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0"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12" sheetId="12" r:id="rId12"/>
    <sheet name="2025年度项目支出绩效自评表13-1" sheetId="13" r:id="rId13"/>
    <sheet name="2025年度项目支出绩效自评表13-2" sheetId="14" r:id="rId14"/>
    <sheet name="2025年度项目支出绩效自评表15-3" sheetId="15" r:id="rId15"/>
    <sheet name="2025年度项目支出绩效自评表13-4" sheetId="16" r:id="rId16"/>
    <sheet name="2025年度项目支出绩效自评表13-5" sheetId="17" r:id="rId17"/>
    <sheet name="2025年度项目支出绩效自评表13-6" sheetId="18" r:id="rId18"/>
    <sheet name="2025年度项目支出绩效自评表13-7" sheetId="19" r:id="rId19"/>
    <sheet name="2025年度项目支出绩效自评表13-8" sheetId="20" r:id="rId20"/>
    <sheet name="2025年度项目支出绩效自评表13-9" sheetId="21" r:id="rId21"/>
    <sheet name="2025年度项目支出绩效自评表13-10" sheetId="22" r:id="rId22"/>
    <sheet name="2025年度项目支出绩效自评表13-11" sheetId="23" r:id="rId23"/>
    <sheet name="2025年度项目支出绩效自评表13-12" sheetId="24" r:id="rId24"/>
    <sheet name="2025年度项目支出绩效自评表13-13" sheetId="25" r:id="rId25"/>
    <sheet name="2025年度项目支出绩效自评表13-14" sheetId="26" r:id="rId26"/>
  </sheets>
  <calcPr calcId="144525"/>
</workbook>
</file>

<file path=xl/sharedStrings.xml><?xml version="1.0" encoding="utf-8"?>
<sst xmlns="http://schemas.openxmlformats.org/spreadsheetml/2006/main" count="3260" uniqueCount="876">
  <si>
    <t>收入支出决算表</t>
  </si>
  <si>
    <t>公开01表</t>
  </si>
  <si>
    <t>部门：昆明市呈贡区卫生健康局（本级）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</si>
  <si>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</si>
  <si>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</si>
  <si>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</si>
  <si>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</si>
  <si>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</si>
  <si>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</si>
  <si>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</si>
  <si>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</si>
  <si>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</si>
  <si>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</si>
  <si>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</si>
  <si>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</si>
  <si>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</si>
  <si>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</si>
  <si>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</si>
  <si>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</si>
  <si>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</si>
  <si>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</si>
  <si>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</si>
  <si>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</si>
  <si>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</si>
  <si>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</si>
  <si>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</si>
  <si>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</si>
  <si>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</si>
  <si>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</si>
  <si>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</si>
  <si>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</si>
  <si>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</si>
  <si>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</si>
  <si>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</si>
  <si>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</si>
  <si>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</si>
  <si>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</si>
  <si>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</si>
  <si>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</si>
  <si>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</si>
  <si>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</si>
  <si>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</si>
  <si>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</si>
  <si>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</si>
  <si>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</si>
  <si>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</si>
  <si>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</si>
  <si>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</si>
  <si>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</si>
  <si>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</si>
  <si>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</si>
  <si>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</si>
  <si>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</si>
  <si>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</si>
  <si>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</si>
  <si>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</si>
  <si>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</si>
  <si>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</si>
  <si>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</si>
  <si>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</si>
  <si>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</si>
  <si>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</si>
  <si>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</si>
  <si>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</si>
  <si>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</si>
  <si>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</si>
  <si>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</si>
  <si>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</si>
  <si>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</si>
  <si>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</si>
  <si>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</si>
  <si>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</si>
  <si>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</si>
  <si>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</si>
  <si>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</si>
  <si>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</si>
  <si>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</si>
  <si>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</si>
  <si>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</si>
  <si>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</si>
  <si>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</si>
  <si>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</si>
  <si>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</si>
  <si>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</si>
  <si>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</si>
  <si>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</si>
  <si>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</si>
  <si>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</si>
  <si>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</si>
  <si>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</si>
  <si>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</si>
  <si>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</si>
  <si>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</si>
  <si>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</si>
  <si>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</si>
  <si>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</si>
  <si>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</si>
  <si>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</si>
  <si>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</si>
  <si>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</si>
  <si>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</si>
  <si>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</si>
  <si>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</si>
  <si>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</si>
  <si>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</si>
  <si>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</si>
  <si>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</si>
  <si>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</si>
  <si>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</si>
  <si>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</si>
  <si>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</si>
  <si>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</si>
  <si>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</si>
  <si>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</si>
  <si>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</si>
  <si>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</si>
  <si>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</si>
  <si>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</si>
  <si>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</si>
  <si>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</si>
  <si>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</si>
  <si>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</si>
  <si>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</si>
  <si>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</si>
  <si>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</si>
  <si>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</si>
  <si>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</si>
  <si>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</si>
  <si>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</si>
  <si>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</si>
  <si>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</si>
  <si>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20508</t>
  </si>
  <si>
    <t>进修及培训</t>
  </si>
  <si>
    <t>2050803</t>
  </si>
  <si>
    <t>培训支出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</si>
  <si>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</si>
  <si>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</si>
  <si>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</si>
  <si>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</si>
  <si>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</si>
  <si>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</si>
  <si>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</si>
  <si>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</si>
  <si>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</si>
  <si>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</si>
  <si>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</si>
  <si>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</si>
  <si>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</si>
  <si>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</si>
  <si>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</si>
  <si>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</si>
  <si>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</si>
  <si>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</si>
  <si>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21001</t>
  </si>
  <si>
    <t>卫生健康管理事务</t>
  </si>
  <si>
    <t>2100101</t>
  </si>
  <si>
    <t>行政运行</t>
  </si>
  <si>
    <t>2100199</t>
  </si>
  <si>
    <t>其他卫生健康管理事务支出</t>
  </si>
  <si>
    <t>21002</t>
  </si>
  <si>
    <t>公立医院</t>
  </si>
  <si>
    <t>2100299</t>
  </si>
  <si>
    <t>其他公立医院支出</t>
  </si>
  <si>
    <t>21003</t>
  </si>
  <si>
    <t>基层医疗卫生机构</t>
  </si>
  <si>
    <t>2100301</t>
  </si>
  <si>
    <t>城市社区卫生机构</t>
  </si>
  <si>
    <t>2100399</t>
  </si>
  <si>
    <t>其他基层医疗卫生机构支出</t>
  </si>
  <si>
    <t>21004</t>
  </si>
  <si>
    <t>公共卫生</t>
  </si>
  <si>
    <t>2100401</t>
  </si>
  <si>
    <t>疾病预防控制机构</t>
  </si>
  <si>
    <t>2100402</t>
  </si>
  <si>
    <t>卫生监督机构</t>
  </si>
  <si>
    <t>2100408</t>
  </si>
  <si>
    <t>基本公共卫生服务</t>
  </si>
  <si>
    <t>2100409</t>
  </si>
  <si>
    <t>重大公共卫生服务</t>
  </si>
  <si>
    <t>2100410</t>
  </si>
  <si>
    <t>突发公共卫生事件应急处置</t>
  </si>
  <si>
    <t>2100499</t>
  </si>
  <si>
    <t>其他公共卫生支出</t>
  </si>
  <si>
    <t>21007</t>
  </si>
  <si>
    <t>计划生育事务</t>
  </si>
  <si>
    <t>2100717</t>
  </si>
  <si>
    <t>计划生育服务</t>
  </si>
  <si>
    <t>2100799</t>
  </si>
  <si>
    <t>其他计划生育事务支出</t>
  </si>
  <si>
    <t>21011</t>
  </si>
  <si>
    <t>行政事业单位医疗</t>
  </si>
  <si>
    <t>2101101</t>
  </si>
  <si>
    <t>行政单位医疗</t>
  </si>
  <si>
    <t>2101102</t>
  </si>
  <si>
    <t>事业单位医疗</t>
  </si>
  <si>
    <t>2101103</t>
  </si>
  <si>
    <t>公务员医疗补助</t>
  </si>
  <si>
    <t>2101199</t>
  </si>
  <si>
    <t>其他行政事业单位医疗支出</t>
  </si>
  <si>
    <t>21017</t>
  </si>
  <si>
    <t>中医药事务</t>
  </si>
  <si>
    <t>2101704</t>
  </si>
  <si>
    <t>中医（民族医）药专项</t>
  </si>
  <si>
    <t>21019</t>
  </si>
  <si>
    <t>托育服务</t>
  </si>
  <si>
    <t>2101999</t>
  </si>
  <si>
    <t>其他托育服务支出</t>
  </si>
  <si>
    <t>21099</t>
  </si>
  <si>
    <t>其他卫生健康支出</t>
  </si>
  <si>
    <t>2109999</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</si>
  <si>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</si>
  <si>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</si>
  <si>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</si>
  <si>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</si>
  <si>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</si>
  <si>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</si>
  <si>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</si>
  <si>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</si>
  <si>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</si>
  <si>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</si>
  <si>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</si>
  <si>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</si>
  <si>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2290402</t>
  </si>
  <si>
    <t>其他地方自行试点项目收益专项债券收入安排的支出</t>
  </si>
  <si>
    <t>注：本表反映本年度取得的各项收入情况。</t>
  </si>
  <si>
    <t>支出决算表</t>
  </si>
  <si>
    <t>公开03表</t>
  </si>
  <si>
    <t>基本支出</t>
  </si>
  <si>
    <t>项目支出</t>
  </si>
  <si>
    <t>上缴上级支出</t>
  </si>
  <si>
    <t>经营支出</t>
  </si>
  <si>
    <t>对附属单位补助支出</t>
  </si>
  <si>
    <t>2100403</t>
  </si>
  <si>
    <t>妇幼保健机构</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</si>
  <si>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</si>
  <si>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</si>
  <si>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</si>
  <si>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</si>
  <si>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</si>
  <si>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</si>
  <si>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</si>
  <si>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</si>
  <si>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</si>
  <si>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</si>
  <si>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</si>
  <si>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</si>
  <si>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</si>
  <si>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</si>
  <si>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</si>
  <si>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</si>
  <si>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</si>
  <si>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</si>
  <si>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</si>
  <si>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</si>
  <si>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</si>
  <si>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</si>
  <si>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</si>
  <si>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</si>
  <si>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</si>
  <si>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</si>
  <si>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</si>
  <si>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</si>
  <si>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</si>
  <si>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</si>
  <si>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</si>
  <si>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</si>
  <si>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</si>
  <si>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</si>
  <si>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</si>
  <si>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</si>
  <si>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</si>
  <si>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</si>
  <si>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</si>
  <si>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</si>
  <si>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</si>
  <si>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</si>
  <si>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</si>
  <si>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</si>
  <si>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</si>
  <si>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</si>
  <si>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</si>
  <si>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</si>
  <si>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</si>
  <si>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</si>
  <si>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</si>
  <si>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</si>
  <si>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</si>
  <si>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</si>
  <si>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</si>
  <si>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</si>
  <si>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</si>
  <si>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</si>
  <si>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</si>
  <si>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</si>
  <si>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</si>
  <si>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</si>
  <si>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</si>
  <si>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</si>
  <si>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</si>
  <si>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</si>
  <si>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</si>
  <si>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</si>
  <si>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</si>
  <si>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</si>
  <si>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</si>
  <si>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</si>
  <si>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</si>
  <si>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</si>
  <si>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</si>
  <si>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</si>
  <si>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</si>
  <si>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</si>
  <si>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</si>
  <si>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</si>
  <si>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</si>
  <si>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</si>
  <si>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</si>
  <si>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</si>
  <si>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</si>
  <si>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</si>
  <si>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</si>
  <si>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</si>
  <si>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</si>
  <si>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</si>
  <si>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</si>
  <si>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</si>
  <si>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</si>
  <si>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</si>
  <si>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</si>
  <si>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</si>
  <si>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</si>
  <si>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</si>
  <si>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</si>
  <si>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</si>
  <si>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</si>
  <si>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</si>
  <si>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</si>
  <si>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</si>
  <si>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</si>
  <si>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</si>
  <si>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</si>
  <si>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</si>
  <si>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</si>
  <si>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</si>
  <si>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</si>
  <si>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</si>
  <si>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</si>
  <si>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</si>
  <si>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</si>
  <si>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</si>
  <si>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</si>
  <si>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</si>
  <si>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</si>
  <si>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</si>
  <si>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</si>
  <si>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</si>
  <si>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</si>
  <si>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</si>
  <si>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</si>
  <si>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</si>
  <si>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</si>
  <si>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</si>
  <si>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</si>
  <si>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</si>
  <si>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</si>
  <si>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</si>
  <si>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</si>
  <si>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</si>
  <si>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</si>
  <si>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</si>
  <si>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</si>
  <si>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</si>
  <si>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</si>
  <si>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</si>
  <si>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</si>
  <si>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</si>
  <si>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</si>
  <si>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</si>
  <si>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</si>
  <si>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</si>
  <si>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</si>
  <si>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</si>
  <si>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</si>
  <si>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</si>
  <si>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</si>
  <si>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</si>
  <si>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</si>
  <si>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</si>
  <si>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</si>
  <si>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</si>
  <si>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</si>
  <si>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</si>
  <si>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</si>
  <si>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</si>
  <si>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</si>
  <si>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</si>
  <si>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</si>
  <si>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</si>
  <si>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</si>
  <si>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</si>
  <si>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</si>
  <si>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</si>
  <si>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</si>
  <si>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</si>
  <si>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</si>
  <si>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</si>
  <si>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</si>
  <si>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</si>
  <si>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</si>
  <si>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</si>
  <si>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</si>
  <si>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</si>
  <si>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</si>
  <si>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</si>
  <si>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</si>
  <si>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</si>
  <si>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</si>
  <si>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</si>
  <si>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</si>
  <si>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</si>
  <si>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</si>
  <si>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</si>
  <si>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</si>
  <si>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</si>
  <si>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</si>
  <si>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</si>
  <si>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</si>
  <si>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</si>
  <si>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</si>
  <si>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</si>
  <si>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</si>
  <si>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</si>
  <si>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</si>
  <si>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</si>
  <si>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</si>
  <si>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</si>
  <si>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</si>
  <si>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</si>
  <si>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</si>
  <si>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</si>
  <si>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</si>
  <si>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</si>
  <si>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</si>
  <si>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</si>
  <si>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</si>
  <si>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</si>
  <si>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</si>
  <si>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</si>
  <si>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</si>
  <si>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</si>
  <si>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</si>
  <si>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</si>
  <si>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</si>
  <si>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</si>
  <si>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</si>
  <si>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</si>
  <si>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</si>
  <si>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</si>
  <si>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</si>
  <si>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</si>
  <si>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</si>
  <si>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</si>
  <si>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</si>
  <si>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</si>
  <si>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</si>
  <si>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</si>
  <si>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</si>
  <si>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</si>
  <si>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</si>
  <si>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</si>
  <si>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</si>
  <si>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</si>
  <si>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</si>
  <si>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</si>
  <si>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</si>
  <si>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</si>
  <si>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</si>
  <si>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</si>
  <si>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</si>
  <si>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</si>
  <si>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</si>
  <si>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</si>
  <si>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</si>
  <si>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</si>
  <si>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</si>
  <si>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</si>
  <si>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</si>
  <si>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</si>
  <si>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</si>
  <si>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</si>
  <si>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</si>
  <si>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</si>
  <si>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</si>
  <si>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</si>
  <si>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</si>
  <si>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</si>
  <si>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</si>
  <si>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</si>
  <si>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</si>
  <si>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</si>
  <si>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</si>
  <si>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</si>
  <si>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</si>
  <si>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</si>
  <si>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</si>
  <si>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</si>
  <si>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</si>
  <si>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</si>
  <si>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</si>
  <si>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</si>
  <si>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</si>
  <si>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</si>
  <si>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</si>
  <si>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</si>
  <si>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</si>
  <si>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</si>
  <si>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</si>
  <si>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</si>
  <si>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</si>
  <si>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</si>
  <si>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</si>
  <si>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</si>
  <si>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</si>
  <si>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</si>
  <si>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</si>
  <si>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</si>
  <si>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</si>
  <si>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</si>
  <si>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</si>
  <si>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</si>
  <si>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</si>
  <si>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</si>
  <si>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</si>
  <si>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</si>
  <si>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</si>
  <si>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</si>
  <si>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</si>
  <si>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</si>
  <si>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</si>
  <si>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</si>
  <si>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</si>
  <si>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</si>
  <si>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</si>
  <si>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</si>
  <si>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</si>
  <si>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</si>
  <si>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</si>
  <si>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</si>
  <si>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2025年度实施基本药物制度项目</t>
  </si>
  <si>
    <t>主管部门</t>
  </si>
  <si>
    <t>昆明市呈贡区卫生健康局</t>
  </si>
  <si>
    <t>实施单位</t>
  </si>
  <si>
    <t>项目资金(元)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</si>
  <si>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</si>
  <si>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</si>
  <si>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</si>
  <si>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</si>
  <si>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</si>
  <si>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</si>
  <si>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</si>
  <si>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</si>
  <si>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</si>
  <si>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</si>
  <si>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</si>
  <si>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</si>
  <si>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</si>
  <si>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</si>
  <si>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规范呈贡区政府办的所有基层医疗机构的药品采购渠道、用药行为，全面实施基本药物制度，全区基本药物机构覆盖率达100%，不断提高全区群众健康水平为总目标。2025年呈贡区基本药物合理使用培训项目培训总人数为74人。</t>
  </si>
  <si>
    <t>对实施基本药物制度取消药品加成的政府办社区卫生室的乡村医生按每人每月700元（中央200元、省300元、市200元），社区卫生服务站按照药品采购金额进行了补助，社区卫生服务中心按照由区财政全额拨付在职职工工资（约年人均5万元）的标准及时进行了补偿。</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</si>
  <si>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</si>
  <si>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</si>
  <si>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</si>
  <si>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</si>
  <si>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</si>
  <si>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</si>
  <si>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</si>
  <si>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</si>
  <si>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</si>
  <si>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</si>
  <si>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</si>
  <si>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</si>
  <si>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</si>
  <si>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</si>
  <si>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基层医疗卫生机构医务人员合理使用基本药物的宣传培训合格率</t>
  </si>
  <si>
    <t>定量指标</t>
  </si>
  <si>
    <t>=100%</t>
  </si>
  <si>
    <t>%</t>
  </si>
  <si>
    <t>质量指标</t>
  </si>
  <si>
    <t>基层医疗卫生机构达到基本标准及以上的比例</t>
  </si>
  <si>
    <t>时效指标</t>
  </si>
  <si>
    <t>项目完成时限</t>
  </si>
  <si>
    <t>定性指标</t>
  </si>
  <si>
    <t>=2025年12月1日前</t>
  </si>
  <si>
    <t>年</t>
  </si>
  <si>
    <t>2025年12月1日前</t>
  </si>
  <si>
    <t>效益指标</t>
  </si>
  <si>
    <t>可持续影响指标</t>
  </si>
  <si>
    <t>国家基本药物制度在基层持续实施</t>
  </si>
  <si>
    <t>=中长期</t>
  </si>
  <si>
    <t>中长期</t>
  </si>
  <si>
    <t>满意度指标</t>
  </si>
  <si>
    <t>服务对象满意度指标</t>
  </si>
  <si>
    <t>基层医务人员满意度</t>
  </si>
  <si>
    <t>≥80%</t>
  </si>
  <si>
    <t>其他需要说明的事项</t>
  </si>
  <si>
    <t>无</t>
  </si>
  <si>
    <t>总分</t>
  </si>
  <si>
    <t>总分值</t>
  </si>
  <si>
    <t>总得分</t>
  </si>
  <si>
    <t>自评等级</t>
  </si>
  <si>
    <t>优</t>
  </si>
  <si>
    <t>大健康生物医药产业实现跨越发展规划编制、招商引资项目</t>
  </si>
  <si>
    <t>-</t>
  </si>
  <si>
    <t>2025年内完成《呈贡区大健康生物医药产业实现跨越发展三年行动计划（2025-2027年）》编制工作，该项工作已按期完成，规划通过专家评审及相关部门审核，符合呈贡区大健康产业发展实际需求。
2025年内完成大健康生物医药领域招商推介工作，该项工作已按期完成，顺利举办招商推介活动，有效对接大健康领域企业，助力产业招商提质增效，落实预算年度招商目标要求。</t>
  </si>
  <si>
    <t>2025年内完成《呈贡区大健康生物医药产业实现跨越发展三年行动计划（2025-2027年）》编制工作、完成大健康生物医药领域招商推介工作，顺利举办招商推介活动，有效对接大健康领域企业，助力产业招商提质增效，落实预算年度招商目标要求。</t>
  </si>
  <si>
    <t>大健康生物医药产业招商项目</t>
  </si>
  <si>
    <t>=2</t>
  </si>
  <si>
    <t>个</t>
  </si>
  <si>
    <t>在谈项目3个</t>
  </si>
  <si>
    <t>举办招商推介会场数</t>
  </si>
  <si>
    <t>场</t>
  </si>
  <si>
    <t>=2场</t>
  </si>
  <si>
    <t>民族药制剂研发</t>
  </si>
  <si>
    <t>=得到扶持</t>
  </si>
  <si>
    <t>得到扶持</t>
  </si>
  <si>
    <t>呈贡区大健康产业发展规模</t>
  </si>
  <si>
    <t>=显著扩大</t>
  </si>
  <si>
    <t>显著扩大</t>
  </si>
  <si>
    <t>项目编制时间周期</t>
  </si>
  <si>
    <t>=2025至2027年</t>
  </si>
  <si>
    <t>2025至2027年</t>
  </si>
  <si>
    <t>现代医药高端产业</t>
  </si>
  <si>
    <t>=集群化发展</t>
  </si>
  <si>
    <t>集群化发展</t>
  </si>
  <si>
    <t>养老服务体系</t>
  </si>
  <si>
    <t>=医养结合，逐步健全</t>
  </si>
  <si>
    <t>医养结合，逐步健全</t>
  </si>
  <si>
    <t>服务对象满意度</t>
  </si>
  <si>
    <t>≥80</t>
  </si>
  <si>
    <t>龙城街道、斗南街道、洛龙街道社区卫生服务中心建设项目及设备采购项目</t>
  </si>
  <si>
    <t>认真贯彻执行《中共昆明市呈贡区委办公室 昆明市呈贡区人民政府办公室关于印发&lt;龙城街道、斗南街道、洛龙街道社区卫生服务中心建设实施方案&gt;的通知》（呈办通〔2023〕30号）文件，全力推进项目建设。2025年设定的绩效目标为：完成龙城街道、斗南街道、洛龙街道社区卫生服务中心业务用房建设改造工程，全部投用，完成三个中心设备采购。</t>
  </si>
  <si>
    <t>认真贯彻执行《中共昆明市呈贡区委办公室昆明市呈贡区人民政府办公室关于印发&lt;龙城街道、斗南街道、洛龙街道社区卫生服务中心建设实施方案&gt;的通知》文件，全力推进项目建设。</t>
  </si>
  <si>
    <t>设备使用医疗机构数量</t>
  </si>
  <si>
    <t>=投用后按照规范和要求维持良好营运，按照规范实施医废处置</t>
  </si>
  <si>
    <t>投用后按照规范和要求维持良好营运，按照规范实施医废处置</t>
  </si>
  <si>
    <t>严格按照国家关于工程建设的相关规定、规范和程序实施业务用房改造</t>
  </si>
  <si>
    <t>=严格规范和程序实施</t>
  </si>
  <si>
    <t>严格规范和程序实施</t>
  </si>
  <si>
    <t>设备采购设备质量验收合格率</t>
  </si>
  <si>
    <t>≥90%</t>
  </si>
  <si>
    <t>≥90.00%</t>
  </si>
  <si>
    <t>经济效益指标</t>
  </si>
  <si>
    <t>按照国家要求实施基本公共卫生服务和基本医疗服务，提高诊疗水平和服务质量，产生医疗收入</t>
  </si>
  <si>
    <t>=建成并投入运营产生经济效益</t>
  </si>
  <si>
    <t>效果显著</t>
  </si>
  <si>
    <t>社会效益指标</t>
  </si>
  <si>
    <t>极大改善基层医疗机构就医环境，完善基层医疗卫生服务体系建设，满足辖区居民的医疗健康需求和品质要求</t>
  </si>
  <si>
    <t>=投入运营后为辖区居民提高更好的诊疗和公共卫生服务，维护经济社会健康发展</t>
  </si>
  <si>
    <t>设备利用率</t>
  </si>
  <si>
    <t>生态效益</t>
  </si>
  <si>
    <t>秉持绿色发展理念，按要求做好营运管理，实施医废处置。</t>
  </si>
  <si>
    <t>配置医用污水处理系统</t>
  </si>
  <si>
    <t>=达到环评要求</t>
  </si>
  <si>
    <t>达到环评要求</t>
  </si>
  <si>
    <t xml:space="preserve"> 项目建成后增设床位数，增设医疗业务科室，开展医疗服务，保持良好运营，保障可持续发展和协调发展</t>
  </si>
  <si>
    <t>=增加诊疗业务，不断提高诊疗技术和水平，保障可持续发展</t>
  </si>
  <si>
    <t>≥85%</t>
  </si>
  <si>
    <t>昆医附一院公交专线费用补助</t>
  </si>
  <si>
    <t>补助资金发挥良好的使用效益，缓解本院与呈贡院区的交通困难，同时要提高车辆使用效率，避免浪费，合理安排出车趟次使医患交通车运行费用争取厉行节约。</t>
  </si>
  <si>
    <t>（1）通过缓解本院与呈贡院区交通不便的条件，逐渐增加门诊人次及门诊收入；
（2）提升患者就医感受，为患者就诊提供方便、快捷、便利的条件，逐步缓解主城区医疗资源紧张的局面，同时为呈贡新区城市化建设提供更加优质的医疗及卫生服务资源，推进呈贡区打造大健康产业的目标。</t>
  </si>
  <si>
    <t>医患公交专线趟次/医患乘坐人数</t>
  </si>
  <si>
    <t>=达到申报指标</t>
  </si>
  <si>
    <t>趟次</t>
  </si>
  <si>
    <t>达到要求</t>
  </si>
  <si>
    <t>医患公交专线服务质量</t>
  </si>
  <si>
    <t>=保证交通运输安全，服务周到，提供舒适的服务</t>
  </si>
  <si>
    <t>医患公交专线发车时间</t>
  </si>
  <si>
    <t>=准时发车</t>
  </si>
  <si>
    <t>小时</t>
  </si>
  <si>
    <t>准时发车</t>
  </si>
  <si>
    <t>成本指标</t>
  </si>
  <si>
    <t>公交专线呈贡区财政补助金额</t>
  </si>
  <si>
    <t>=220万元</t>
  </si>
  <si>
    <t>万元</t>
  </si>
  <si>
    <t>为医院职工通勤和患者就医提供了便利的交通服务</t>
  </si>
  <si>
    <t>=能够同时满足职工和患者的乘车需求</t>
  </si>
  <si>
    <t>服务水平提升</t>
  </si>
  <si>
    <t>项目产出能持续运用；缓解了人民群众就医难、住院难问题，取得了较好的社会效益</t>
  </si>
  <si>
    <t>=完成</t>
  </si>
  <si>
    <t>按期完成</t>
  </si>
  <si>
    <t>项目预期服务对象对项目实施的满意程度</t>
  </si>
  <si>
    <t>基层卫生科综合项目</t>
  </si>
  <si>
    <t>通过对医疗卫生队伍人员投入培训，加强乡村医生队伍建设，保障乡村医生队伍稳定，达到加强基层医疗卫生服务体系建设、筑牢基层医疗卫生服务网络、提升基层卫生服务能力、完善服务功能的总体目标。使居民通过基层卫生服务机构能够获得安全、有效、经济、方便、综合、连续的公共卫生和基本医疗服务。做好脱贫人口家庭医生签约服务。</t>
  </si>
  <si>
    <t>实施补助乡村医生养老保障政策，在岗乡村医生参加各类养老保险，有效解决乡村医生的后顾之忧，促进乡村医生队伍稳定发展。
持续做好脱贫人口家庭医生签约服务，聚焦农村常住脱贫人口和农村低收入人口（农村低保对象、农村特困人员、农村易返贫致贫人口、突发严重困难户）中的65岁以上老年人、0-6岁儿童、孕产妇、残疾人4类重点人群和慢病（高血压、糖尿病、肺结核、严重精神障碍）患者签约，提供公共卫生、慢病管理、健康咨询和中医干预等综合服务，做到“签约一人，做实一人”。</t>
  </si>
  <si>
    <t xml:space="preserve">为在岗乡村医生安排养老保险补助
</t>
  </si>
  <si>
    <t>≥82人次</t>
  </si>
  <si>
    <t>人次</t>
  </si>
  <si>
    <t>基层医疗卫生人员技能培训</t>
  </si>
  <si>
    <t>≥230人次</t>
  </si>
  <si>
    <t>实施省级补助乡村医生参加养老保险辖区内县（市）区覆盖率</t>
  </si>
  <si>
    <t>上述指标任务完成时限</t>
  </si>
  <si>
    <t>≤2025年12月31日前</t>
  </si>
  <si>
    <t>糖尿病患者结核病筛查人次数（人次）</t>
  </si>
  <si>
    <t>=4343人次</t>
  </si>
  <si>
    <t>乡村医生职业稳岗率（%）</t>
  </si>
  <si>
    <t>≥99%</t>
  </si>
  <si>
    <t>稳定乡村医生队伍</t>
  </si>
  <si>
    <t>≥100%</t>
  </si>
  <si>
    <t xml:space="preserve">群众相关健康知识知晓率
</t>
  </si>
  <si>
    <t>=长期</t>
  </si>
  <si>
    <t>长期</t>
  </si>
  <si>
    <t>基层医疗卫生人员业务水平</t>
  </si>
  <si>
    <t>=不断提升</t>
  </si>
  <si>
    <t>不断提升</t>
  </si>
  <si>
    <t>乡村职业助理医师及以上职称占比（%）</t>
  </si>
  <si>
    <t>=稳步增长</t>
  </si>
  <si>
    <t>稳步增长</t>
  </si>
  <si>
    <t>满意度
指标</t>
  </si>
  <si>
    <t xml:space="preserve">患者对医师服务的满意率</t>
  </si>
  <si>
    <t>患者对基层医疗机构服务满意率</t>
  </si>
  <si>
    <t>卫生健康人才培养培训项目补助资金</t>
  </si>
  <si>
    <t>云南省助理全科医生培训基地呈贡区人民医院开展助理全科医生培训、 2025年度基层卫生人才能力提升培训，提升医疗卫生人才服务能力和水平，加强基层卫生人才培养。</t>
  </si>
  <si>
    <t>助理全科医生培训：
（1）开展2024级和2025级助理全科医生培训学员40人2024年9月-2025年8月的中央及省级财政补贴费用。
（2）助理全科医生培训师资培训经费。
（3）其他费用:主要用于助理全科医生管理费用，公共
理论考试报名费用，临床教师带教及实践操作费用，教材，学员工作服等耗材费用。通过培训为基层培养助理全科医生和全科医生、乡村医生，探索基层不同层次卫生人才培养平台及体系建设。
医疗服务与保障能力提升（卫生健康人才培养）：
（1）完成用于1名街道社区卫生服务中心骨干人员120天临床教学课程；
（2）完成1名街道社区卫生服务中心骨干人员临床技能操作课程教学；
（3）完成1名街道社区卫生服务中心骨干人员餐费、教学用具、资料制作、防护物资领用等。</t>
  </si>
  <si>
    <t>助理全科医生培训招收完成率</t>
  </si>
  <si>
    <t>≥95%</t>
  </si>
  <si>
    <t>乡镇卫生院和社区卫生服务中心骨干人员培训人数</t>
  </si>
  <si>
    <t>=1人</t>
  </si>
  <si>
    <t>人</t>
  </si>
  <si>
    <t>助理全科医生培训结业考核通过率</t>
  </si>
  <si>
    <t>≥75%</t>
  </si>
  <si>
    <t>补助发放覆盖率</t>
  </si>
  <si>
    <t>=持续提升</t>
  </si>
  <si>
    <t>持续提升</t>
  </si>
  <si>
    <t>参培对象满意度</t>
  </si>
  <si>
    <t>国家基本公共卫生服务项目补助经费</t>
  </si>
  <si>
    <t>按照市卫健委及市级各公共卫生机构下达我区的指标任务执行。根据国家基本公共卫生服务项目以及省、市、区的具体工作要求和指标任务，真抓实干，全面有序推进建立居民健康档案、健康教育、预防接种、儿童健康管理、孕产妇健康管理、老年人健康管理、高血压和2型糖尿病等慢性病患者健康管理、严重精神障碍患者管理、传染病及突发公共卫生事件报告和处理、结核病患者健康管理、卫生监督协管、新划入16项中的疾病预防控制项目、妇幼健康项目的基本公共卫生服务项目和家庭医生签约服务工作。（卫生监督协管项目工作和资金按上级文件单列，由区卫健局综合监督执法局负责管理、指导和督促实施）。</t>
  </si>
  <si>
    <t>免费向城乡居民提供基本公共卫生服务，建立健康档案。以儿童、孕产妇、老年人，高血压、糖尿病等慢性病患者为重点人群实施健康管理，定期为65岁以上老年人做健康检查、为0～6岁儿童进行生长发育监测、为孕产妇做产前和产后访视检查、为高血压、糖尿病等慢性病患者提供治疗期间随访管理和就医指导等，重大慢病发病上升趋势得到遏制，重点人群健康状况得到改善，降低孕产妇死亡率和婴幼儿死亡率。</t>
  </si>
  <si>
    <t>适龄儿童国家免疫规划疫苗接种率</t>
  </si>
  <si>
    <t>孕产妇系统管理率</t>
  </si>
  <si>
    <t>老年人中医药健康管理率</t>
  </si>
  <si>
    <t>≥74%</t>
  </si>
  <si>
    <t>严重精神障碍患者健康管理率</t>
  </si>
  <si>
    <t>高血压患者基层规范管理服务率</t>
  </si>
  <si>
    <t>传染病报告处理</t>
  </si>
  <si>
    <t>≤2025年12月</t>
  </si>
  <si>
    <t>基本公共卫生服务均等化水平</t>
  </si>
  <si>
    <t>=不断提高</t>
  </si>
  <si>
    <t xml:space="preserve">不断提高
</t>
  </si>
  <si>
    <t>服务对象满意度
指标</t>
  </si>
  <si>
    <t>公共卫生科综合项目</t>
  </si>
  <si>
    <t>有效控制重点传染病疫情，降低发病与死亡风险；提升公共卫生监测与应急处置能力；开展健康县城建设及爱国卫生工作，巩固国家卫生城市创建成果，提高健康教育与健康促进整体水平，促进城乡环境卫生改善，提高居民满意度、获得感；打击和制止买血卖血行为,保证医疗用血的质量；群众健康素养提升，防控知晓率提高；保障公共卫生安全与社会稳定。</t>
  </si>
  <si>
    <t>圆满完成艾滋病、性病、丙肝监测，结核病可疑症状者管理、传染病疫情与突发公共卫生事件报告管理。通过开展基本公共卫生及传染病防控，无发生重大传染病疫情，有力保障人民群众身体健康。</t>
  </si>
  <si>
    <t>艾滋病抗体检测人数</t>
  </si>
  <si>
    <t>≥183000人</t>
  </si>
  <si>
    <t>=300573人</t>
  </si>
  <si>
    <t>孕期接受HIV检测人数</t>
  </si>
  <si>
    <t>≥3986人</t>
  </si>
  <si>
    <t>=4519人</t>
  </si>
  <si>
    <t>健康达人评选活动场次</t>
  </si>
  <si>
    <t>=1次</t>
  </si>
  <si>
    <t>次</t>
  </si>
  <si>
    <t>艾滋病免费抗病毒治疗率</t>
  </si>
  <si>
    <t>≥93.6</t>
  </si>
  <si>
    <t>=95.66%</t>
  </si>
  <si>
    <t>艾滋病免费抗病毒治疗有效率</t>
  </si>
  <si>
    <t xml:space="preserve">≥95% </t>
  </si>
  <si>
    <t>=98.65%</t>
  </si>
  <si>
    <t xml:space="preserve">新报告病例流调率告知率 </t>
  </si>
  <si>
    <t>孕期梅毒检测率</t>
  </si>
  <si>
    <t>婚前保健人群梅毒检测率</t>
  </si>
  <si>
    <t xml:space="preserve">孕期早孕检测率
</t>
  </si>
  <si>
    <t xml:space="preserve">=93.47% </t>
  </si>
  <si>
    <t xml:space="preserve">传染病疫情控制情况 
</t>
  </si>
  <si>
    <t xml:space="preserve">≥85%
</t>
  </si>
  <si>
    <t xml:space="preserve">=80%
</t>
  </si>
  <si>
    <t>居民健康素养</t>
  </si>
  <si>
    <t>=提升</t>
  </si>
  <si>
    <t>提升</t>
  </si>
  <si>
    <t xml:space="preserve">艾滋病等疾病干预
</t>
  </si>
  <si>
    <t xml:space="preserve">≥90%
</t>
  </si>
  <si>
    <t xml:space="preserve">=90%
</t>
  </si>
  <si>
    <t>云南省政府专项债券（七期）批次新增政府专项债（昆明磨憨医院）项目</t>
  </si>
  <si>
    <t>项目用地面积为40754.00㎡（61.13亩），编制床位数为120床（不含感染疾病床位24床、中医床位6床），分二期建设。 
项目一期为新建部分，建设内容分为地上、地下两部分，新建总建筑面积为22150.00㎡，其中地上建筑面积为17350.00㎡，地下建筑面积为4800.00㎡（包括人防及地下车库）。
项目二期为拆除部分，拆除原有中心卫生院2363.12㎡，并按照项目“总平面图”进行总平面道路、绿化及铺地的完善。</t>
  </si>
  <si>
    <t>2025年底前完成所有结构主体封顶目标。</t>
  </si>
  <si>
    <t>昆明磨憨医院项目主体结构建筑面积财</t>
  </si>
  <si>
    <t>=22150.00㎡</t>
  </si>
  <si>
    <t>㎡</t>
  </si>
  <si>
    <t>昆明磨憨医院项目主体结构完成率</t>
  </si>
  <si>
    <t>昆明磨憨医院项目主体结构设计变更率</t>
  </si>
  <si>
    <t>≤10%</t>
  </si>
  <si>
    <t>昆明磨憨医院项目主体结构按期完成率</t>
  </si>
  <si>
    <t xml:space="preserve">=100% </t>
  </si>
  <si>
    <t>经济成本指标</t>
  </si>
  <si>
    <t>昆明磨憨医院项目综合利用率</t>
  </si>
  <si>
    <t xml:space="preserve">=100%
</t>
  </si>
  <si>
    <t>昆明磨憨医院项目设计功能实现率</t>
  </si>
  <si>
    <t>昆明磨憨医院项目促进贫困地区医疗水平发展</t>
  </si>
  <si>
    <t>≥长期</t>
  </si>
  <si>
    <t>昆明磨憨医院项目受益对象满意度</t>
  </si>
  <si>
    <t>2025年度财务服务项目</t>
  </si>
  <si>
    <t>通过统一打包购买区卫健系统11个预算单位财务服务，争取服务价格最低化，并严格按照政府会计制度实行“双体系”、“双基础”、“双报告”的财务会计和预算会计核算体系，积极推进会计信息化体系建设，提高会计核算质量，更好的为呈贡区卫生健康事业发展服务。</t>
  </si>
  <si>
    <t>按质按量完成2025年区卫健系统11个预算单位会计核算、部门决算、政府财务报告编制等工作。</t>
  </si>
  <si>
    <t>务服务机构数</t>
  </si>
  <si>
    <t>=1个</t>
  </si>
  <si>
    <t>会计核算准确率</t>
  </si>
  <si>
    <t>≥98%</t>
  </si>
  <si>
    <t>凭证审查合格率</t>
  </si>
  <si>
    <t>经管会计单据交接</t>
  </si>
  <si>
    <t>=严谨规范</t>
  </si>
  <si>
    <t>严谨规范</t>
  </si>
  <si>
    <t>当月会计核算时效</t>
  </si>
  <si>
    <t>=次月5日前完成</t>
  </si>
  <si>
    <t>次月5日前完成</t>
  </si>
  <si>
    <t>卫生健康事业资金</t>
  </si>
  <si>
    <t>=规范核算，安全平稳运行</t>
  </si>
  <si>
    <t>规范核算，安全平稳运行</t>
  </si>
  <si>
    <t>单位对会计核算满意度</t>
  </si>
  <si>
    <t>计划生育奖励扶助项目</t>
  </si>
  <si>
    <t>家庭发展能力逐步提高、生育政策支持体系逐步完善，生育养育成本有多降低，服务对象满意度达到85%。享受对象没有出现迟报、漏报和重报现象；享受对象的资格确认程序完全按照中央、省市的规定无疏漏。</t>
  </si>
  <si>
    <t>实施生育支持项目，健全生育支持体系，切实降低群众抚育成本，有效缓解生育下降趋势，人口结构进一步改善，促进呈贡区人口长期均衡发展。</t>
  </si>
  <si>
    <t>奖励补助对象数</t>
  </si>
  <si>
    <t>＝3025人</t>
  </si>
  <si>
    <t>=3025人</t>
  </si>
  <si>
    <t>扶助独生子女伤残家庭人数</t>
  </si>
  <si>
    <t xml:space="preserve">＝130人 </t>
  </si>
  <si>
    <t xml:space="preserve"> 人 </t>
  </si>
  <si>
    <t>=130人</t>
  </si>
  <si>
    <t>扶助独生子女死亡家庭人数</t>
  </si>
  <si>
    <t>＝298人</t>
  </si>
  <si>
    <t>=298人</t>
  </si>
  <si>
    <t>符合条件申报对象覆盖率</t>
  </si>
  <si>
    <t>＝100%</t>
  </si>
  <si>
    <t xml:space="preserve"> 符合条件申报对象覆盖率</t>
  </si>
  <si>
    <t>补助对象准确率</t>
  </si>
  <si>
    <t>兑现准确率</t>
  </si>
  <si>
    <t xml:space="preserve">项目绩效 </t>
  </si>
  <si>
    <t>奖励补助对象生活有所改善</t>
  </si>
  <si>
    <t>＝有所改善</t>
  </si>
  <si>
    <t>有所改善</t>
  </si>
  <si>
    <t>群众满意度</t>
  </si>
  <si>
    <t>生育支持项目</t>
  </si>
  <si>
    <t>一次性生育补贴户数</t>
  </si>
  <si>
    <t>＝2104户</t>
  </si>
  <si>
    <t>育儿补助人数</t>
  </si>
  <si>
    <t>＝476人</t>
  </si>
  <si>
    <t>生育政策支持体系</t>
  </si>
  <si>
    <t>＝初步建立</t>
  </si>
  <si>
    <t>初步建立</t>
  </si>
  <si>
    <t>良好</t>
  </si>
  <si>
    <t>重大活动医疗保障、驻呈高校120院前急救项目</t>
  </si>
  <si>
    <t>按照昆明市卫生健康局的要求，呈贡区卫健局认真贯彻执行重大活动医疗保障、驻呈高校120院前急救。</t>
  </si>
  <si>
    <t>医疗保障方面，组织做好各类活动的医疗保障工作。
在各高校人员需要紧急救护的情况下，开设紧急医疗救护绿色通道，实行先诊疗后付费原则。拟依托昆明市中医医院在省120急救站的基础上增加一组救护车及随车工作人员，为驻呈高校提供24小时的120急救绿色通道及应急医疗保障服务，由120急救平台优先派出“云南省急救中心昆明市中医医院呈贡医院网络急救站”出诊，补齐现阶段存在的问题及短板。</t>
  </si>
  <si>
    <t>院前急救工作每月次数</t>
  </si>
  <si>
    <t>＝</t>
  </si>
  <si>
    <t>0-5次/月</t>
  </si>
  <si>
    <t>次/月</t>
  </si>
  <si>
    <t>＝0-5次/月</t>
  </si>
  <si>
    <t>驻呈高校提供24小时的120急救绿色通道及应急医疗保障服务</t>
  </si>
  <si>
    <t>提供急救保障</t>
  </si>
  <si>
    <t>重大活动安全性</t>
  </si>
  <si>
    <t>≥</t>
  </si>
  <si>
    <t>办公室综合项目</t>
  </si>
  <si>
    <t>加强党员教育管理，通过日常“三会一课”主题党日等相关活动，充分发挥党员先锋模范作用，在工作中做表率、当先锋。统筹做好卫生健康局党委党建工作，监督指导下属10个党支部按要求规范化开展党建工作。制作完成卫健局文化阵地建设，包含党建、党风廉政等相关核心内容，完善会议室LED屏设施，更好开展党员视频教育等内容。
对计生特殊家庭父母做出计划生育贡献的关怀，体现党和政府的关爱，提高计生家庭应对意外伤害的能力，解决计生特殊家庭减轻经济负担和后顾之忧，完成率100%。</t>
  </si>
  <si>
    <t>按要求完成2025年基层党建工作任务，完成党报党刊征订工作。加强党务、政务公开栏、加强党建、党风廉政建设阵地建设，宣传党的二十大报告等相关事项，大力推进党建工作走深走实。已对辖区计生特殊家庭父母购买意外伤害保险，提高计生特殊家庭应对意外伤害的能力，解决计生特殊家庭部分后顾之忧。</t>
  </si>
  <si>
    <t>春城先锋示范党支部创建成效巩固</t>
  </si>
  <si>
    <t>=3家</t>
  </si>
  <si>
    <t>家</t>
  </si>
  <si>
    <t>创建春城先锋示范党支部</t>
  </si>
  <si>
    <t>=1家</t>
  </si>
  <si>
    <t>通过市级验收</t>
  </si>
  <si>
    <t>≤2025年11月前</t>
  </si>
  <si>
    <t>2025年11月前</t>
  </si>
  <si>
    <t>体现政府对计生特殊家庭父母做出计生贡献的作用</t>
  </si>
  <si>
    <t>=长期关怀</t>
  </si>
  <si>
    <t>长期关怀</t>
  </si>
  <si>
    <t>服务对象及群众满意度</t>
  </si>
</sst>
</file>

<file path=xl/styles.xml><?xml version="1.0" encoding="utf-8"?>
<styleSheet xmlns="http://schemas.openxmlformats.org/spreadsheetml/2006/main">
  <numFmts count="9">
    <numFmt numFmtId="176" formatCode="#,##0_ "/>
    <numFmt numFmtId="177" formatCode="0.00_ "/>
    <numFmt numFmtId="178" formatCode="_ * #,##0.00_ ;_ * \-#,##0.00_ ;_ * &quot;&quot;??_ ;_ @_ "/>
    <numFmt numFmtId="43" formatCode="_ * #,##0.00_ ;_ * \-#,##0.00_ ;_ * &quot;-&quot;??_ ;_ @_ "/>
    <numFmt numFmtId="42" formatCode="_ &quot;￥&quot;* #,##0_ ;_ &quot;￥&quot;* \-#,##0_ ;_ &quot;￥&quot;* &quot;-&quot;_ ;_ @_ "/>
    <numFmt numFmtId="179" formatCode="0.00_);[Red]\(0.00\)"/>
    <numFmt numFmtId="44" formatCode="_ &quot;￥&quot;* #,##0.00_ ;_ &quot;￥&quot;* \-#,##0.00_ ;_ &quot;￥&quot;* &quot;-&quot;??_ ;_ @_ "/>
    <numFmt numFmtId="180" formatCode="#,##0.00_ "/>
    <numFmt numFmtId="41" formatCode="_ * #,##0_ ;_ * \-#,##0_ ;_ * &quot;-&quot;_ ;_ @_ "/>
  </numFmts>
  <fonts count="41">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1"/>
      <name val="宋体"/>
      <charset val="134"/>
      <scheme val="minor"/>
    </font>
    <font>
      <sz val="11"/>
      <name val="宋体"/>
      <charset val="134"/>
    </font>
    <font>
      <sz val="12"/>
      <color rgb="FFFF0000"/>
      <name val="宋体"/>
      <charset val="134"/>
      <scheme val="minor"/>
    </font>
    <font>
      <sz val="11"/>
      <color theme="1"/>
      <name val="宋体"/>
      <charset val="134"/>
      <scheme val="minor"/>
    </font>
    <font>
      <sz val="11"/>
      <color rgb="FF000000"/>
      <name val="宋体"/>
      <charset val="134"/>
    </font>
    <font>
      <sz val="11"/>
      <color theme="1"/>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2"/>
      <color rgb="FFFF000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i/>
      <sz val="11"/>
      <color rgb="FF7F7F7F"/>
      <name val="宋体"/>
      <charset val="0"/>
      <scheme val="minor"/>
    </font>
    <font>
      <sz val="11"/>
      <color rgb="FFFF0000"/>
      <name val="宋体"/>
      <charset val="0"/>
      <scheme val="minor"/>
    </font>
    <font>
      <b/>
      <sz val="11"/>
      <color theme="3"/>
      <name val="宋体"/>
      <charset val="134"/>
      <scheme val="minor"/>
    </font>
    <font>
      <b/>
      <sz val="11"/>
      <color rgb="FFFFFFF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rgb="FFFFCC99"/>
        <bgColor indexed="64"/>
      </patternFill>
    </fill>
    <fill>
      <patternFill patternType="solid">
        <fgColor theme="8"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theme="8"/>
        <bgColor indexed="64"/>
      </patternFill>
    </fill>
    <fill>
      <patternFill patternType="solid">
        <fgColor theme="4" tint="0.399975585192419"/>
        <bgColor indexed="64"/>
      </patternFill>
    </fill>
    <fill>
      <patternFill patternType="solid">
        <fgColor theme="7"/>
        <bgColor indexed="64"/>
      </patternFill>
    </fill>
    <fill>
      <patternFill patternType="solid">
        <fgColor theme="6" tint="0.599993896298105"/>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style="thin">
        <color indexed="8"/>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indexed="8"/>
      </bottom>
      <diagonal/>
    </border>
    <border>
      <left/>
      <right style="thin">
        <color indexed="8"/>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indexed="8"/>
      </right>
      <top style="thin">
        <color auto="1"/>
      </top>
      <bottom/>
      <diagonal/>
    </border>
    <border>
      <left/>
      <right style="thin">
        <color indexed="8"/>
      </right>
      <top/>
      <bottom style="thin">
        <color auto="1"/>
      </bottom>
      <diagonal/>
    </border>
    <border>
      <left/>
      <right/>
      <top/>
      <bottom style="thin">
        <color indexed="8"/>
      </bottom>
      <diagonal/>
    </border>
    <border>
      <left/>
      <right style="thin">
        <color indexed="8"/>
      </right>
      <top/>
      <bottom/>
      <diagonal/>
    </border>
    <border>
      <left style="thin">
        <color indexed="8"/>
      </left>
      <right/>
      <top style="thin">
        <color auto="1"/>
      </top>
      <bottom style="thin">
        <color indexed="8"/>
      </bottom>
      <diagonal/>
    </border>
    <border>
      <left/>
      <right style="thin">
        <color indexed="8"/>
      </right>
      <top style="thin">
        <color auto="1"/>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alignment vertical="center"/>
    </xf>
    <xf numFmtId="0" fontId="23" fillId="19" borderId="0" applyNumberFormat="0" applyBorder="0" applyAlignment="0" applyProtection="0">
      <alignment vertical="center"/>
    </xf>
    <xf numFmtId="0" fontId="23" fillId="14" borderId="0" applyNumberFormat="0" applyBorder="0" applyAlignment="0" applyProtection="0">
      <alignment vertical="center"/>
    </xf>
    <xf numFmtId="0" fontId="22" fillId="22" borderId="0" applyNumberFormat="0" applyBorder="0" applyAlignment="0" applyProtection="0">
      <alignment vertical="center"/>
    </xf>
    <xf numFmtId="0" fontId="23" fillId="27" borderId="0" applyNumberFormat="0" applyBorder="0" applyAlignment="0" applyProtection="0">
      <alignment vertical="center"/>
    </xf>
    <xf numFmtId="0" fontId="23" fillId="21" borderId="0" applyNumberFormat="0" applyBorder="0" applyAlignment="0" applyProtection="0">
      <alignment vertical="center"/>
    </xf>
    <xf numFmtId="0" fontId="22" fillId="30" borderId="0" applyNumberFormat="0" applyBorder="0" applyAlignment="0" applyProtection="0">
      <alignment vertical="center"/>
    </xf>
    <xf numFmtId="0" fontId="23" fillId="17" borderId="0" applyNumberFormat="0" applyBorder="0" applyAlignment="0" applyProtection="0">
      <alignment vertical="center"/>
    </xf>
    <xf numFmtId="0" fontId="35" fillId="0" borderId="32" applyNumberFormat="0" applyFill="0" applyAlignment="0" applyProtection="0">
      <alignment vertical="center"/>
    </xf>
    <xf numFmtId="0" fontId="33" fillId="0" borderId="0" applyNumberFormat="0" applyFill="0" applyBorder="0" applyAlignment="0" applyProtection="0">
      <alignment vertical="center"/>
    </xf>
    <xf numFmtId="0" fontId="31" fillId="0" borderId="29" applyNumberFormat="0" applyFill="0" applyAlignment="0" applyProtection="0">
      <alignment vertical="center"/>
    </xf>
    <xf numFmtId="9" fontId="8" fillId="0" borderId="0" applyFont="0" applyFill="0" applyBorder="0" applyAlignment="0" applyProtection="0">
      <alignment vertical="center"/>
    </xf>
    <xf numFmtId="43" fontId="8" fillId="0" borderId="0" applyFont="0" applyFill="0" applyBorder="0" applyAlignment="0" applyProtection="0">
      <alignment vertical="center"/>
    </xf>
    <xf numFmtId="0" fontId="32" fillId="0" borderId="30" applyNumberFormat="0" applyFill="0" applyAlignment="0" applyProtection="0">
      <alignment vertical="center"/>
    </xf>
    <xf numFmtId="42" fontId="8" fillId="0" borderId="0" applyFont="0" applyFill="0" applyBorder="0" applyAlignment="0" applyProtection="0">
      <alignment vertical="center"/>
    </xf>
    <xf numFmtId="0" fontId="22" fillId="13" borderId="0" applyNumberFormat="0" applyBorder="0" applyAlignment="0" applyProtection="0">
      <alignment vertical="center"/>
    </xf>
    <xf numFmtId="0" fontId="34" fillId="0" borderId="0" applyNumberFormat="0" applyFill="0" applyBorder="0" applyAlignment="0" applyProtection="0">
      <alignment vertical="center"/>
    </xf>
    <xf numFmtId="0" fontId="23" fillId="23" borderId="0" applyNumberFormat="0" applyBorder="0" applyAlignment="0" applyProtection="0">
      <alignment vertical="center"/>
    </xf>
    <xf numFmtId="0" fontId="22" fillId="26" borderId="0" applyNumberFormat="0" applyBorder="0" applyAlignment="0" applyProtection="0">
      <alignment vertical="center"/>
    </xf>
    <xf numFmtId="0" fontId="37" fillId="0" borderId="30" applyNumberFormat="0" applyFill="0" applyAlignment="0" applyProtection="0">
      <alignment vertical="center"/>
    </xf>
    <xf numFmtId="0" fontId="28" fillId="0" borderId="0" applyNumberFormat="0" applyFill="0" applyBorder="0" applyAlignment="0" applyProtection="0">
      <alignment vertical="center"/>
    </xf>
    <xf numFmtId="0" fontId="23" fillId="24" borderId="0" applyNumberFormat="0" applyBorder="0" applyAlignment="0" applyProtection="0">
      <alignment vertical="center"/>
    </xf>
    <xf numFmtId="44" fontId="8" fillId="0" borderId="0" applyFont="0" applyFill="0" applyBorder="0" applyAlignment="0" applyProtection="0">
      <alignment vertical="center"/>
    </xf>
    <xf numFmtId="0" fontId="11" fillId="0" borderId="0"/>
    <xf numFmtId="0" fontId="23" fillId="16" borderId="0" applyNumberFormat="0" applyBorder="0" applyAlignment="0" applyProtection="0">
      <alignment vertical="center"/>
    </xf>
    <xf numFmtId="0" fontId="39" fillId="29" borderId="28" applyNumberFormat="0" applyAlignment="0" applyProtection="0">
      <alignment vertical="center"/>
    </xf>
    <xf numFmtId="0" fontId="29" fillId="0" borderId="0" applyNumberFormat="0" applyFill="0" applyBorder="0" applyAlignment="0" applyProtection="0">
      <alignment vertical="center"/>
    </xf>
    <xf numFmtId="41" fontId="8" fillId="0" borderId="0" applyFont="0" applyFill="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2" fillId="28" borderId="0" applyNumberFormat="0" applyBorder="0" applyAlignment="0" applyProtection="0">
      <alignment vertical="center"/>
    </xf>
    <xf numFmtId="0" fontId="30" fillId="20" borderId="28" applyNumberFormat="0" applyAlignment="0" applyProtection="0">
      <alignment vertical="center"/>
    </xf>
    <xf numFmtId="0" fontId="38" fillId="29" borderId="33" applyNumberFormat="0" applyAlignment="0" applyProtection="0">
      <alignment vertical="center"/>
    </xf>
    <xf numFmtId="0" fontId="36" fillId="25" borderId="31" applyNumberFormat="0" applyAlignment="0" applyProtection="0">
      <alignment vertical="center"/>
    </xf>
    <xf numFmtId="0" fontId="40" fillId="0" borderId="34" applyNumberFormat="0" applyFill="0" applyAlignment="0" applyProtection="0">
      <alignment vertical="center"/>
    </xf>
    <xf numFmtId="0" fontId="22" fillId="31" borderId="0" applyNumberFormat="0" applyBorder="0" applyAlignment="0" applyProtection="0">
      <alignment vertical="center"/>
    </xf>
    <xf numFmtId="0" fontId="22" fillId="12" borderId="0" applyNumberFormat="0" applyBorder="0" applyAlignment="0" applyProtection="0">
      <alignment vertical="center"/>
    </xf>
    <xf numFmtId="0" fontId="8" fillId="11" borderId="27" applyNumberFormat="0" applyFont="0" applyAlignment="0" applyProtection="0">
      <alignment vertical="center"/>
    </xf>
    <xf numFmtId="0" fontId="27" fillId="0" borderId="0" applyNumberFormat="0" applyFill="0" applyBorder="0" applyAlignment="0" applyProtection="0">
      <alignment vertical="center"/>
    </xf>
    <xf numFmtId="0" fontId="26" fillId="10" borderId="0" applyNumberFormat="0" applyBorder="0" applyAlignment="0" applyProtection="0">
      <alignment vertical="center"/>
    </xf>
    <xf numFmtId="0" fontId="35" fillId="0" borderId="0" applyNumberFormat="0" applyFill="0" applyBorder="0" applyAlignment="0" applyProtection="0">
      <alignment vertical="center"/>
    </xf>
    <xf numFmtId="0" fontId="22" fillId="15" borderId="0" applyNumberFormat="0" applyBorder="0" applyAlignment="0" applyProtection="0">
      <alignment vertical="center"/>
    </xf>
    <xf numFmtId="0" fontId="25" fillId="9" borderId="0" applyNumberFormat="0" applyBorder="0" applyAlignment="0" applyProtection="0">
      <alignment vertical="center"/>
    </xf>
    <xf numFmtId="0" fontId="23" fillId="8" borderId="0" applyNumberFormat="0" applyBorder="0" applyAlignment="0" applyProtection="0">
      <alignment vertical="center"/>
    </xf>
    <xf numFmtId="0" fontId="24" fillId="7" borderId="0" applyNumberFormat="0" applyBorder="0" applyAlignment="0" applyProtection="0">
      <alignment vertical="center"/>
    </xf>
    <xf numFmtId="0" fontId="22" fillId="6" borderId="0" applyNumberFormat="0" applyBorder="0" applyAlignment="0" applyProtection="0">
      <alignment vertical="center"/>
    </xf>
    <xf numFmtId="0" fontId="23" fillId="5" borderId="0" applyNumberFormat="0" applyBorder="0" applyAlignment="0" applyProtection="0">
      <alignment vertical="center"/>
    </xf>
    <xf numFmtId="0" fontId="15" fillId="0" borderId="0"/>
    <xf numFmtId="0" fontId="22" fillId="18" borderId="0" applyNumberFormat="0" applyBorder="0" applyAlignment="0" applyProtection="0">
      <alignment vertical="center"/>
    </xf>
    <xf numFmtId="0" fontId="23" fillId="4" borderId="0" applyNumberFormat="0" applyBorder="0" applyAlignment="0" applyProtection="0">
      <alignment vertical="center"/>
    </xf>
    <xf numFmtId="0" fontId="22" fillId="3" borderId="0" applyNumberFormat="0" applyBorder="0" applyAlignment="0" applyProtection="0">
      <alignment vertical="center"/>
    </xf>
  </cellStyleXfs>
  <cellXfs count="192">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wrapText="1"/>
    </xf>
    <xf numFmtId="178" fontId="3" fillId="2" borderId="1" xfId="0" applyNumberFormat="1" applyFont="1" applyFill="1" applyBorder="1" applyAlignment="1">
      <alignment horizontal="right" vertical="center"/>
    </xf>
    <xf numFmtId="0" fontId="1" fillId="2"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xf>
    <xf numFmtId="49" fontId="1" fillId="2" borderId="6" xfId="0" applyNumberFormat="1" applyFont="1" applyFill="1" applyBorder="1" applyAlignment="1">
      <alignment horizontal="center" vertical="center"/>
    </xf>
    <xf numFmtId="49" fontId="1" fillId="2" borderId="5" xfId="0" applyNumberFormat="1" applyFont="1" applyFill="1" applyBorder="1" applyAlignment="1">
      <alignment horizontal="left" vertical="top" wrapText="1"/>
    </xf>
    <xf numFmtId="49" fontId="1" fillId="2" borderId="6" xfId="0" applyNumberFormat="1" applyFont="1" applyFill="1" applyBorder="1" applyAlignment="1">
      <alignment horizontal="left" vertical="top" wrapText="1"/>
    </xf>
    <xf numFmtId="0" fontId="1" fillId="2" borderId="7"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horizontal="center" vertical="center"/>
    </xf>
    <xf numFmtId="0" fontId="5" fillId="0" borderId="1" xfId="47" applyFont="1" applyFill="1" applyBorder="1" applyAlignment="1">
      <alignment horizontal="center" vertical="center" wrapText="1"/>
    </xf>
    <xf numFmtId="49" fontId="6" fillId="0" borderId="5" xfId="0" applyNumberFormat="1" applyFont="1" applyFill="1" applyBorder="1" applyAlignment="1" applyProtection="1">
      <alignment wrapText="1"/>
    </xf>
    <xf numFmtId="49" fontId="6" fillId="0" borderId="9" xfId="0" applyNumberFormat="1" applyFont="1" applyFill="1" applyBorder="1" applyAlignment="1" applyProtection="1">
      <alignment horizontal="left"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178" fontId="3" fillId="2" borderId="1" xfId="0" applyNumberFormat="1" applyFont="1" applyFill="1" applyBorder="1" applyAlignment="1">
      <alignment horizontal="right" vertical="center" wrapText="1"/>
    </xf>
    <xf numFmtId="0" fontId="3" fillId="2" borderId="2" xfId="0" applyFont="1" applyFill="1" applyBorder="1" applyAlignment="1">
      <alignment horizontal="right" vertical="center" wrapText="1"/>
    </xf>
    <xf numFmtId="0" fontId="3" fillId="2" borderId="3" xfId="0" applyFont="1" applyFill="1" applyBorder="1" applyAlignment="1">
      <alignment horizontal="right" vertical="center" wrapText="1"/>
    </xf>
    <xf numFmtId="0" fontId="3" fillId="2" borderId="4" xfId="0" applyFont="1" applyFill="1" applyBorder="1" applyAlignment="1">
      <alignment horizontal="right" vertical="center" wrapText="1"/>
    </xf>
    <xf numFmtId="49" fontId="1" fillId="2" borderId="8" xfId="0" applyNumberFormat="1" applyFont="1" applyFill="1" applyBorder="1" applyAlignment="1">
      <alignment horizontal="center" vertical="center"/>
    </xf>
    <xf numFmtId="49" fontId="1" fillId="2" borderId="8"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178" fontId="1" fillId="2" borderId="0" xfId="0" applyNumberFormat="1" applyFont="1" applyFill="1" applyBorder="1" applyAlignment="1">
      <alignment horizontal="center" vertical="center" wrapText="1"/>
    </xf>
    <xf numFmtId="49" fontId="6" fillId="0" borderId="8" xfId="0" applyNumberFormat="1" applyFont="1" applyFill="1" applyBorder="1" applyAlignment="1" applyProtection="1">
      <alignment horizontal="center" vertical="center" wrapText="1"/>
    </xf>
    <xf numFmtId="0" fontId="6" fillId="0" borderId="14"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177" fontId="6" fillId="0" borderId="14" xfId="0" applyNumberFormat="1" applyFont="1" applyFill="1" applyBorder="1" applyAlignment="1">
      <alignment horizontal="center" vertical="center"/>
    </xf>
    <xf numFmtId="49" fontId="6" fillId="0" borderId="15" xfId="0" applyNumberFormat="1" applyFont="1" applyFill="1" applyBorder="1" applyAlignment="1" applyProtection="1">
      <alignment horizontal="center" vertical="center" wrapText="1"/>
    </xf>
    <xf numFmtId="0" fontId="1" fillId="2" borderId="16" xfId="0" applyFont="1" applyFill="1" applyBorder="1" applyAlignment="1">
      <alignment horizontal="center" vertical="center"/>
    </xf>
    <xf numFmtId="49" fontId="1" fillId="2" borderId="4" xfId="0" applyNumberFormat="1" applyFont="1" applyFill="1" applyBorder="1" applyAlignment="1">
      <alignment horizontal="center" vertical="center" wrapText="1"/>
    </xf>
    <xf numFmtId="0" fontId="1" fillId="2" borderId="17" xfId="0" applyFont="1" applyFill="1" applyBorder="1" applyAlignment="1">
      <alignment horizontal="center" vertical="center"/>
    </xf>
    <xf numFmtId="178" fontId="3" fillId="2" borderId="1" xfId="0" applyNumberFormat="1" applyFont="1" applyFill="1" applyBorder="1" applyAlignment="1">
      <alignment horizontal="center" vertical="center" wrapText="1"/>
    </xf>
    <xf numFmtId="9" fontId="3" fillId="2" borderId="1" xfId="11" applyFont="1" applyFill="1" applyBorder="1" applyAlignment="1">
      <alignment horizontal="right" vertical="center" wrapText="1"/>
    </xf>
    <xf numFmtId="0" fontId="1" fillId="0" borderId="1" xfId="0" applyFont="1" applyFill="1" applyBorder="1" applyAlignment="1">
      <alignment horizontal="left" vertical="top"/>
    </xf>
    <xf numFmtId="0" fontId="3" fillId="2" borderId="2" xfId="0" applyFont="1" applyFill="1" applyBorder="1" applyAlignment="1">
      <alignment horizontal="right" vertical="center"/>
    </xf>
    <xf numFmtId="0" fontId="3" fillId="2" borderId="3" xfId="0" applyFont="1" applyFill="1" applyBorder="1" applyAlignment="1">
      <alignment horizontal="right" vertical="center"/>
    </xf>
    <xf numFmtId="0" fontId="3" fillId="2" borderId="4" xfId="0" applyFont="1" applyFill="1" applyBorder="1" applyAlignment="1">
      <alignment horizontal="right" vertical="center"/>
    </xf>
    <xf numFmtId="49" fontId="1" fillId="2" borderId="6"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5" xfId="0" applyNumberFormat="1" applyFont="1" applyFill="1" applyBorder="1" applyAlignment="1">
      <alignment horizontal="center" vertical="top" wrapText="1"/>
    </xf>
    <xf numFmtId="49" fontId="1" fillId="0" borderId="8" xfId="0" applyNumberFormat="1" applyFont="1" applyFill="1" applyBorder="1" applyAlignment="1">
      <alignment horizontal="center" vertical="top" wrapText="1"/>
    </xf>
    <xf numFmtId="49" fontId="1" fillId="0" borderId="10" xfId="0" applyNumberFormat="1" applyFont="1" applyFill="1" applyBorder="1" applyAlignment="1">
      <alignment horizontal="center" vertical="top" wrapText="1"/>
    </xf>
    <xf numFmtId="49" fontId="1" fillId="0" borderId="18" xfId="0" applyNumberFormat="1" applyFont="1" applyFill="1" applyBorder="1" applyAlignment="1">
      <alignment horizontal="center" vertical="top" wrapText="1"/>
    </xf>
    <xf numFmtId="49" fontId="1" fillId="0" borderId="15" xfId="0" applyNumberFormat="1" applyFont="1" applyFill="1" applyBorder="1" applyAlignment="1">
      <alignment horizontal="center" vertical="top" wrapText="1"/>
    </xf>
    <xf numFmtId="49" fontId="1" fillId="0" borderId="12" xfId="0" applyNumberFormat="1" applyFont="1" applyFill="1" applyBorder="1" applyAlignment="1">
      <alignment horizontal="center" vertical="top" wrapText="1"/>
    </xf>
    <xf numFmtId="49" fontId="1" fillId="0" borderId="19" xfId="0" applyNumberFormat="1" applyFont="1" applyFill="1" applyBorder="1" applyAlignment="1">
      <alignment horizontal="center" vertical="top" wrapText="1"/>
    </xf>
    <xf numFmtId="49" fontId="1" fillId="0" borderId="12" xfId="0" applyNumberFormat="1" applyFont="1" applyFill="1" applyBorder="1" applyAlignment="1">
      <alignment vertical="top" wrapText="1"/>
    </xf>
    <xf numFmtId="49" fontId="1" fillId="0" borderId="19" xfId="0" applyNumberFormat="1" applyFont="1" applyFill="1" applyBorder="1" applyAlignment="1">
      <alignment vertical="top" wrapText="1"/>
    </xf>
    <xf numFmtId="49" fontId="3" fillId="2" borderId="1" xfId="0" applyNumberFormat="1" applyFont="1" applyFill="1" applyBorder="1" applyAlignment="1">
      <alignment horizontal="center" vertical="center" wrapText="1"/>
    </xf>
    <xf numFmtId="0" fontId="7" fillId="0" borderId="0" xfId="0" applyFont="1" applyFill="1" applyBorder="1" applyAlignment="1"/>
    <xf numFmtId="0" fontId="6" fillId="0" borderId="20" xfId="0" applyFont="1" applyFill="1" applyBorder="1" applyAlignment="1">
      <alignment horizontal="center" vertical="center" wrapText="1"/>
    </xf>
    <xf numFmtId="3" fontId="6" fillId="0" borderId="14" xfId="0" applyNumberFormat="1" applyFont="1" applyFill="1" applyBorder="1" applyAlignment="1">
      <alignment horizontal="center" vertical="center"/>
    </xf>
    <xf numFmtId="10" fontId="6" fillId="0" borderId="14" xfId="0" applyNumberFormat="1" applyFont="1" applyFill="1" applyBorder="1" applyAlignment="1">
      <alignment horizontal="center" vertical="center"/>
    </xf>
    <xf numFmtId="4" fontId="6" fillId="0" borderId="14" xfId="0" applyNumberFormat="1" applyFont="1" applyFill="1" applyBorder="1" applyAlignment="1">
      <alignment horizontal="center" vertical="center"/>
    </xf>
    <xf numFmtId="9" fontId="6" fillId="0" borderId="14" xfId="0" applyNumberFormat="1" applyFont="1" applyFill="1" applyBorder="1" applyAlignment="1">
      <alignment horizontal="center" vertical="center"/>
    </xf>
    <xf numFmtId="9" fontId="6" fillId="0" borderId="14" xfId="11"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4" xfId="47" applyFont="1" applyFill="1" applyBorder="1" applyAlignment="1">
      <alignment horizontal="center" vertical="center" wrapText="1"/>
    </xf>
    <xf numFmtId="3" fontId="6" fillId="0" borderId="1" xfId="0" applyNumberFormat="1" applyFont="1" applyFill="1" applyBorder="1" applyAlignment="1">
      <alignment horizontal="center" vertical="center"/>
    </xf>
    <xf numFmtId="4" fontId="6" fillId="0" borderId="20" xfId="0" applyNumberFormat="1" applyFont="1" applyFill="1" applyBorder="1" applyAlignment="1">
      <alignment horizontal="center" vertical="center"/>
    </xf>
    <xf numFmtId="0" fontId="8" fillId="0" borderId="0" xfId="0" applyFont="1" applyFill="1" applyAlignment="1">
      <alignment vertical="center"/>
    </xf>
    <xf numFmtId="3" fontId="6" fillId="0" borderId="14" xfId="0" applyNumberFormat="1" applyFont="1" applyFill="1" applyBorder="1" applyAlignment="1">
      <alignment horizontal="center" vertical="center" wrapText="1"/>
    </xf>
    <xf numFmtId="9" fontId="6" fillId="0" borderId="14" xfId="11" applyNumberFormat="1" applyFont="1" applyFill="1" applyBorder="1" applyAlignment="1">
      <alignment horizontal="center" vertical="center" wrapText="1"/>
    </xf>
    <xf numFmtId="4" fontId="6" fillId="0" borderId="14" xfId="0" applyNumberFormat="1" applyFont="1" applyFill="1" applyBorder="1" applyAlignment="1">
      <alignment horizontal="center" vertical="center" wrapText="1"/>
    </xf>
    <xf numFmtId="9" fontId="6" fillId="0" borderId="14" xfId="11" applyFont="1" applyFill="1" applyBorder="1" applyAlignment="1">
      <alignment horizontal="center" vertical="center" wrapText="1"/>
    </xf>
    <xf numFmtId="10" fontId="6" fillId="0" borderId="14"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top" wrapText="1"/>
    </xf>
    <xf numFmtId="49" fontId="1" fillId="0" borderId="21" xfId="0" applyNumberFormat="1" applyFont="1" applyFill="1" applyBorder="1" applyAlignment="1">
      <alignment horizontal="center" vertical="top" wrapText="1"/>
    </xf>
    <xf numFmtId="49" fontId="3" fillId="2" borderId="4" xfId="0" applyNumberFormat="1" applyFont="1" applyFill="1" applyBorder="1" applyAlignment="1">
      <alignment horizontal="center" vertical="center" wrapText="1"/>
    </xf>
    <xf numFmtId="0" fontId="6" fillId="0" borderId="1" xfId="47" applyFont="1" applyFill="1" applyBorder="1" applyAlignment="1">
      <alignment horizontal="center" vertical="center"/>
    </xf>
    <xf numFmtId="0" fontId="6" fillId="0" borderId="1" xfId="47" applyFont="1" applyFill="1" applyBorder="1" applyAlignment="1">
      <alignment horizontal="center" vertical="center" wrapText="1"/>
    </xf>
    <xf numFmtId="0" fontId="6" fillId="0" borderId="2" xfId="47" applyFont="1" applyFill="1" applyBorder="1" applyAlignment="1">
      <alignment horizontal="center" vertical="center" wrapText="1"/>
    </xf>
    <xf numFmtId="0" fontId="6" fillId="0" borderId="0" xfId="0" applyFont="1" applyFill="1" applyBorder="1" applyAlignment="1">
      <alignment horizontal="center" vertical="center" wrapText="1"/>
    </xf>
    <xf numFmtId="9" fontId="6" fillId="0" borderId="1" xfId="0" applyNumberFormat="1" applyFont="1" applyFill="1" applyBorder="1" applyAlignment="1">
      <alignment horizontal="center" vertical="center"/>
    </xf>
    <xf numFmtId="9" fontId="6" fillId="0" borderId="1" xfId="0" applyNumberFormat="1" applyFont="1" applyFill="1" applyBorder="1" applyAlignment="1">
      <alignment horizontal="center" vertical="center" wrapText="1"/>
    </xf>
    <xf numFmtId="57" fontId="6" fillId="0" borderId="1" xfId="0" applyNumberFormat="1" applyFont="1" applyFill="1" applyBorder="1" applyAlignment="1">
      <alignment horizontal="center" vertical="center"/>
    </xf>
    <xf numFmtId="57" fontId="6" fillId="0" borderId="14" xfId="0" applyNumberFormat="1" applyFont="1" applyFill="1" applyBorder="1" applyAlignment="1">
      <alignment horizontal="center" vertical="center"/>
    </xf>
    <xf numFmtId="0" fontId="6" fillId="0" borderId="21" xfId="0" applyFont="1" applyFill="1" applyBorder="1" applyAlignment="1">
      <alignment horizontal="center" vertical="center"/>
    </xf>
    <xf numFmtId="0" fontId="6" fillId="0" borderId="21" xfId="0" applyFont="1" applyFill="1" applyBorder="1" applyAlignment="1">
      <alignment horizontal="center" vertical="center" wrapText="1"/>
    </xf>
    <xf numFmtId="177" fontId="6" fillId="0" borderId="21" xfId="0" applyNumberFormat="1" applyFont="1" applyFill="1" applyBorder="1" applyAlignment="1">
      <alignment horizontal="center" vertical="center"/>
    </xf>
    <xf numFmtId="0" fontId="6" fillId="0" borderId="1" xfId="0" applyFont="1" applyFill="1" applyBorder="1" applyAlignment="1">
      <alignment horizontal="center" vertical="center"/>
    </xf>
    <xf numFmtId="177" fontId="6" fillId="0" borderId="1" xfId="0" applyNumberFormat="1" applyFont="1" applyFill="1" applyBorder="1" applyAlignment="1">
      <alignment horizontal="center" vertical="center"/>
    </xf>
    <xf numFmtId="49" fontId="6" fillId="0" borderId="9" xfId="0" applyNumberFormat="1" applyFont="1" applyFill="1" applyBorder="1" applyAlignment="1" applyProtection="1">
      <alignment horizontal="center" vertical="center" wrapText="1"/>
    </xf>
    <xf numFmtId="49" fontId="6" fillId="0" borderId="22" xfId="0" applyNumberFormat="1" applyFont="1" applyFill="1" applyBorder="1" applyAlignment="1" applyProtection="1">
      <alignment horizontal="center" vertical="center" wrapText="1"/>
    </xf>
    <xf numFmtId="49" fontId="6" fillId="0" borderId="23" xfId="0" applyNumberFormat="1" applyFont="1" applyFill="1" applyBorder="1" applyAlignment="1" applyProtection="1">
      <alignment horizontal="center" vertical="center" wrapText="1"/>
    </xf>
    <xf numFmtId="0" fontId="3" fillId="0" borderId="0" xfId="0" applyFont="1" applyFill="1" applyBorder="1" applyAlignment="1"/>
    <xf numFmtId="0" fontId="9" fillId="0" borderId="1" xfId="0" applyFont="1" applyFill="1" applyBorder="1" applyAlignment="1">
      <alignment horizontal="left" vertical="center" wrapText="1"/>
    </xf>
    <xf numFmtId="0" fontId="10" fillId="0" borderId="6" xfId="0" applyFont="1" applyFill="1" applyBorder="1" applyAlignment="1">
      <alignment vertical="center" wrapText="1"/>
    </xf>
    <xf numFmtId="49" fontId="6" fillId="0" borderId="15" xfId="0" applyNumberFormat="1" applyFont="1" applyFill="1" applyBorder="1" applyAlignment="1" applyProtection="1">
      <alignment horizontal="left" vertical="center" wrapText="1"/>
    </xf>
    <xf numFmtId="10" fontId="6" fillId="0" borderId="15" xfId="0" applyNumberFormat="1" applyFont="1" applyFill="1" applyBorder="1" applyAlignment="1" applyProtection="1">
      <alignment horizontal="left" vertical="center" wrapText="1"/>
    </xf>
    <xf numFmtId="9" fontId="6" fillId="0" borderId="15" xfId="0" applyNumberFormat="1" applyFont="1" applyFill="1" applyBorder="1" applyAlignment="1" applyProtection="1">
      <alignment horizontal="left" vertical="center" wrapText="1"/>
    </xf>
    <xf numFmtId="0" fontId="6" fillId="0" borderId="1" xfId="0" applyFont="1" applyFill="1" applyBorder="1" applyAlignment="1">
      <alignment horizontal="left" vertical="center" wrapText="1"/>
    </xf>
    <xf numFmtId="9" fontId="6" fillId="0" borderId="1" xfId="0" applyNumberFormat="1" applyFont="1" applyFill="1" applyBorder="1" applyAlignment="1">
      <alignment horizontal="left" vertical="center" wrapText="1"/>
    </xf>
    <xf numFmtId="10" fontId="6" fillId="0" borderId="1" xfId="11" applyNumberFormat="1" applyFont="1" applyFill="1" applyBorder="1" applyAlignment="1" applyProtection="1">
      <alignment horizontal="center" vertical="center" wrapText="1"/>
    </xf>
    <xf numFmtId="9" fontId="6" fillId="0" borderId="1" xfId="11" applyFont="1" applyFill="1" applyBorder="1" applyAlignment="1">
      <alignment horizontal="center" vertical="center"/>
    </xf>
    <xf numFmtId="177" fontId="6" fillId="0" borderId="1" xfId="0" applyNumberFormat="1" applyFont="1" applyFill="1" applyBorder="1" applyAlignment="1" applyProtection="1">
      <alignment horizontal="center" vertical="center" wrapText="1"/>
    </xf>
    <xf numFmtId="10" fontId="6" fillId="0" borderId="1" xfId="11" applyNumberFormat="1" applyFont="1" applyFill="1" applyBorder="1" applyAlignment="1">
      <alignment horizontal="center" vertical="center"/>
    </xf>
    <xf numFmtId="10" fontId="6" fillId="0" borderId="1" xfId="0" applyNumberFormat="1" applyFont="1" applyFill="1" applyBorder="1" applyAlignment="1">
      <alignment horizontal="center" vertical="center"/>
    </xf>
    <xf numFmtId="4" fontId="6" fillId="0"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xf>
    <xf numFmtId="178" fontId="1" fillId="2" borderId="1" xfId="0" applyNumberFormat="1" applyFont="1" applyFill="1" applyBorder="1" applyAlignment="1">
      <alignment horizontal="right" vertical="center"/>
    </xf>
    <xf numFmtId="0" fontId="5" fillId="0" borderId="5" xfId="47" applyFont="1" applyFill="1" applyBorder="1" applyAlignment="1">
      <alignment horizontal="center" vertical="center" wrapText="1"/>
    </xf>
    <xf numFmtId="0" fontId="5" fillId="0" borderId="8" xfId="47" applyFont="1" applyFill="1" applyBorder="1" applyAlignment="1">
      <alignment horizontal="center" vertical="center" wrapText="1"/>
    </xf>
    <xf numFmtId="49" fontId="1" fillId="0" borderId="1" xfId="0" applyNumberFormat="1" applyFont="1" applyFill="1" applyBorder="1" applyAlignment="1">
      <alignment horizontal="left" vertical="center"/>
    </xf>
    <xf numFmtId="10" fontId="6" fillId="0" borderId="1" xfId="11" applyNumberFormat="1" applyFont="1" applyFill="1" applyBorder="1" applyAlignment="1">
      <alignment horizontal="center" vertical="center" wrapText="1"/>
    </xf>
    <xf numFmtId="178" fontId="1" fillId="2" borderId="1" xfId="0" applyNumberFormat="1" applyFont="1" applyFill="1" applyBorder="1" applyAlignment="1">
      <alignment horizontal="center" vertical="center" wrapText="1"/>
    </xf>
    <xf numFmtId="9" fontId="1" fillId="2" borderId="1" xfId="11" applyFont="1" applyFill="1" applyBorder="1" applyAlignment="1">
      <alignment horizontal="center" vertical="center" wrapText="1"/>
    </xf>
    <xf numFmtId="178" fontId="1" fillId="2"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1" fillId="0" borderId="24" xfId="0" applyNumberFormat="1" applyFont="1" applyFill="1" applyBorder="1" applyAlignment="1">
      <alignment vertical="center"/>
    </xf>
    <xf numFmtId="0" fontId="11" fillId="0" borderId="0" xfId="0" applyFont="1" applyFill="1" applyAlignment="1"/>
    <xf numFmtId="0" fontId="11" fillId="0" borderId="0" xfId="0" applyFont="1" applyFill="1" applyAlignment="1">
      <alignment horizontal="center"/>
    </xf>
    <xf numFmtId="0" fontId="11" fillId="0" borderId="0" xfId="23" applyAlignment="1">
      <alignment vertical="center"/>
    </xf>
    <xf numFmtId="0" fontId="11" fillId="0" borderId="0" xfId="23" applyAlignment="1">
      <alignment vertical="center" wrapText="1"/>
    </xf>
    <xf numFmtId="0" fontId="12" fillId="0" borderId="0" xfId="0" applyFont="1" applyFill="1" applyAlignment="1">
      <alignment horizontal="center"/>
    </xf>
    <xf numFmtId="0" fontId="13" fillId="0" borderId="0" xfId="0" applyFont="1" applyFill="1" applyAlignment="1"/>
    <xf numFmtId="0" fontId="14" fillId="0" borderId="0" xfId="0" applyFont="1" applyFill="1" applyAlignment="1"/>
    <xf numFmtId="0" fontId="15" fillId="0" borderId="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1" xfId="0" applyFont="1" applyFill="1" applyBorder="1" applyAlignment="1">
      <alignment horizontal="center" vertical="center" wrapText="1"/>
    </xf>
    <xf numFmtId="0" fontId="15" fillId="0" borderId="7" xfId="0" applyFont="1" applyFill="1" applyBorder="1" applyAlignment="1">
      <alignment horizontal="center" vertical="center" shrinkToFit="1"/>
    </xf>
    <xf numFmtId="0" fontId="15" fillId="0" borderId="12"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179" fontId="15" fillId="0" borderId="1" xfId="0" applyNumberFormat="1" applyFont="1" applyFill="1" applyBorder="1" applyAlignment="1">
      <alignment horizontal="right" vertical="center" shrinkToFit="1"/>
    </xf>
    <xf numFmtId="0" fontId="16" fillId="0" borderId="0" xfId="0" applyFont="1" applyFill="1" applyAlignment="1">
      <alignment horizontal="left" vertical="top" wrapText="1"/>
    </xf>
    <xf numFmtId="0" fontId="17" fillId="0" borderId="0" xfId="23" applyFont="1" applyAlignment="1">
      <alignment vertical="center"/>
    </xf>
    <xf numFmtId="0" fontId="14" fillId="0" borderId="0" xfId="0" applyFont="1" applyFill="1" applyAlignment="1">
      <alignment horizontal="center"/>
    </xf>
    <xf numFmtId="4" fontId="15" fillId="0" borderId="10" xfId="0" applyNumberFormat="1" applyFont="1" applyFill="1" applyBorder="1" applyAlignment="1">
      <alignment horizontal="center" vertical="center" shrinkToFit="1"/>
    </xf>
    <xf numFmtId="4" fontId="15" fillId="0" borderId="11"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0" fontId="15" fillId="0" borderId="25" xfId="0" applyFont="1" applyFill="1" applyBorder="1" applyAlignment="1" applyProtection="1">
      <alignment vertical="center" wrapText="1" readingOrder="1"/>
      <protection locked="0"/>
    </xf>
    <xf numFmtId="4" fontId="15" fillId="0" borderId="1" xfId="0" applyNumberFormat="1" applyFont="1" applyFill="1" applyBorder="1" applyAlignment="1">
      <alignment horizontal="right" vertical="center" shrinkToFit="1"/>
    </xf>
    <xf numFmtId="4" fontId="15" fillId="0" borderId="5" xfId="0" applyNumberFormat="1" applyFont="1" applyFill="1" applyBorder="1" applyAlignment="1">
      <alignment horizontal="center" vertical="center" shrinkToFit="1"/>
    </xf>
    <xf numFmtId="4" fontId="15" fillId="0" borderId="8"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177" fontId="15" fillId="0" borderId="25" xfId="0" applyNumberFormat="1" applyFont="1" applyFill="1" applyBorder="1" applyAlignment="1" applyProtection="1">
      <alignment vertical="center" wrapText="1" readingOrder="1"/>
      <protection locked="0"/>
    </xf>
    <xf numFmtId="0" fontId="12" fillId="0" borderId="0" xfId="0" applyFont="1" applyFill="1" applyAlignment="1">
      <alignment horizontal="center" wrapText="1"/>
    </xf>
    <xf numFmtId="0" fontId="11" fillId="0" borderId="0" xfId="0" applyFont="1" applyFill="1" applyAlignment="1">
      <alignment wrapText="1"/>
    </xf>
    <xf numFmtId="4" fontId="15" fillId="0" borderId="11" xfId="0" applyNumberFormat="1" applyFont="1" applyFill="1" applyBorder="1" applyAlignment="1">
      <alignment horizontal="center" vertical="center" wrapText="1" shrinkToFit="1"/>
    </xf>
    <xf numFmtId="4" fontId="15" fillId="0" borderId="16"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11" fillId="0" borderId="1" xfId="0" applyFont="1" applyFill="1" applyBorder="1" applyAlignment="1">
      <alignment horizontal="center" vertical="center"/>
    </xf>
    <xf numFmtId="0" fontId="11" fillId="0" borderId="1" xfId="0" applyFont="1" applyFill="1" applyBorder="1" applyAlignment="1"/>
    <xf numFmtId="0" fontId="15" fillId="0" borderId="16" xfId="0" applyFont="1" applyFill="1" applyBorder="1" applyAlignment="1">
      <alignment horizontal="center" vertical="center" shrinkToFit="1"/>
    </xf>
    <xf numFmtId="0" fontId="15" fillId="0" borderId="11" xfId="0" applyFont="1" applyFill="1" applyBorder="1" applyAlignment="1">
      <alignment horizontal="center" vertical="center" shrinkToFit="1"/>
    </xf>
    <xf numFmtId="0" fontId="15" fillId="0" borderId="17" xfId="0" applyFont="1" applyFill="1" applyBorder="1" applyAlignment="1">
      <alignment horizontal="center" vertical="center" shrinkToFit="1"/>
    </xf>
    <xf numFmtId="0" fontId="15" fillId="0" borderId="13" xfId="0" applyFont="1" applyFill="1" applyBorder="1" applyAlignment="1">
      <alignment horizontal="center" vertical="center" shrinkToFit="1"/>
    </xf>
    <xf numFmtId="49" fontId="15" fillId="0" borderId="5" xfId="0" applyNumberFormat="1" applyFont="1" applyFill="1" applyBorder="1" applyAlignment="1">
      <alignment horizontal="center" vertical="center" shrinkToFit="1"/>
    </xf>
    <xf numFmtId="0" fontId="14" fillId="0" borderId="0" xfId="0" applyFont="1" applyFill="1" applyAlignment="1">
      <alignment horizontal="right"/>
    </xf>
    <xf numFmtId="0" fontId="18" fillId="0" borderId="0" xfId="0" applyFont="1" applyAlignment="1">
      <alignment horizontal="center" vertical="center"/>
    </xf>
    <xf numFmtId="0" fontId="11" fillId="0" borderId="0" xfId="0" applyFont="1" applyAlignment="1"/>
    <xf numFmtId="0" fontId="19" fillId="0" borderId="26" xfId="0" applyNumberFormat="1" applyFont="1" applyBorder="1" applyAlignment="1">
      <alignment horizontal="center" vertical="center"/>
    </xf>
    <xf numFmtId="0" fontId="19" fillId="0" borderId="26" xfId="0" applyNumberFormat="1" applyFont="1" applyBorder="1" applyAlignment="1">
      <alignment horizontal="left" vertical="center"/>
    </xf>
    <xf numFmtId="180" fontId="19" fillId="0" borderId="26" xfId="0" applyNumberFormat="1" applyFont="1" applyBorder="1" applyAlignment="1">
      <alignment horizontal="right" vertical="center"/>
    </xf>
    <xf numFmtId="0" fontId="19" fillId="0" borderId="26" xfId="0" applyNumberFormat="1" applyFont="1" applyBorder="1" applyAlignment="1">
      <alignment horizontal="left" vertical="center" wrapText="1"/>
    </xf>
    <xf numFmtId="0" fontId="16" fillId="0" borderId="0" xfId="0" applyFont="1" applyAlignment="1"/>
    <xf numFmtId="176" fontId="19" fillId="0" borderId="26" xfId="0" applyNumberFormat="1" applyFont="1" applyBorder="1" applyAlignment="1">
      <alignment horizontal="right" vertical="center"/>
    </xf>
    <xf numFmtId="0" fontId="19" fillId="0" borderId="26" xfId="0" applyNumberFormat="1" applyFont="1" applyBorder="1" applyAlignment="1">
      <alignment horizontal="center" vertical="center" wrapText="1" shrinkToFit="1"/>
    </xf>
    <xf numFmtId="49" fontId="19" fillId="0" borderId="26" xfId="0" applyNumberFormat="1" applyFont="1" applyBorder="1" applyAlignment="1">
      <alignment horizontal="left" vertical="center" shrinkToFit="1"/>
    </xf>
    <xf numFmtId="0" fontId="19" fillId="0" borderId="26" xfId="0" applyNumberFormat="1" applyFont="1" applyBorder="1" applyAlignment="1">
      <alignment horizontal="left" vertical="center" shrinkToFit="1"/>
    </xf>
    <xf numFmtId="0" fontId="20" fillId="0" borderId="0" xfId="0" applyFont="1" applyAlignment="1">
      <alignment horizontal="center" vertical="center"/>
    </xf>
    <xf numFmtId="0" fontId="19" fillId="0" borderId="26" xfId="0" applyNumberFormat="1" applyFont="1" applyBorder="1" applyAlignment="1">
      <alignment horizontal="center" vertical="center" shrinkToFit="1"/>
    </xf>
    <xf numFmtId="180" fontId="19" fillId="0" borderId="26" xfId="0" applyNumberFormat="1" applyFont="1" applyBorder="1" applyAlignment="1">
      <alignment horizontal="right" vertical="center" shrinkToFit="1"/>
    </xf>
    <xf numFmtId="0" fontId="21" fillId="0" borderId="26" xfId="0" applyNumberFormat="1" applyFont="1" applyBorder="1" applyAlignment="1">
      <alignment horizontal="left" vertical="center"/>
    </xf>
    <xf numFmtId="0" fontId="19" fillId="0" borderId="26" xfId="0" applyNumberFormat="1" applyFont="1" applyBorder="1" applyAlignment="1">
      <alignment horizontal="right" vertical="center" shrinkToFit="1"/>
    </xf>
    <xf numFmtId="180" fontId="19" fillId="0" borderId="26" xfId="0" applyNumberFormat="1" applyFont="1" applyBorder="1" applyAlignment="1">
      <alignment horizontal="left" vertical="center" shrinkToFit="1"/>
    </xf>
    <xf numFmtId="180" fontId="19" fillId="0" borderId="26" xfId="0" applyNumberFormat="1" applyFont="1" applyBorder="1" applyAlignment="1">
      <alignment horizontal="center" vertical="center" shrinkToFit="1"/>
    </xf>
    <xf numFmtId="0" fontId="19" fillId="0" borderId="26" xfId="0" applyNumberFormat="1" applyFont="1" applyBorder="1" applyAlignment="1">
      <alignment horizontal="center" vertical="center" wrapText="1"/>
    </xf>
    <xf numFmtId="10" fontId="6" fillId="0" borderId="1" xfId="11" applyNumberFormat="1" applyFont="1" applyFill="1" applyBorder="1" applyAlignment="1" quotePrefix="1">
      <alignment horizontal="center" vertical="center" wrapText="1"/>
    </xf>
    <xf numFmtId="10" fontId="6" fillId="0" borderId="1" xfId="0" applyNumberFormat="1" applyFont="1" applyFill="1" applyBorder="1" applyAlignment="1" quotePrefix="1">
      <alignment horizontal="center" vertical="center"/>
    </xf>
    <xf numFmtId="4" fontId="6" fillId="0" borderId="1" xfId="0" applyNumberFormat="1" applyFont="1" applyFill="1" applyBorder="1" applyAlignment="1" quotePrefix="1">
      <alignment horizontal="center" vertical="center" wrapText="1"/>
    </xf>
    <xf numFmtId="0" fontId="5" fillId="0" borderId="1" xfId="47" applyFont="1" applyFill="1" applyBorder="1" applyAlignment="1" quotePrefix="1">
      <alignment horizontal="center" vertical="center" wrapText="1"/>
    </xf>
    <xf numFmtId="0" fontId="6" fillId="0" borderId="1" xfId="0" applyFont="1" applyFill="1" applyBorder="1" applyAlignment="1" quotePrefix="1">
      <alignment horizontal="center" vertical="center" wrapText="1"/>
    </xf>
    <xf numFmtId="9" fontId="6" fillId="0" borderId="1" xfId="0" applyNumberFormat="1" applyFont="1" applyFill="1" applyBorder="1" applyAlignment="1" quotePrefix="1">
      <alignment horizontal="center" vertical="center" wrapText="1"/>
    </xf>
    <xf numFmtId="10" fontId="6" fillId="0" borderId="1" xfId="11" applyNumberFormat="1" applyFont="1" applyFill="1" applyBorder="1" applyAlignment="1" applyProtection="1" quotePrefix="1">
      <alignment horizontal="center" vertical="center" wrapText="1"/>
    </xf>
    <xf numFmtId="9" fontId="6" fillId="0" borderId="1" xfId="11" applyFont="1" applyFill="1" applyBorder="1" applyAlignment="1" quotePrefix="1">
      <alignment horizontal="center" vertical="center"/>
    </xf>
    <xf numFmtId="177" fontId="6" fillId="0" borderId="1" xfId="0" applyNumberFormat="1" applyFont="1" applyFill="1" applyBorder="1" applyAlignment="1" applyProtection="1" quotePrefix="1">
      <alignment horizontal="center" vertical="center" wrapText="1"/>
    </xf>
    <xf numFmtId="9" fontId="6" fillId="0" borderId="1" xfId="0" applyNumberFormat="1" applyFont="1" applyFill="1" applyBorder="1" applyAlignment="1" quotePrefix="1">
      <alignment horizontal="left" vertical="center" wrapText="1"/>
    </xf>
    <xf numFmtId="0" fontId="6" fillId="0" borderId="1" xfId="0" applyFont="1" applyFill="1" applyBorder="1" applyAlignment="1" quotePrefix="1">
      <alignment horizontal="center" vertical="center"/>
    </xf>
    <xf numFmtId="10" fontId="6" fillId="0" borderId="15" xfId="0" applyNumberFormat="1" applyFont="1" applyFill="1" applyBorder="1" applyAlignment="1" applyProtection="1" quotePrefix="1">
      <alignment horizontal="left" vertical="center" wrapText="1"/>
    </xf>
    <xf numFmtId="49" fontId="6" fillId="0" borderId="1" xfId="0" applyNumberFormat="1" applyFont="1" applyFill="1" applyBorder="1" applyAlignment="1" quotePrefix="1">
      <alignment horizontal="center" vertical="center" wrapText="1"/>
    </xf>
    <xf numFmtId="49" fontId="6" fillId="0" borderId="15" xfId="0" applyNumberFormat="1" applyFont="1" applyFill="1" applyBorder="1" applyAlignment="1" applyProtection="1" quotePrefix="1">
      <alignment horizontal="left" vertical="center" wrapText="1"/>
    </xf>
    <xf numFmtId="9" fontId="6" fillId="0" borderId="15" xfId="0" applyNumberFormat="1" applyFont="1" applyFill="1" applyBorder="1" applyAlignment="1" applyProtection="1" quotePrefix="1">
      <alignment horizontal="left" vertical="center" wrapText="1"/>
    </xf>
    <xf numFmtId="49" fontId="6" fillId="0" borderId="15" xfId="0" applyNumberFormat="1" applyFont="1" applyFill="1" applyBorder="1" applyAlignment="1" applyProtection="1" quotePrefix="1">
      <alignment horizontal="center" vertical="center" wrapText="1"/>
    </xf>
    <xf numFmtId="10" fontId="6" fillId="0" borderId="14" xfId="0" applyNumberFormat="1" applyFont="1" applyFill="1" applyBorder="1" applyAlignment="1" quotePrefix="1">
      <alignment horizontal="center" vertical="center"/>
    </xf>
    <xf numFmtId="4" fontId="6" fillId="0" borderId="14" xfId="0" applyNumberFormat="1" applyFont="1" applyFill="1" applyBorder="1" applyAlignment="1" quotePrefix="1">
      <alignment horizontal="center" vertical="center" wrapText="1"/>
    </xf>
    <xf numFmtId="3" fontId="6" fillId="0" borderId="14" xfId="0" applyNumberFormat="1" applyFont="1" applyFill="1" applyBorder="1" applyAlignment="1" quotePrefix="1">
      <alignment horizontal="center" vertical="center" wrapText="1"/>
    </xf>
    <xf numFmtId="9" fontId="6" fillId="0" borderId="14" xfId="11" applyFont="1" applyFill="1" applyBorder="1" applyAlignment="1" quotePrefix="1">
      <alignment horizontal="center" vertical="center" wrapText="1"/>
    </xf>
    <xf numFmtId="10" fontId="6" fillId="0" borderId="14" xfId="0" applyNumberFormat="1" applyFont="1" applyFill="1" applyBorder="1" applyAlignment="1" quotePrefix="1">
      <alignment horizontal="center" vertical="center" wrapText="1"/>
    </xf>
    <xf numFmtId="3" fontId="6" fillId="0" borderId="1" xfId="0" applyNumberFormat="1" applyFont="1" applyFill="1" applyBorder="1" applyAlignment="1" quotePrefix="1">
      <alignment horizontal="center" vertical="center"/>
    </xf>
    <xf numFmtId="9" fontId="6" fillId="0" borderId="14" xfId="0" applyNumberFormat="1" applyFont="1" applyFill="1" applyBorder="1" applyAlignment="1" quotePrefix="1">
      <alignment horizontal="center" vertical="center"/>
    </xf>
    <xf numFmtId="4" fontId="6" fillId="0" borderId="14" xfId="0" applyNumberFormat="1" applyFont="1" applyFill="1" applyBorder="1" applyAlignment="1" quotePrefix="1">
      <alignment horizontal="center" vertical="center"/>
    </xf>
    <xf numFmtId="3" fontId="6" fillId="0" borderId="14" xfId="0" applyNumberFormat="1" applyFont="1" applyFill="1" applyBorder="1" applyAlignment="1" quotePrefix="1">
      <alignment horizontal="center" vertical="center"/>
    </xf>
    <xf numFmtId="49" fontId="6" fillId="0" borderId="8" xfId="0" applyNumberFormat="1" applyFont="1" applyFill="1" applyBorder="1" applyAlignment="1" applyProtection="1" quotePrefix="1">
      <alignment horizontal="center" vertical="center" wrapText="1"/>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6" activePane="bottomLeft" state="frozen"/>
      <selection/>
      <selection pane="bottomLeft" activeCell="H29" sqref="H2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84" t="s">
        <v>0</v>
      </c>
    </row>
    <row r="2" ht="14.25" spans="6:6">
      <c r="F2" s="174" t="s">
        <v>1</v>
      </c>
    </row>
    <row r="3" ht="14.25" spans="1:6">
      <c r="A3" s="174" t="s">
        <v>2</v>
      </c>
      <c r="F3" s="174" t="s">
        <v>3</v>
      </c>
    </row>
    <row r="4" ht="19.5" customHeight="1" spans="1:6">
      <c r="A4" s="185" t="s">
        <v>4</v>
      </c>
      <c r="B4" s="185" t="s">
        <v>4</v>
      </c>
      <c r="C4" s="185" t="s">
        <v>4</v>
      </c>
      <c r="D4" s="185" t="s">
        <v>5</v>
      </c>
      <c r="E4" s="185" t="s">
        <v>5</v>
      </c>
      <c r="F4" s="185" t="s">
        <v>5</v>
      </c>
    </row>
    <row r="5" ht="19.5" customHeight="1" spans="1:6">
      <c r="A5" s="185" t="s">
        <v>6</v>
      </c>
      <c r="B5" s="185" t="s">
        <v>7</v>
      </c>
      <c r="C5" s="185" t="s">
        <v>8</v>
      </c>
      <c r="D5" s="185" t="s">
        <v>9</v>
      </c>
      <c r="E5" s="185" t="s">
        <v>7</v>
      </c>
      <c r="F5" s="185" t="s">
        <v>8</v>
      </c>
    </row>
    <row r="6" ht="19.5" customHeight="1" spans="1:6">
      <c r="A6" s="185" t="s">
        <v>10</v>
      </c>
      <c r="B6" s="185"/>
      <c r="C6" s="185" t="s">
        <v>11</v>
      </c>
      <c r="D6" s="185" t="s">
        <v>10</v>
      </c>
      <c r="E6" s="185"/>
      <c r="F6" s="185" t="s">
        <v>12</v>
      </c>
    </row>
    <row r="7" ht="19.5" customHeight="1" spans="1:6">
      <c r="A7" s="183" t="s">
        <v>13</v>
      </c>
      <c r="B7" s="185" t="s">
        <v>11</v>
      </c>
      <c r="C7" s="186">
        <v>90875157.08</v>
      </c>
      <c r="D7" s="183" t="s">
        <v>14</v>
      </c>
      <c r="E7" s="185" t="s">
        <v>15</v>
      </c>
      <c r="F7" s="186">
        <v>0</v>
      </c>
    </row>
    <row r="8" ht="19.5" customHeight="1" spans="1:6">
      <c r="A8" s="183" t="s">
        <v>16</v>
      </c>
      <c r="B8" s="185" t="s">
        <v>12</v>
      </c>
      <c r="C8" s="186">
        <v>20000000</v>
      </c>
      <c r="D8" s="183" t="s">
        <v>17</v>
      </c>
      <c r="E8" s="185" t="s">
        <v>18</v>
      </c>
      <c r="F8" s="186">
        <v>0</v>
      </c>
    </row>
    <row r="9" ht="19.5" customHeight="1" spans="1:6">
      <c r="A9" s="183" t="s">
        <v>19</v>
      </c>
      <c r="B9" s="185" t="s">
        <v>20</v>
      </c>
      <c r="C9" s="186">
        <v>0</v>
      </c>
      <c r="D9" s="183" t="s">
        <v>21</v>
      </c>
      <c r="E9" s="185" t="s">
        <v>22</v>
      </c>
      <c r="F9" s="186">
        <v>0</v>
      </c>
    </row>
    <row r="10" ht="19.5" customHeight="1" spans="1:6">
      <c r="A10" s="183" t="s">
        <v>23</v>
      </c>
      <c r="B10" s="185" t="s">
        <v>24</v>
      </c>
      <c r="C10" s="186">
        <v>0</v>
      </c>
      <c r="D10" s="183" t="s">
        <v>25</v>
      </c>
      <c r="E10" s="185" t="s">
        <v>26</v>
      </c>
      <c r="F10" s="186">
        <v>0</v>
      </c>
    </row>
    <row r="11" ht="19.5" customHeight="1" spans="1:6">
      <c r="A11" s="183" t="s">
        <v>27</v>
      </c>
      <c r="B11" s="185" t="s">
        <v>28</v>
      </c>
      <c r="C11" s="186">
        <v>0</v>
      </c>
      <c r="D11" s="183" t="s">
        <v>29</v>
      </c>
      <c r="E11" s="185" t="s">
        <v>30</v>
      </c>
      <c r="F11" s="186">
        <v>6950</v>
      </c>
    </row>
    <row r="12" ht="19.5" customHeight="1" spans="1:6">
      <c r="A12" s="183" t="s">
        <v>31</v>
      </c>
      <c r="B12" s="185" t="s">
        <v>32</v>
      </c>
      <c r="C12" s="186">
        <v>0</v>
      </c>
      <c r="D12" s="183" t="s">
        <v>33</v>
      </c>
      <c r="E12" s="185" t="s">
        <v>34</v>
      </c>
      <c r="F12" s="186">
        <v>0</v>
      </c>
    </row>
    <row r="13" ht="19.5" customHeight="1" spans="1:6">
      <c r="A13" s="183" t="s">
        <v>35</v>
      </c>
      <c r="B13" s="185" t="s">
        <v>36</v>
      </c>
      <c r="C13" s="186">
        <v>0</v>
      </c>
      <c r="D13" s="183" t="s">
        <v>37</v>
      </c>
      <c r="E13" s="185" t="s">
        <v>38</v>
      </c>
      <c r="F13" s="186">
        <v>0</v>
      </c>
    </row>
    <row r="14" ht="19.5" customHeight="1" spans="1:6">
      <c r="A14" s="183" t="s">
        <v>39</v>
      </c>
      <c r="B14" s="185" t="s">
        <v>40</v>
      </c>
      <c r="C14" s="186">
        <v>0</v>
      </c>
      <c r="D14" s="183" t="s">
        <v>41</v>
      </c>
      <c r="E14" s="185" t="s">
        <v>42</v>
      </c>
      <c r="F14" s="186">
        <v>3342552.26</v>
      </c>
    </row>
    <row r="15" ht="19.5" customHeight="1" spans="1:6">
      <c r="A15" s="183"/>
      <c r="B15" s="185" t="s">
        <v>43</v>
      </c>
      <c r="C15" s="188"/>
      <c r="D15" s="183" t="s">
        <v>44</v>
      </c>
      <c r="E15" s="185" t="s">
        <v>45</v>
      </c>
      <c r="F15" s="186">
        <v>87109231.82</v>
      </c>
    </row>
    <row r="16" ht="19.5" customHeight="1" spans="1:6">
      <c r="A16" s="183"/>
      <c r="B16" s="185" t="s">
        <v>46</v>
      </c>
      <c r="C16" s="188"/>
      <c r="D16" s="183" t="s">
        <v>47</v>
      </c>
      <c r="E16" s="185" t="s">
        <v>48</v>
      </c>
      <c r="F16" s="186">
        <v>0</v>
      </c>
    </row>
    <row r="17" ht="19.5" customHeight="1" spans="1:6">
      <c r="A17" s="183"/>
      <c r="B17" s="185" t="s">
        <v>49</v>
      </c>
      <c r="C17" s="188"/>
      <c r="D17" s="183" t="s">
        <v>50</v>
      </c>
      <c r="E17" s="185" t="s">
        <v>51</v>
      </c>
      <c r="F17" s="186">
        <v>0</v>
      </c>
    </row>
    <row r="18" ht="19.5" customHeight="1" spans="1:6">
      <c r="A18" s="183"/>
      <c r="B18" s="185" t="s">
        <v>52</v>
      </c>
      <c r="C18" s="188"/>
      <c r="D18" s="183" t="s">
        <v>53</v>
      </c>
      <c r="E18" s="185" t="s">
        <v>54</v>
      </c>
      <c r="F18" s="186">
        <v>0</v>
      </c>
    </row>
    <row r="19" ht="19.5" customHeight="1" spans="1:6">
      <c r="A19" s="183"/>
      <c r="B19" s="185" t="s">
        <v>55</v>
      </c>
      <c r="C19" s="188"/>
      <c r="D19" s="183" t="s">
        <v>56</v>
      </c>
      <c r="E19" s="185" t="s">
        <v>57</v>
      </c>
      <c r="F19" s="186">
        <v>0</v>
      </c>
    </row>
    <row r="20" ht="19.5" customHeight="1" spans="1:6">
      <c r="A20" s="183"/>
      <c r="B20" s="185" t="s">
        <v>58</v>
      </c>
      <c r="C20" s="188"/>
      <c r="D20" s="183" t="s">
        <v>59</v>
      </c>
      <c r="E20" s="185" t="s">
        <v>60</v>
      </c>
      <c r="F20" s="186">
        <v>0</v>
      </c>
    </row>
    <row r="21" ht="19.5" customHeight="1" spans="1:6">
      <c r="A21" s="183"/>
      <c r="B21" s="185" t="s">
        <v>61</v>
      </c>
      <c r="C21" s="188"/>
      <c r="D21" s="183" t="s">
        <v>62</v>
      </c>
      <c r="E21" s="185" t="s">
        <v>63</v>
      </c>
      <c r="F21" s="186">
        <v>0</v>
      </c>
    </row>
    <row r="22" ht="19.5" customHeight="1" spans="1:6">
      <c r="A22" s="183"/>
      <c r="B22" s="185" t="s">
        <v>64</v>
      </c>
      <c r="C22" s="188"/>
      <c r="D22" s="183" t="s">
        <v>65</v>
      </c>
      <c r="E22" s="185" t="s">
        <v>66</v>
      </c>
      <c r="F22" s="186">
        <v>0</v>
      </c>
    </row>
    <row r="23" ht="19.5" customHeight="1" spans="1:6">
      <c r="A23" s="183"/>
      <c r="B23" s="185" t="s">
        <v>67</v>
      </c>
      <c r="C23" s="188"/>
      <c r="D23" s="183" t="s">
        <v>68</v>
      </c>
      <c r="E23" s="185" t="s">
        <v>69</v>
      </c>
      <c r="F23" s="186">
        <v>0</v>
      </c>
    </row>
    <row r="24" ht="19.5" customHeight="1" spans="1:6">
      <c r="A24" s="183"/>
      <c r="B24" s="185" t="s">
        <v>70</v>
      </c>
      <c r="C24" s="188"/>
      <c r="D24" s="183" t="s">
        <v>71</v>
      </c>
      <c r="E24" s="185" t="s">
        <v>72</v>
      </c>
      <c r="F24" s="186">
        <v>0</v>
      </c>
    </row>
    <row r="25" ht="19.5" customHeight="1" spans="1:6">
      <c r="A25" s="183"/>
      <c r="B25" s="185" t="s">
        <v>73</v>
      </c>
      <c r="C25" s="188"/>
      <c r="D25" s="183" t="s">
        <v>74</v>
      </c>
      <c r="E25" s="185" t="s">
        <v>75</v>
      </c>
      <c r="F25" s="186">
        <v>416423</v>
      </c>
    </row>
    <row r="26" ht="19.5" customHeight="1" spans="1:6">
      <c r="A26" s="183"/>
      <c r="B26" s="185" t="s">
        <v>76</v>
      </c>
      <c r="C26" s="188"/>
      <c r="D26" s="183" t="s">
        <v>77</v>
      </c>
      <c r="E26" s="185" t="s">
        <v>78</v>
      </c>
      <c r="F26" s="186">
        <v>0</v>
      </c>
    </row>
    <row r="27" ht="19.5" customHeight="1" spans="1:6">
      <c r="A27" s="183"/>
      <c r="B27" s="185" t="s">
        <v>79</v>
      </c>
      <c r="C27" s="188"/>
      <c r="D27" s="183" t="s">
        <v>80</v>
      </c>
      <c r="E27" s="185" t="s">
        <v>81</v>
      </c>
      <c r="F27" s="186">
        <v>0</v>
      </c>
    </row>
    <row r="28" ht="19.5" customHeight="1" spans="1:6">
      <c r="A28" s="183"/>
      <c r="B28" s="185" t="s">
        <v>82</v>
      </c>
      <c r="C28" s="188"/>
      <c r="D28" s="183" t="s">
        <v>83</v>
      </c>
      <c r="E28" s="185" t="s">
        <v>84</v>
      </c>
      <c r="F28" s="186">
        <v>0</v>
      </c>
    </row>
    <row r="29" ht="19.5" customHeight="1" spans="1:6">
      <c r="A29" s="183"/>
      <c r="B29" s="185" t="s">
        <v>85</v>
      </c>
      <c r="C29" s="188"/>
      <c r="D29" s="183" t="s">
        <v>86</v>
      </c>
      <c r="E29" s="185" t="s">
        <v>87</v>
      </c>
      <c r="F29" s="186">
        <v>20000000</v>
      </c>
    </row>
    <row r="30" ht="19.5" customHeight="1" spans="1:6">
      <c r="A30" s="185"/>
      <c r="B30" s="185" t="s">
        <v>88</v>
      </c>
      <c r="C30" s="188"/>
      <c r="D30" s="183" t="s">
        <v>89</v>
      </c>
      <c r="E30" s="185" t="s">
        <v>90</v>
      </c>
      <c r="F30" s="186">
        <v>0</v>
      </c>
    </row>
    <row r="31" ht="19.5" customHeight="1" spans="1:6">
      <c r="A31" s="185"/>
      <c r="B31" s="185" t="s">
        <v>91</v>
      </c>
      <c r="C31" s="188"/>
      <c r="D31" s="183" t="s">
        <v>92</v>
      </c>
      <c r="E31" s="185" t="s">
        <v>93</v>
      </c>
      <c r="F31" s="186">
        <v>0</v>
      </c>
    </row>
    <row r="32" ht="19.5" customHeight="1" spans="1:6">
      <c r="A32" s="185"/>
      <c r="B32" s="185" t="s">
        <v>94</v>
      </c>
      <c r="C32" s="188"/>
      <c r="D32" s="183" t="s">
        <v>95</v>
      </c>
      <c r="E32" s="185" t="s">
        <v>96</v>
      </c>
      <c r="F32" s="186">
        <v>0</v>
      </c>
    </row>
    <row r="33" ht="19.5" customHeight="1" spans="1:6">
      <c r="A33" s="185" t="s">
        <v>97</v>
      </c>
      <c r="B33" s="185" t="s">
        <v>98</v>
      </c>
      <c r="C33" s="186">
        <v>110875157.08</v>
      </c>
      <c r="D33" s="185" t="s">
        <v>99</v>
      </c>
      <c r="E33" s="185" t="s">
        <v>100</v>
      </c>
      <c r="F33" s="186">
        <v>110875157.08</v>
      </c>
    </row>
    <row r="34" ht="19.5" customHeight="1" spans="1:6">
      <c r="A34" s="185" t="s">
        <v>101</v>
      </c>
      <c r="B34" s="185" t="s">
        <v>102</v>
      </c>
      <c r="C34" s="186">
        <v>0</v>
      </c>
      <c r="D34" s="183" t="s">
        <v>103</v>
      </c>
      <c r="E34" s="185" t="s">
        <v>104</v>
      </c>
      <c r="F34" s="186">
        <v>0</v>
      </c>
    </row>
    <row r="35" ht="19.5" customHeight="1" spans="1:6">
      <c r="A35" s="185" t="s">
        <v>105</v>
      </c>
      <c r="B35" s="185" t="s">
        <v>106</v>
      </c>
      <c r="C35" s="186">
        <v>0</v>
      </c>
      <c r="D35" s="183" t="s">
        <v>107</v>
      </c>
      <c r="E35" s="185" t="s">
        <v>108</v>
      </c>
      <c r="F35" s="186">
        <v>0</v>
      </c>
    </row>
    <row r="36" ht="19.5" customHeight="1" spans="1:6">
      <c r="A36" s="185" t="s">
        <v>109</v>
      </c>
      <c r="B36" s="185" t="s">
        <v>110</v>
      </c>
      <c r="C36" s="186">
        <v>110875157.08</v>
      </c>
      <c r="D36" s="185" t="s">
        <v>109</v>
      </c>
      <c r="E36" s="185" t="s">
        <v>111</v>
      </c>
      <c r="F36" s="186">
        <v>110875157.08</v>
      </c>
    </row>
    <row r="37" ht="19.5" customHeight="1" spans="1:6">
      <c r="A37" s="176" t="s">
        <v>112</v>
      </c>
      <c r="B37" s="176" t="s">
        <v>112</v>
      </c>
      <c r="C37" s="176" t="s">
        <v>112</v>
      </c>
      <c r="D37" s="176" t="s">
        <v>112</v>
      </c>
      <c r="E37" s="176" t="s">
        <v>112</v>
      </c>
      <c r="F37" s="17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84" t="s">
        <v>113</v>
      </c>
    </row>
    <row r="2" ht="14.25" spans="12:12">
      <c r="L2" s="174" t="s">
        <v>114</v>
      </c>
    </row>
    <row r="3" ht="14.25" spans="1:12">
      <c r="A3" s="174" t="s">
        <v>2</v>
      </c>
      <c r="L3" s="174" t="s">
        <v>3</v>
      </c>
    </row>
    <row r="4" ht="19.5" customHeight="1" spans="1:12">
      <c r="A4" s="185" t="s">
        <v>6</v>
      </c>
      <c r="B4" s="185" t="s">
        <v>6</v>
      </c>
      <c r="C4" s="185" t="s">
        <v>6</v>
      </c>
      <c r="D4" s="185" t="s">
        <v>6</v>
      </c>
      <c r="E4" s="181" t="s">
        <v>97</v>
      </c>
      <c r="F4" s="181" t="s">
        <v>115</v>
      </c>
      <c r="G4" s="181" t="s">
        <v>116</v>
      </c>
      <c r="H4" s="181" t="s">
        <v>117</v>
      </c>
      <c r="I4" s="181" t="s">
        <v>117</v>
      </c>
      <c r="J4" s="181" t="s">
        <v>118</v>
      </c>
      <c r="K4" s="181" t="s">
        <v>119</v>
      </c>
      <c r="L4" s="181" t="s">
        <v>120</v>
      </c>
    </row>
    <row r="5" ht="19.5" customHeight="1" spans="1:12">
      <c r="A5" s="181" t="s">
        <v>121</v>
      </c>
      <c r="B5" s="181" t="s">
        <v>121</v>
      </c>
      <c r="C5" s="181" t="s">
        <v>121</v>
      </c>
      <c r="D5" s="185" t="s">
        <v>122</v>
      </c>
      <c r="E5" s="181" t="s">
        <v>97</v>
      </c>
      <c r="F5" s="181" t="s">
        <v>115</v>
      </c>
      <c r="G5" s="181" t="s">
        <v>116</v>
      </c>
      <c r="H5" s="181" t="s">
        <v>123</v>
      </c>
      <c r="I5" s="181" t="s">
        <v>124</v>
      </c>
      <c r="J5" s="181" t="s">
        <v>118</v>
      </c>
      <c r="K5" s="181" t="s">
        <v>119</v>
      </c>
      <c r="L5" s="181" t="s">
        <v>120</v>
      </c>
    </row>
    <row r="6" ht="19.5" customHeight="1" spans="1:12">
      <c r="A6" s="181" t="s">
        <v>121</v>
      </c>
      <c r="B6" s="181" t="s">
        <v>121</v>
      </c>
      <c r="C6" s="181" t="s">
        <v>121</v>
      </c>
      <c r="D6" s="185" t="s">
        <v>122</v>
      </c>
      <c r="E6" s="181" t="s">
        <v>97</v>
      </c>
      <c r="F6" s="181" t="s">
        <v>115</v>
      </c>
      <c r="G6" s="181" t="s">
        <v>116</v>
      </c>
      <c r="H6" s="181" t="s">
        <v>123</v>
      </c>
      <c r="I6" s="181" t="s">
        <v>124</v>
      </c>
      <c r="J6" s="181" t="s">
        <v>118</v>
      </c>
      <c r="K6" s="181" t="s">
        <v>119</v>
      </c>
      <c r="L6" s="181" t="s">
        <v>120</v>
      </c>
    </row>
    <row r="7" ht="19.5" customHeight="1" spans="1:12">
      <c r="A7" s="181" t="s">
        <v>121</v>
      </c>
      <c r="B7" s="181" t="s">
        <v>121</v>
      </c>
      <c r="C7" s="181" t="s">
        <v>121</v>
      </c>
      <c r="D7" s="185" t="s">
        <v>122</v>
      </c>
      <c r="E7" s="181" t="s">
        <v>97</v>
      </c>
      <c r="F7" s="181" t="s">
        <v>115</v>
      </c>
      <c r="G7" s="181" t="s">
        <v>116</v>
      </c>
      <c r="H7" s="181" t="s">
        <v>123</v>
      </c>
      <c r="I7" s="181" t="s">
        <v>124</v>
      </c>
      <c r="J7" s="181" t="s">
        <v>118</v>
      </c>
      <c r="K7" s="181" t="s">
        <v>119</v>
      </c>
      <c r="L7" s="181" t="s">
        <v>120</v>
      </c>
    </row>
    <row r="8" ht="19.5" customHeight="1" spans="1:12">
      <c r="A8" s="185" t="s">
        <v>125</v>
      </c>
      <c r="B8" s="185" t="s">
        <v>126</v>
      </c>
      <c r="C8" s="185" t="s">
        <v>127</v>
      </c>
      <c r="D8" s="185" t="s">
        <v>10</v>
      </c>
      <c r="E8" s="181" t="s">
        <v>11</v>
      </c>
      <c r="F8" s="181" t="s">
        <v>12</v>
      </c>
      <c r="G8" s="181" t="s">
        <v>20</v>
      </c>
      <c r="H8" s="181" t="s">
        <v>24</v>
      </c>
      <c r="I8" s="181" t="s">
        <v>28</v>
      </c>
      <c r="J8" s="181" t="s">
        <v>32</v>
      </c>
      <c r="K8" s="181" t="s">
        <v>36</v>
      </c>
      <c r="L8" s="181" t="s">
        <v>40</v>
      </c>
    </row>
    <row r="9" ht="19.5" customHeight="1" spans="1:12">
      <c r="A9" s="185" t="s">
        <v>125</v>
      </c>
      <c r="B9" s="185" t="s">
        <v>126</v>
      </c>
      <c r="C9" s="185" t="s">
        <v>127</v>
      </c>
      <c r="D9" s="185" t="s">
        <v>128</v>
      </c>
      <c r="E9" s="186">
        <v>110875157.08</v>
      </c>
      <c r="F9" s="186">
        <v>110875157.08</v>
      </c>
      <c r="G9" s="186">
        <v>0</v>
      </c>
      <c r="H9" s="186">
        <v>0</v>
      </c>
      <c r="I9" s="186">
        <v>0</v>
      </c>
      <c r="J9" s="186">
        <v>0</v>
      </c>
      <c r="K9" s="186">
        <v>0</v>
      </c>
      <c r="L9" s="186">
        <v>0</v>
      </c>
    </row>
    <row r="10" ht="19.5" customHeight="1" spans="1:12">
      <c r="A10" s="182" t="s">
        <v>129</v>
      </c>
      <c r="B10" s="183"/>
      <c r="C10" s="183"/>
      <c r="D10" s="183" t="s">
        <v>130</v>
      </c>
      <c r="E10" s="186">
        <v>6950</v>
      </c>
      <c r="F10" s="186">
        <v>6950</v>
      </c>
      <c r="G10" s="186">
        <v>0</v>
      </c>
      <c r="H10" s="186">
        <v>0</v>
      </c>
      <c r="I10" s="186">
        <v>0</v>
      </c>
      <c r="J10" s="186">
        <v>0</v>
      </c>
      <c r="K10" s="186">
        <v>0</v>
      </c>
      <c r="L10" s="186">
        <v>0</v>
      </c>
    </row>
    <row r="11" ht="19.5" customHeight="1" spans="1:12">
      <c r="A11" s="182" t="s">
        <v>131</v>
      </c>
      <c r="B11" s="183"/>
      <c r="C11" s="183"/>
      <c r="D11" s="183" t="s">
        <v>132</v>
      </c>
      <c r="E11" s="186">
        <v>6950</v>
      </c>
      <c r="F11" s="186">
        <v>6950</v>
      </c>
      <c r="G11" s="186">
        <v>0</v>
      </c>
      <c r="H11" s="186">
        <v>0</v>
      </c>
      <c r="I11" s="186">
        <v>0</v>
      </c>
      <c r="J11" s="186">
        <v>0</v>
      </c>
      <c r="K11" s="186">
        <v>0</v>
      </c>
      <c r="L11" s="186">
        <v>0</v>
      </c>
    </row>
    <row r="12" ht="19.5" customHeight="1" spans="1:12">
      <c r="A12" s="182" t="s">
        <v>133</v>
      </c>
      <c r="B12" s="183"/>
      <c r="C12" s="183"/>
      <c r="D12" s="183" t="s">
        <v>134</v>
      </c>
      <c r="E12" s="186">
        <v>6950</v>
      </c>
      <c r="F12" s="186">
        <v>6950</v>
      </c>
      <c r="G12" s="186">
        <v>0</v>
      </c>
      <c r="H12" s="186">
        <v>0</v>
      </c>
      <c r="I12" s="186">
        <v>0</v>
      </c>
      <c r="J12" s="186">
        <v>0</v>
      </c>
      <c r="K12" s="186">
        <v>0</v>
      </c>
      <c r="L12" s="186">
        <v>0</v>
      </c>
    </row>
    <row r="13" ht="19.5" customHeight="1" spans="1:12">
      <c r="A13" s="182" t="s">
        <v>135</v>
      </c>
      <c r="B13" s="183"/>
      <c r="C13" s="183"/>
      <c r="D13" s="183" t="s">
        <v>136</v>
      </c>
      <c r="E13" s="186">
        <v>3342552.26</v>
      </c>
      <c r="F13" s="186">
        <v>3342552.26</v>
      </c>
      <c r="G13" s="186">
        <v>0</v>
      </c>
      <c r="H13" s="186">
        <v>0</v>
      </c>
      <c r="I13" s="186">
        <v>0</v>
      </c>
      <c r="J13" s="186">
        <v>0</v>
      </c>
      <c r="K13" s="186">
        <v>0</v>
      </c>
      <c r="L13" s="186">
        <v>0</v>
      </c>
    </row>
    <row r="14" ht="19.5" customHeight="1" spans="1:12">
      <c r="A14" s="182" t="s">
        <v>137</v>
      </c>
      <c r="B14" s="183"/>
      <c r="C14" s="183"/>
      <c r="D14" s="183" t="s">
        <v>138</v>
      </c>
      <c r="E14" s="186">
        <v>3076240.46</v>
      </c>
      <c r="F14" s="186">
        <v>3076240.46</v>
      </c>
      <c r="G14" s="186">
        <v>0</v>
      </c>
      <c r="H14" s="186">
        <v>0</v>
      </c>
      <c r="I14" s="186">
        <v>0</v>
      </c>
      <c r="J14" s="186">
        <v>0</v>
      </c>
      <c r="K14" s="186">
        <v>0</v>
      </c>
      <c r="L14" s="186">
        <v>0</v>
      </c>
    </row>
    <row r="15" ht="19.5" customHeight="1" spans="1:12">
      <c r="A15" s="182" t="s">
        <v>139</v>
      </c>
      <c r="B15" s="183"/>
      <c r="C15" s="183"/>
      <c r="D15" s="183" t="s">
        <v>140</v>
      </c>
      <c r="E15" s="186">
        <v>547900</v>
      </c>
      <c r="F15" s="186">
        <v>547900</v>
      </c>
      <c r="G15" s="186">
        <v>0</v>
      </c>
      <c r="H15" s="186">
        <v>0</v>
      </c>
      <c r="I15" s="186">
        <v>0</v>
      </c>
      <c r="J15" s="186">
        <v>0</v>
      </c>
      <c r="K15" s="186">
        <v>0</v>
      </c>
      <c r="L15" s="186">
        <v>0</v>
      </c>
    </row>
    <row r="16" ht="19.5" customHeight="1" spans="1:12">
      <c r="A16" s="182" t="s">
        <v>141</v>
      </c>
      <c r="B16" s="183"/>
      <c r="C16" s="183"/>
      <c r="D16" s="183" t="s">
        <v>142</v>
      </c>
      <c r="E16" s="186">
        <v>1887632</v>
      </c>
      <c r="F16" s="186">
        <v>1887632</v>
      </c>
      <c r="G16" s="186">
        <v>0</v>
      </c>
      <c r="H16" s="186">
        <v>0</v>
      </c>
      <c r="I16" s="186">
        <v>0</v>
      </c>
      <c r="J16" s="186">
        <v>0</v>
      </c>
      <c r="K16" s="186">
        <v>0</v>
      </c>
      <c r="L16" s="186">
        <v>0</v>
      </c>
    </row>
    <row r="17" ht="19.5" customHeight="1" spans="1:12">
      <c r="A17" s="182" t="s">
        <v>143</v>
      </c>
      <c r="B17" s="183"/>
      <c r="C17" s="183"/>
      <c r="D17" s="183" t="s">
        <v>144</v>
      </c>
      <c r="E17" s="186">
        <v>450884.64</v>
      </c>
      <c r="F17" s="186">
        <v>450884.64</v>
      </c>
      <c r="G17" s="186">
        <v>0</v>
      </c>
      <c r="H17" s="186">
        <v>0</v>
      </c>
      <c r="I17" s="186">
        <v>0</v>
      </c>
      <c r="J17" s="186">
        <v>0</v>
      </c>
      <c r="K17" s="186">
        <v>0</v>
      </c>
      <c r="L17" s="186">
        <v>0</v>
      </c>
    </row>
    <row r="18" ht="19.5" customHeight="1" spans="1:12">
      <c r="A18" s="182" t="s">
        <v>145</v>
      </c>
      <c r="B18" s="183"/>
      <c r="C18" s="183"/>
      <c r="D18" s="183" t="s">
        <v>146</v>
      </c>
      <c r="E18" s="186">
        <v>189823.82</v>
      </c>
      <c r="F18" s="186">
        <v>189823.82</v>
      </c>
      <c r="G18" s="186">
        <v>0</v>
      </c>
      <c r="H18" s="186">
        <v>0</v>
      </c>
      <c r="I18" s="186">
        <v>0</v>
      </c>
      <c r="J18" s="186">
        <v>0</v>
      </c>
      <c r="K18" s="186">
        <v>0</v>
      </c>
      <c r="L18" s="186">
        <v>0</v>
      </c>
    </row>
    <row r="19" ht="19.5" customHeight="1" spans="1:12">
      <c r="A19" s="182" t="s">
        <v>147</v>
      </c>
      <c r="B19" s="183"/>
      <c r="C19" s="183"/>
      <c r="D19" s="183" t="s">
        <v>148</v>
      </c>
      <c r="E19" s="186">
        <v>266311.8</v>
      </c>
      <c r="F19" s="186">
        <v>266311.8</v>
      </c>
      <c r="G19" s="186">
        <v>0</v>
      </c>
      <c r="H19" s="186">
        <v>0</v>
      </c>
      <c r="I19" s="186">
        <v>0</v>
      </c>
      <c r="J19" s="186">
        <v>0</v>
      </c>
      <c r="K19" s="186">
        <v>0</v>
      </c>
      <c r="L19" s="186">
        <v>0</v>
      </c>
    </row>
    <row r="20" ht="19.5" customHeight="1" spans="1:12">
      <c r="A20" s="182" t="s">
        <v>149</v>
      </c>
      <c r="B20" s="183"/>
      <c r="C20" s="183"/>
      <c r="D20" s="183" t="s">
        <v>150</v>
      </c>
      <c r="E20" s="186">
        <v>266311.8</v>
      </c>
      <c r="F20" s="186">
        <v>266311.8</v>
      </c>
      <c r="G20" s="186">
        <v>0</v>
      </c>
      <c r="H20" s="186">
        <v>0</v>
      </c>
      <c r="I20" s="186">
        <v>0</v>
      </c>
      <c r="J20" s="186">
        <v>0</v>
      </c>
      <c r="K20" s="186">
        <v>0</v>
      </c>
      <c r="L20" s="186">
        <v>0</v>
      </c>
    </row>
    <row r="21" ht="19.5" customHeight="1" spans="1:12">
      <c r="A21" s="182" t="s">
        <v>151</v>
      </c>
      <c r="B21" s="183"/>
      <c r="C21" s="183"/>
      <c r="D21" s="183" t="s">
        <v>152</v>
      </c>
      <c r="E21" s="186">
        <v>87109231.82</v>
      </c>
      <c r="F21" s="186">
        <v>87109231.82</v>
      </c>
      <c r="G21" s="186">
        <v>0</v>
      </c>
      <c r="H21" s="186">
        <v>0</v>
      </c>
      <c r="I21" s="186">
        <v>0</v>
      </c>
      <c r="J21" s="186">
        <v>0</v>
      </c>
      <c r="K21" s="186">
        <v>0</v>
      </c>
      <c r="L21" s="186">
        <v>0</v>
      </c>
    </row>
    <row r="22" ht="19.5" customHeight="1" spans="1:12">
      <c r="A22" s="182" t="s">
        <v>153</v>
      </c>
      <c r="B22" s="183"/>
      <c r="C22" s="183"/>
      <c r="D22" s="183" t="s">
        <v>154</v>
      </c>
      <c r="E22" s="186">
        <v>5962990.14</v>
      </c>
      <c r="F22" s="186">
        <v>5962990.14</v>
      </c>
      <c r="G22" s="186">
        <v>0</v>
      </c>
      <c r="H22" s="186">
        <v>0</v>
      </c>
      <c r="I22" s="186">
        <v>0</v>
      </c>
      <c r="J22" s="186">
        <v>0</v>
      </c>
      <c r="K22" s="186">
        <v>0</v>
      </c>
      <c r="L22" s="186">
        <v>0</v>
      </c>
    </row>
    <row r="23" ht="19.5" customHeight="1" spans="1:12">
      <c r="A23" s="182" t="s">
        <v>155</v>
      </c>
      <c r="B23" s="183"/>
      <c r="C23" s="183"/>
      <c r="D23" s="183" t="s">
        <v>156</v>
      </c>
      <c r="E23" s="186">
        <v>5028358.14</v>
      </c>
      <c r="F23" s="186">
        <v>5028358.14</v>
      </c>
      <c r="G23" s="186">
        <v>0</v>
      </c>
      <c r="H23" s="186">
        <v>0</v>
      </c>
      <c r="I23" s="186">
        <v>0</v>
      </c>
      <c r="J23" s="186">
        <v>0</v>
      </c>
      <c r="K23" s="186">
        <v>0</v>
      </c>
      <c r="L23" s="186">
        <v>0</v>
      </c>
    </row>
    <row r="24" ht="19.5" customHeight="1" spans="1:12">
      <c r="A24" s="182" t="s">
        <v>157</v>
      </c>
      <c r="B24" s="183"/>
      <c r="C24" s="183"/>
      <c r="D24" s="183" t="s">
        <v>158</v>
      </c>
      <c r="E24" s="186">
        <v>934632</v>
      </c>
      <c r="F24" s="186">
        <v>934632</v>
      </c>
      <c r="G24" s="186">
        <v>0</v>
      </c>
      <c r="H24" s="186">
        <v>0</v>
      </c>
      <c r="I24" s="186">
        <v>0</v>
      </c>
      <c r="J24" s="186">
        <v>0</v>
      </c>
      <c r="K24" s="186">
        <v>0</v>
      </c>
      <c r="L24" s="186">
        <v>0</v>
      </c>
    </row>
    <row r="25" ht="19.5" customHeight="1" spans="1:12">
      <c r="A25" s="182" t="s">
        <v>159</v>
      </c>
      <c r="B25" s="183"/>
      <c r="C25" s="183"/>
      <c r="D25" s="183" t="s">
        <v>160</v>
      </c>
      <c r="E25" s="186">
        <v>2200000</v>
      </c>
      <c r="F25" s="186">
        <v>2200000</v>
      </c>
      <c r="G25" s="186">
        <v>0</v>
      </c>
      <c r="H25" s="186">
        <v>0</v>
      </c>
      <c r="I25" s="186">
        <v>0</v>
      </c>
      <c r="J25" s="186">
        <v>0</v>
      </c>
      <c r="K25" s="186">
        <v>0</v>
      </c>
      <c r="L25" s="186">
        <v>0</v>
      </c>
    </row>
    <row r="26" ht="19.5" customHeight="1" spans="1:12">
      <c r="A26" s="182" t="s">
        <v>161</v>
      </c>
      <c r="B26" s="183"/>
      <c r="C26" s="183"/>
      <c r="D26" s="183" t="s">
        <v>162</v>
      </c>
      <c r="E26" s="186">
        <v>2200000</v>
      </c>
      <c r="F26" s="186">
        <v>2200000</v>
      </c>
      <c r="G26" s="186">
        <v>0</v>
      </c>
      <c r="H26" s="186">
        <v>0</v>
      </c>
      <c r="I26" s="186">
        <v>0</v>
      </c>
      <c r="J26" s="186">
        <v>0</v>
      </c>
      <c r="K26" s="186">
        <v>0</v>
      </c>
      <c r="L26" s="186">
        <v>0</v>
      </c>
    </row>
    <row r="27" ht="19.5" customHeight="1" spans="1:12">
      <c r="A27" s="182" t="s">
        <v>163</v>
      </c>
      <c r="B27" s="183"/>
      <c r="C27" s="183"/>
      <c r="D27" s="183" t="s">
        <v>164</v>
      </c>
      <c r="E27" s="186">
        <v>10513621</v>
      </c>
      <c r="F27" s="186">
        <v>10513621</v>
      </c>
      <c r="G27" s="186">
        <v>0</v>
      </c>
      <c r="H27" s="186">
        <v>0</v>
      </c>
      <c r="I27" s="186">
        <v>0</v>
      </c>
      <c r="J27" s="186">
        <v>0</v>
      </c>
      <c r="K27" s="186">
        <v>0</v>
      </c>
      <c r="L27" s="186">
        <v>0</v>
      </c>
    </row>
    <row r="28" ht="19.5" customHeight="1" spans="1:12">
      <c r="A28" s="182" t="s">
        <v>165</v>
      </c>
      <c r="B28" s="183"/>
      <c r="C28" s="183"/>
      <c r="D28" s="183" t="s">
        <v>166</v>
      </c>
      <c r="E28" s="186">
        <v>5867131</v>
      </c>
      <c r="F28" s="186">
        <v>5867131</v>
      </c>
      <c r="G28" s="186">
        <v>0</v>
      </c>
      <c r="H28" s="186">
        <v>0</v>
      </c>
      <c r="I28" s="186">
        <v>0</v>
      </c>
      <c r="J28" s="186">
        <v>0</v>
      </c>
      <c r="K28" s="186">
        <v>0</v>
      </c>
      <c r="L28" s="186">
        <v>0</v>
      </c>
    </row>
    <row r="29" ht="19.5" customHeight="1" spans="1:12">
      <c r="A29" s="182" t="s">
        <v>167</v>
      </c>
      <c r="B29" s="183"/>
      <c r="C29" s="183"/>
      <c r="D29" s="183" t="s">
        <v>168</v>
      </c>
      <c r="E29" s="186">
        <v>4646490</v>
      </c>
      <c r="F29" s="186">
        <v>4646490</v>
      </c>
      <c r="G29" s="186">
        <v>0</v>
      </c>
      <c r="H29" s="186">
        <v>0</v>
      </c>
      <c r="I29" s="186">
        <v>0</v>
      </c>
      <c r="J29" s="186">
        <v>0</v>
      </c>
      <c r="K29" s="186">
        <v>0</v>
      </c>
      <c r="L29" s="186">
        <v>0</v>
      </c>
    </row>
    <row r="30" ht="19.5" customHeight="1" spans="1:12">
      <c r="A30" s="182" t="s">
        <v>169</v>
      </c>
      <c r="B30" s="183"/>
      <c r="C30" s="183"/>
      <c r="D30" s="183" t="s">
        <v>170</v>
      </c>
      <c r="E30" s="186">
        <v>19565848</v>
      </c>
      <c r="F30" s="186">
        <v>19565848</v>
      </c>
      <c r="G30" s="186">
        <v>0</v>
      </c>
      <c r="H30" s="186">
        <v>0</v>
      </c>
      <c r="I30" s="186">
        <v>0</v>
      </c>
      <c r="J30" s="186">
        <v>0</v>
      </c>
      <c r="K30" s="186">
        <v>0</v>
      </c>
      <c r="L30" s="186">
        <v>0</v>
      </c>
    </row>
    <row r="31" ht="19.5" customHeight="1" spans="1:12">
      <c r="A31" s="182" t="s">
        <v>171</v>
      </c>
      <c r="B31" s="183"/>
      <c r="C31" s="183"/>
      <c r="D31" s="183" t="s">
        <v>172</v>
      </c>
      <c r="E31" s="186">
        <v>515200</v>
      </c>
      <c r="F31" s="186">
        <v>515200</v>
      </c>
      <c r="G31" s="186">
        <v>0</v>
      </c>
      <c r="H31" s="186">
        <v>0</v>
      </c>
      <c r="I31" s="186">
        <v>0</v>
      </c>
      <c r="J31" s="186">
        <v>0</v>
      </c>
      <c r="K31" s="186">
        <v>0</v>
      </c>
      <c r="L31" s="186">
        <v>0</v>
      </c>
    </row>
    <row r="32" ht="19.5" customHeight="1" spans="1:12">
      <c r="A32" s="182" t="s">
        <v>173</v>
      </c>
      <c r="B32" s="183"/>
      <c r="C32" s="183"/>
      <c r="D32" s="183" t="s">
        <v>174</v>
      </c>
      <c r="E32" s="186">
        <v>226300</v>
      </c>
      <c r="F32" s="186">
        <v>226300</v>
      </c>
      <c r="G32" s="186">
        <v>0</v>
      </c>
      <c r="H32" s="186">
        <v>0</v>
      </c>
      <c r="I32" s="186">
        <v>0</v>
      </c>
      <c r="J32" s="186">
        <v>0</v>
      </c>
      <c r="K32" s="186">
        <v>0</v>
      </c>
      <c r="L32" s="186">
        <v>0</v>
      </c>
    </row>
    <row r="33" ht="19.5" customHeight="1" spans="1:12">
      <c r="A33" s="182" t="s">
        <v>175</v>
      </c>
      <c r="B33" s="183"/>
      <c r="C33" s="183"/>
      <c r="D33" s="183" t="s">
        <v>176</v>
      </c>
      <c r="E33" s="186">
        <v>16979101</v>
      </c>
      <c r="F33" s="186">
        <v>16979101</v>
      </c>
      <c r="G33" s="186">
        <v>0</v>
      </c>
      <c r="H33" s="186">
        <v>0</v>
      </c>
      <c r="I33" s="186">
        <v>0</v>
      </c>
      <c r="J33" s="186">
        <v>0</v>
      </c>
      <c r="K33" s="186">
        <v>0</v>
      </c>
      <c r="L33" s="186">
        <v>0</v>
      </c>
    </row>
    <row r="34" ht="19.5" customHeight="1" spans="1:12">
      <c r="A34" s="182" t="s">
        <v>177</v>
      </c>
      <c r="B34" s="183"/>
      <c r="C34" s="183"/>
      <c r="D34" s="183" t="s">
        <v>178</v>
      </c>
      <c r="E34" s="186">
        <v>1405463</v>
      </c>
      <c r="F34" s="186">
        <v>1405463</v>
      </c>
      <c r="G34" s="186">
        <v>0</v>
      </c>
      <c r="H34" s="186">
        <v>0</v>
      </c>
      <c r="I34" s="186">
        <v>0</v>
      </c>
      <c r="J34" s="186">
        <v>0</v>
      </c>
      <c r="K34" s="186">
        <v>0</v>
      </c>
      <c r="L34" s="186">
        <v>0</v>
      </c>
    </row>
    <row r="35" ht="19.5" customHeight="1" spans="1:12">
      <c r="A35" s="182" t="s">
        <v>179</v>
      </c>
      <c r="B35" s="183"/>
      <c r="C35" s="183"/>
      <c r="D35" s="183" t="s">
        <v>180</v>
      </c>
      <c r="E35" s="186">
        <v>0</v>
      </c>
      <c r="F35" s="186">
        <v>0</v>
      </c>
      <c r="G35" s="186">
        <v>0</v>
      </c>
      <c r="H35" s="186">
        <v>0</v>
      </c>
      <c r="I35" s="186">
        <v>0</v>
      </c>
      <c r="J35" s="186">
        <v>0</v>
      </c>
      <c r="K35" s="186">
        <v>0</v>
      </c>
      <c r="L35" s="186">
        <v>0</v>
      </c>
    </row>
    <row r="36" ht="19.5" customHeight="1" spans="1:12">
      <c r="A36" s="182" t="s">
        <v>181</v>
      </c>
      <c r="B36" s="183"/>
      <c r="C36" s="183"/>
      <c r="D36" s="183" t="s">
        <v>182</v>
      </c>
      <c r="E36" s="186">
        <v>439784</v>
      </c>
      <c r="F36" s="186">
        <v>439784</v>
      </c>
      <c r="G36" s="186">
        <v>0</v>
      </c>
      <c r="H36" s="186">
        <v>0</v>
      </c>
      <c r="I36" s="186">
        <v>0</v>
      </c>
      <c r="J36" s="186">
        <v>0</v>
      </c>
      <c r="K36" s="186">
        <v>0</v>
      </c>
      <c r="L36" s="186">
        <v>0</v>
      </c>
    </row>
    <row r="37" ht="19.5" customHeight="1" spans="1:12">
      <c r="A37" s="182" t="s">
        <v>183</v>
      </c>
      <c r="B37" s="183"/>
      <c r="C37" s="183"/>
      <c r="D37" s="183" t="s">
        <v>184</v>
      </c>
      <c r="E37" s="186">
        <v>23885708</v>
      </c>
      <c r="F37" s="186">
        <v>23885708</v>
      </c>
      <c r="G37" s="186">
        <v>0</v>
      </c>
      <c r="H37" s="186">
        <v>0</v>
      </c>
      <c r="I37" s="186">
        <v>0</v>
      </c>
      <c r="J37" s="186">
        <v>0</v>
      </c>
      <c r="K37" s="186">
        <v>0</v>
      </c>
      <c r="L37" s="186">
        <v>0</v>
      </c>
    </row>
    <row r="38" ht="19.5" customHeight="1" spans="1:12">
      <c r="A38" s="182" t="s">
        <v>185</v>
      </c>
      <c r="B38" s="183"/>
      <c r="C38" s="183"/>
      <c r="D38" s="183" t="s">
        <v>186</v>
      </c>
      <c r="E38" s="186">
        <v>1347622</v>
      </c>
      <c r="F38" s="186">
        <v>1347622</v>
      </c>
      <c r="G38" s="186">
        <v>0</v>
      </c>
      <c r="H38" s="186">
        <v>0</v>
      </c>
      <c r="I38" s="186">
        <v>0</v>
      </c>
      <c r="J38" s="186">
        <v>0</v>
      </c>
      <c r="K38" s="186">
        <v>0</v>
      </c>
      <c r="L38" s="186">
        <v>0</v>
      </c>
    </row>
    <row r="39" ht="19.5" customHeight="1" spans="1:12">
      <c r="A39" s="182" t="s">
        <v>187</v>
      </c>
      <c r="B39" s="183"/>
      <c r="C39" s="183"/>
      <c r="D39" s="183" t="s">
        <v>188</v>
      </c>
      <c r="E39" s="186">
        <v>22538086</v>
      </c>
      <c r="F39" s="186">
        <v>22538086</v>
      </c>
      <c r="G39" s="186">
        <v>0</v>
      </c>
      <c r="H39" s="186">
        <v>0</v>
      </c>
      <c r="I39" s="186">
        <v>0</v>
      </c>
      <c r="J39" s="186">
        <v>0</v>
      </c>
      <c r="K39" s="186">
        <v>0</v>
      </c>
      <c r="L39" s="186">
        <v>0</v>
      </c>
    </row>
    <row r="40" ht="19.5" customHeight="1" spans="1:12">
      <c r="A40" s="182" t="s">
        <v>189</v>
      </c>
      <c r="B40" s="183"/>
      <c r="C40" s="183"/>
      <c r="D40" s="183" t="s">
        <v>190</v>
      </c>
      <c r="E40" s="186">
        <v>434270.76</v>
      </c>
      <c r="F40" s="186">
        <v>434270.76</v>
      </c>
      <c r="G40" s="186">
        <v>0</v>
      </c>
      <c r="H40" s="186">
        <v>0</v>
      </c>
      <c r="I40" s="186">
        <v>0</v>
      </c>
      <c r="J40" s="186">
        <v>0</v>
      </c>
      <c r="K40" s="186">
        <v>0</v>
      </c>
      <c r="L40" s="186">
        <v>0</v>
      </c>
    </row>
    <row r="41" ht="19.5" customHeight="1" spans="1:12">
      <c r="A41" s="182" t="s">
        <v>191</v>
      </c>
      <c r="B41" s="183"/>
      <c r="C41" s="183"/>
      <c r="D41" s="183" t="s">
        <v>192</v>
      </c>
      <c r="E41" s="186">
        <v>176787.56</v>
      </c>
      <c r="F41" s="186">
        <v>176787.56</v>
      </c>
      <c r="G41" s="186">
        <v>0</v>
      </c>
      <c r="H41" s="186">
        <v>0</v>
      </c>
      <c r="I41" s="186">
        <v>0</v>
      </c>
      <c r="J41" s="186">
        <v>0</v>
      </c>
      <c r="K41" s="186">
        <v>0</v>
      </c>
      <c r="L41" s="186">
        <v>0</v>
      </c>
    </row>
    <row r="42" ht="19.5" customHeight="1" spans="1:12">
      <c r="A42" s="182" t="s">
        <v>193</v>
      </c>
      <c r="B42" s="183"/>
      <c r="C42" s="183"/>
      <c r="D42" s="183" t="s">
        <v>194</v>
      </c>
      <c r="E42" s="186">
        <v>46782.2</v>
      </c>
      <c r="F42" s="186">
        <v>46782.2</v>
      </c>
      <c r="G42" s="186">
        <v>0</v>
      </c>
      <c r="H42" s="186">
        <v>0</v>
      </c>
      <c r="I42" s="186">
        <v>0</v>
      </c>
      <c r="J42" s="186">
        <v>0</v>
      </c>
      <c r="K42" s="186">
        <v>0</v>
      </c>
      <c r="L42" s="186">
        <v>0</v>
      </c>
    </row>
    <row r="43" ht="19.5" customHeight="1" spans="1:12">
      <c r="A43" s="182" t="s">
        <v>195</v>
      </c>
      <c r="B43" s="183"/>
      <c r="C43" s="183"/>
      <c r="D43" s="183" t="s">
        <v>196</v>
      </c>
      <c r="E43" s="186">
        <v>182519.23</v>
      </c>
      <c r="F43" s="186">
        <v>182519.23</v>
      </c>
      <c r="G43" s="186">
        <v>0</v>
      </c>
      <c r="H43" s="186">
        <v>0</v>
      </c>
      <c r="I43" s="186">
        <v>0</v>
      </c>
      <c r="J43" s="186">
        <v>0</v>
      </c>
      <c r="K43" s="186">
        <v>0</v>
      </c>
      <c r="L43" s="186">
        <v>0</v>
      </c>
    </row>
    <row r="44" ht="19.5" customHeight="1" spans="1:12">
      <c r="A44" s="182" t="s">
        <v>197</v>
      </c>
      <c r="B44" s="183"/>
      <c r="C44" s="183"/>
      <c r="D44" s="183" t="s">
        <v>198</v>
      </c>
      <c r="E44" s="186">
        <v>28181.77</v>
      </c>
      <c r="F44" s="186">
        <v>28181.77</v>
      </c>
      <c r="G44" s="186">
        <v>0</v>
      </c>
      <c r="H44" s="186">
        <v>0</v>
      </c>
      <c r="I44" s="186">
        <v>0</v>
      </c>
      <c r="J44" s="186">
        <v>0</v>
      </c>
      <c r="K44" s="186">
        <v>0</v>
      </c>
      <c r="L44" s="186">
        <v>0</v>
      </c>
    </row>
    <row r="45" ht="19.5" customHeight="1" spans="1:12">
      <c r="A45" s="182" t="s">
        <v>199</v>
      </c>
      <c r="B45" s="183"/>
      <c r="C45" s="183"/>
      <c r="D45" s="183" t="s">
        <v>200</v>
      </c>
      <c r="E45" s="186">
        <v>532444</v>
      </c>
      <c r="F45" s="186">
        <v>532444</v>
      </c>
      <c r="G45" s="186">
        <v>0</v>
      </c>
      <c r="H45" s="186">
        <v>0</v>
      </c>
      <c r="I45" s="186">
        <v>0</v>
      </c>
      <c r="J45" s="186">
        <v>0</v>
      </c>
      <c r="K45" s="186">
        <v>0</v>
      </c>
      <c r="L45" s="186">
        <v>0</v>
      </c>
    </row>
    <row r="46" ht="19.5" customHeight="1" spans="1:12">
      <c r="A46" s="182" t="s">
        <v>201</v>
      </c>
      <c r="B46" s="183"/>
      <c r="C46" s="183"/>
      <c r="D46" s="183" t="s">
        <v>202</v>
      </c>
      <c r="E46" s="186">
        <v>532444</v>
      </c>
      <c r="F46" s="186">
        <v>532444</v>
      </c>
      <c r="G46" s="186">
        <v>0</v>
      </c>
      <c r="H46" s="186">
        <v>0</v>
      </c>
      <c r="I46" s="186">
        <v>0</v>
      </c>
      <c r="J46" s="186">
        <v>0</v>
      </c>
      <c r="K46" s="186">
        <v>0</v>
      </c>
      <c r="L46" s="186">
        <v>0</v>
      </c>
    </row>
    <row r="47" ht="19.5" customHeight="1" spans="1:12">
      <c r="A47" s="182" t="s">
        <v>203</v>
      </c>
      <c r="B47" s="183"/>
      <c r="C47" s="183"/>
      <c r="D47" s="183" t="s">
        <v>204</v>
      </c>
      <c r="E47" s="186">
        <v>22779516</v>
      </c>
      <c r="F47" s="186">
        <v>22779516</v>
      </c>
      <c r="G47" s="186">
        <v>0</v>
      </c>
      <c r="H47" s="186">
        <v>0</v>
      </c>
      <c r="I47" s="186">
        <v>0</v>
      </c>
      <c r="J47" s="186">
        <v>0</v>
      </c>
      <c r="K47" s="186">
        <v>0</v>
      </c>
      <c r="L47" s="186">
        <v>0</v>
      </c>
    </row>
    <row r="48" ht="19.5" customHeight="1" spans="1:12">
      <c r="A48" s="182" t="s">
        <v>205</v>
      </c>
      <c r="B48" s="183"/>
      <c r="C48" s="183"/>
      <c r="D48" s="183" t="s">
        <v>206</v>
      </c>
      <c r="E48" s="186">
        <v>22779516</v>
      </c>
      <c r="F48" s="186">
        <v>22779516</v>
      </c>
      <c r="G48" s="186">
        <v>0</v>
      </c>
      <c r="H48" s="186">
        <v>0</v>
      </c>
      <c r="I48" s="186">
        <v>0</v>
      </c>
      <c r="J48" s="186">
        <v>0</v>
      </c>
      <c r="K48" s="186">
        <v>0</v>
      </c>
      <c r="L48" s="186">
        <v>0</v>
      </c>
    </row>
    <row r="49" ht="19.5" customHeight="1" spans="1:12">
      <c r="A49" s="182" t="s">
        <v>207</v>
      </c>
      <c r="B49" s="183"/>
      <c r="C49" s="183"/>
      <c r="D49" s="183" t="s">
        <v>208</v>
      </c>
      <c r="E49" s="186">
        <v>1234833.92</v>
      </c>
      <c r="F49" s="186">
        <v>1234833.92</v>
      </c>
      <c r="G49" s="186">
        <v>0</v>
      </c>
      <c r="H49" s="186">
        <v>0</v>
      </c>
      <c r="I49" s="186">
        <v>0</v>
      </c>
      <c r="J49" s="186">
        <v>0</v>
      </c>
      <c r="K49" s="186">
        <v>0</v>
      </c>
      <c r="L49" s="186">
        <v>0</v>
      </c>
    </row>
    <row r="50" ht="19.5" customHeight="1" spans="1:12">
      <c r="A50" s="182" t="s">
        <v>209</v>
      </c>
      <c r="B50" s="183"/>
      <c r="C50" s="183"/>
      <c r="D50" s="183" t="s">
        <v>208</v>
      </c>
      <c r="E50" s="186">
        <v>1234833.92</v>
      </c>
      <c r="F50" s="186">
        <v>1234833.92</v>
      </c>
      <c r="G50" s="186">
        <v>0</v>
      </c>
      <c r="H50" s="186">
        <v>0</v>
      </c>
      <c r="I50" s="186">
        <v>0</v>
      </c>
      <c r="J50" s="186">
        <v>0</v>
      </c>
      <c r="K50" s="186">
        <v>0</v>
      </c>
      <c r="L50" s="186">
        <v>0</v>
      </c>
    </row>
    <row r="51" ht="19.5" customHeight="1" spans="1:12">
      <c r="A51" s="182" t="s">
        <v>210</v>
      </c>
      <c r="B51" s="183"/>
      <c r="C51" s="183"/>
      <c r="D51" s="183" t="s">
        <v>211</v>
      </c>
      <c r="E51" s="186">
        <v>416423</v>
      </c>
      <c r="F51" s="186">
        <v>416423</v>
      </c>
      <c r="G51" s="186">
        <v>0</v>
      </c>
      <c r="H51" s="186">
        <v>0</v>
      </c>
      <c r="I51" s="186">
        <v>0</v>
      </c>
      <c r="J51" s="186">
        <v>0</v>
      </c>
      <c r="K51" s="186">
        <v>0</v>
      </c>
      <c r="L51" s="186">
        <v>0</v>
      </c>
    </row>
    <row r="52" ht="19.5" customHeight="1" spans="1:12">
      <c r="A52" s="182" t="s">
        <v>212</v>
      </c>
      <c r="B52" s="183"/>
      <c r="C52" s="183"/>
      <c r="D52" s="183" t="s">
        <v>213</v>
      </c>
      <c r="E52" s="186">
        <v>416423</v>
      </c>
      <c r="F52" s="186">
        <v>416423</v>
      </c>
      <c r="G52" s="186">
        <v>0</v>
      </c>
      <c r="H52" s="186">
        <v>0</v>
      </c>
      <c r="I52" s="186">
        <v>0</v>
      </c>
      <c r="J52" s="186">
        <v>0</v>
      </c>
      <c r="K52" s="186">
        <v>0</v>
      </c>
      <c r="L52" s="186">
        <v>0</v>
      </c>
    </row>
    <row r="53" ht="19.5" customHeight="1" spans="1:12">
      <c r="A53" s="182" t="s">
        <v>214</v>
      </c>
      <c r="B53" s="183"/>
      <c r="C53" s="183"/>
      <c r="D53" s="183" t="s">
        <v>215</v>
      </c>
      <c r="E53" s="186">
        <v>414743</v>
      </c>
      <c r="F53" s="186">
        <v>414743</v>
      </c>
      <c r="G53" s="186">
        <v>0</v>
      </c>
      <c r="H53" s="186">
        <v>0</v>
      </c>
      <c r="I53" s="186">
        <v>0</v>
      </c>
      <c r="J53" s="186">
        <v>0</v>
      </c>
      <c r="K53" s="186">
        <v>0</v>
      </c>
      <c r="L53" s="186">
        <v>0</v>
      </c>
    </row>
    <row r="54" ht="19.5" customHeight="1" spans="1:12">
      <c r="A54" s="182" t="s">
        <v>216</v>
      </c>
      <c r="B54" s="183"/>
      <c r="C54" s="183"/>
      <c r="D54" s="183" t="s">
        <v>217</v>
      </c>
      <c r="E54" s="186">
        <v>1680</v>
      </c>
      <c r="F54" s="186">
        <v>1680</v>
      </c>
      <c r="G54" s="186">
        <v>0</v>
      </c>
      <c r="H54" s="186">
        <v>0</v>
      </c>
      <c r="I54" s="186">
        <v>0</v>
      </c>
      <c r="J54" s="186">
        <v>0</v>
      </c>
      <c r="K54" s="186">
        <v>0</v>
      </c>
      <c r="L54" s="186">
        <v>0</v>
      </c>
    </row>
    <row r="55" ht="19.5" customHeight="1" spans="1:12">
      <c r="A55" s="182" t="s">
        <v>218</v>
      </c>
      <c r="B55" s="183"/>
      <c r="C55" s="183"/>
      <c r="D55" s="183" t="s">
        <v>219</v>
      </c>
      <c r="E55" s="186">
        <v>20000000</v>
      </c>
      <c r="F55" s="186">
        <v>20000000</v>
      </c>
      <c r="G55" s="186">
        <v>0</v>
      </c>
      <c r="H55" s="186">
        <v>0</v>
      </c>
      <c r="I55" s="186">
        <v>0</v>
      </c>
      <c r="J55" s="186">
        <v>0</v>
      </c>
      <c r="K55" s="186">
        <v>0</v>
      </c>
      <c r="L55" s="186">
        <v>0</v>
      </c>
    </row>
    <row r="56" ht="19.5" customHeight="1" spans="1:12">
      <c r="A56" s="182" t="s">
        <v>220</v>
      </c>
      <c r="B56" s="183"/>
      <c r="C56" s="183"/>
      <c r="D56" s="183" t="s">
        <v>221</v>
      </c>
      <c r="E56" s="186">
        <v>20000000</v>
      </c>
      <c r="F56" s="186">
        <v>20000000</v>
      </c>
      <c r="G56" s="186">
        <v>0</v>
      </c>
      <c r="H56" s="186">
        <v>0</v>
      </c>
      <c r="I56" s="186">
        <v>0</v>
      </c>
      <c r="J56" s="186">
        <v>0</v>
      </c>
      <c r="K56" s="186">
        <v>0</v>
      </c>
      <c r="L56" s="186">
        <v>0</v>
      </c>
    </row>
    <row r="57" ht="19.5" customHeight="1" spans="1:12">
      <c r="A57" s="182" t="s">
        <v>222</v>
      </c>
      <c r="B57" s="183"/>
      <c r="C57" s="183"/>
      <c r="D57" s="183" t="s">
        <v>223</v>
      </c>
      <c r="E57" s="186">
        <v>20000000</v>
      </c>
      <c r="F57" s="186">
        <v>20000000</v>
      </c>
      <c r="G57" s="186">
        <v>0</v>
      </c>
      <c r="H57" s="186">
        <v>0</v>
      </c>
      <c r="I57" s="186">
        <v>0</v>
      </c>
      <c r="J57" s="186">
        <v>0</v>
      </c>
      <c r="K57" s="186">
        <v>0</v>
      </c>
      <c r="L57" s="186">
        <v>0</v>
      </c>
    </row>
    <row r="58" ht="19.5" customHeight="1" spans="1:12">
      <c r="A58" s="183" t="s">
        <v>224</v>
      </c>
      <c r="B58" s="183" t="s">
        <v>224</v>
      </c>
      <c r="C58" s="183" t="s">
        <v>224</v>
      </c>
      <c r="D58" s="183" t="s">
        <v>224</v>
      </c>
      <c r="E58" s="183" t="s">
        <v>224</v>
      </c>
      <c r="F58" s="183" t="s">
        <v>224</v>
      </c>
      <c r="G58" s="183" t="s">
        <v>224</v>
      </c>
      <c r="H58" s="183" t="s">
        <v>224</v>
      </c>
      <c r="I58" s="183" t="s">
        <v>224</v>
      </c>
      <c r="J58" s="183" t="s">
        <v>224</v>
      </c>
      <c r="K58" s="183" t="s">
        <v>224</v>
      </c>
      <c r="L58" s="183" t="s">
        <v>224</v>
      </c>
    </row>
  </sheetData>
  <mergeCells count="6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L5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8"/>
  <sheetViews>
    <sheetView zoomScale="90" zoomScaleNormal="90" workbookViewId="0">
      <pane xSplit="4" ySplit="9" topLeftCell="E34" activePane="bottomRight" state="frozen"/>
      <selection/>
      <selection pane="topRight"/>
      <selection pane="bottomLeft"/>
      <selection pane="bottomRight" activeCell="A51" sqref="$A51:$XFD51"/>
    </sheetView>
  </sheetViews>
  <sheetFormatPr defaultColWidth="9" defaultRowHeight="13.5"/>
  <cols>
    <col min="1" max="3" width="3.25" customWidth="1"/>
    <col min="4" max="4" width="32.75" customWidth="1"/>
    <col min="5" max="10" width="18.75" customWidth="1"/>
  </cols>
  <sheetData>
    <row r="1" ht="27" spans="6:6">
      <c r="F1" s="184" t="s">
        <v>225</v>
      </c>
    </row>
    <row r="2" ht="14.25" spans="10:10">
      <c r="J2" s="174" t="s">
        <v>226</v>
      </c>
    </row>
    <row r="3" ht="14.25" spans="1:10">
      <c r="A3" s="174" t="s">
        <v>2</v>
      </c>
      <c r="J3" s="174" t="s">
        <v>3</v>
      </c>
    </row>
    <row r="4" ht="19.5" customHeight="1" spans="1:10">
      <c r="A4" s="185" t="s">
        <v>6</v>
      </c>
      <c r="B4" s="185" t="s">
        <v>6</v>
      </c>
      <c r="C4" s="185" t="s">
        <v>6</v>
      </c>
      <c r="D4" s="185" t="s">
        <v>6</v>
      </c>
      <c r="E4" s="181" t="s">
        <v>99</v>
      </c>
      <c r="F4" s="181" t="s">
        <v>227</v>
      </c>
      <c r="G4" s="181" t="s">
        <v>228</v>
      </c>
      <c r="H4" s="181" t="s">
        <v>229</v>
      </c>
      <c r="I4" s="181" t="s">
        <v>230</v>
      </c>
      <c r="J4" s="181" t="s">
        <v>231</v>
      </c>
    </row>
    <row r="5" ht="19.5" customHeight="1" spans="1:10">
      <c r="A5" s="181" t="s">
        <v>121</v>
      </c>
      <c r="B5" s="181" t="s">
        <v>121</v>
      </c>
      <c r="C5" s="181" t="s">
        <v>121</v>
      </c>
      <c r="D5" s="185" t="s">
        <v>122</v>
      </c>
      <c r="E5" s="181" t="s">
        <v>99</v>
      </c>
      <c r="F5" s="181" t="s">
        <v>227</v>
      </c>
      <c r="G5" s="181" t="s">
        <v>228</v>
      </c>
      <c r="H5" s="181" t="s">
        <v>229</v>
      </c>
      <c r="I5" s="181" t="s">
        <v>230</v>
      </c>
      <c r="J5" s="181" t="s">
        <v>231</v>
      </c>
    </row>
    <row r="6" ht="19.5" customHeight="1" spans="1:10">
      <c r="A6" s="181" t="s">
        <v>121</v>
      </c>
      <c r="B6" s="181" t="s">
        <v>121</v>
      </c>
      <c r="C6" s="181" t="s">
        <v>121</v>
      </c>
      <c r="D6" s="185" t="s">
        <v>122</v>
      </c>
      <c r="E6" s="181" t="s">
        <v>99</v>
      </c>
      <c r="F6" s="181" t="s">
        <v>227</v>
      </c>
      <c r="G6" s="181" t="s">
        <v>228</v>
      </c>
      <c r="H6" s="181" t="s">
        <v>229</v>
      </c>
      <c r="I6" s="181" t="s">
        <v>230</v>
      </c>
      <c r="J6" s="181" t="s">
        <v>231</v>
      </c>
    </row>
    <row r="7" ht="19.5" customHeight="1" spans="1:10">
      <c r="A7" s="181" t="s">
        <v>121</v>
      </c>
      <c r="B7" s="181" t="s">
        <v>121</v>
      </c>
      <c r="C7" s="181" t="s">
        <v>121</v>
      </c>
      <c r="D7" s="185" t="s">
        <v>122</v>
      </c>
      <c r="E7" s="181" t="s">
        <v>99</v>
      </c>
      <c r="F7" s="181" t="s">
        <v>227</v>
      </c>
      <c r="G7" s="181" t="s">
        <v>228</v>
      </c>
      <c r="H7" s="181" t="s">
        <v>229</v>
      </c>
      <c r="I7" s="181" t="s">
        <v>230</v>
      </c>
      <c r="J7" s="181" t="s">
        <v>231</v>
      </c>
    </row>
    <row r="8" ht="19.5" customHeight="1" spans="1:10">
      <c r="A8" s="185" t="s">
        <v>125</v>
      </c>
      <c r="B8" s="185" t="s">
        <v>126</v>
      </c>
      <c r="C8" s="185" t="s">
        <v>127</v>
      </c>
      <c r="D8" s="185" t="s">
        <v>10</v>
      </c>
      <c r="E8" s="181" t="s">
        <v>11</v>
      </c>
      <c r="F8" s="181" t="s">
        <v>12</v>
      </c>
      <c r="G8" s="181" t="s">
        <v>20</v>
      </c>
      <c r="H8" s="181" t="s">
        <v>24</v>
      </c>
      <c r="I8" s="181" t="s">
        <v>28</v>
      </c>
      <c r="J8" s="181" t="s">
        <v>32</v>
      </c>
    </row>
    <row r="9" ht="19.5" customHeight="1" spans="1:10">
      <c r="A9" s="185" t="s">
        <v>125</v>
      </c>
      <c r="B9" s="185" t="s">
        <v>126</v>
      </c>
      <c r="C9" s="185" t="s">
        <v>127</v>
      </c>
      <c r="D9" s="185" t="s">
        <v>128</v>
      </c>
      <c r="E9" s="186">
        <v>110875157.08</v>
      </c>
      <c r="F9" s="186">
        <v>9285554.16</v>
      </c>
      <c r="G9" s="186">
        <v>101589602.92</v>
      </c>
      <c r="H9" s="186">
        <v>0</v>
      </c>
      <c r="I9" s="186">
        <v>0</v>
      </c>
      <c r="J9" s="186">
        <v>0</v>
      </c>
    </row>
    <row r="10" ht="19.5" customHeight="1" spans="1:10">
      <c r="A10" s="182" t="s">
        <v>129</v>
      </c>
      <c r="B10" s="183"/>
      <c r="C10" s="183"/>
      <c r="D10" s="183" t="s">
        <v>130</v>
      </c>
      <c r="E10" s="186">
        <v>6950</v>
      </c>
      <c r="F10" s="186">
        <v>6950</v>
      </c>
      <c r="G10" s="186">
        <v>0</v>
      </c>
      <c r="H10" s="186">
        <v>0</v>
      </c>
      <c r="I10" s="186">
        <v>0</v>
      </c>
      <c r="J10" s="186">
        <v>0</v>
      </c>
    </row>
    <row r="11" ht="19.5" customHeight="1" spans="1:10">
      <c r="A11" s="182" t="s">
        <v>131</v>
      </c>
      <c r="B11" s="183"/>
      <c r="C11" s="183"/>
      <c r="D11" s="183" t="s">
        <v>132</v>
      </c>
      <c r="E11" s="186">
        <v>6950</v>
      </c>
      <c r="F11" s="186">
        <v>6950</v>
      </c>
      <c r="G11" s="186">
        <v>0</v>
      </c>
      <c r="H11" s="186">
        <v>0</v>
      </c>
      <c r="I11" s="186">
        <v>0</v>
      </c>
      <c r="J11" s="186">
        <v>0</v>
      </c>
    </row>
    <row r="12" ht="19.5" customHeight="1" spans="1:10">
      <c r="A12" s="182" t="s">
        <v>133</v>
      </c>
      <c r="B12" s="183"/>
      <c r="C12" s="183"/>
      <c r="D12" s="183" t="s">
        <v>134</v>
      </c>
      <c r="E12" s="186">
        <v>6950</v>
      </c>
      <c r="F12" s="186">
        <v>6950</v>
      </c>
      <c r="G12" s="186">
        <v>0</v>
      </c>
      <c r="H12" s="186">
        <v>0</v>
      </c>
      <c r="I12" s="186">
        <v>0</v>
      </c>
      <c r="J12" s="186">
        <v>0</v>
      </c>
    </row>
    <row r="13" ht="19.5" customHeight="1" spans="1:10">
      <c r="A13" s="182" t="s">
        <v>135</v>
      </c>
      <c r="B13" s="183"/>
      <c r="C13" s="183"/>
      <c r="D13" s="183" t="s">
        <v>136</v>
      </c>
      <c r="E13" s="186">
        <v>3342552.26</v>
      </c>
      <c r="F13" s="186">
        <v>3342552.26</v>
      </c>
      <c r="G13" s="186">
        <v>0</v>
      </c>
      <c r="H13" s="186">
        <v>0</v>
      </c>
      <c r="I13" s="186">
        <v>0</v>
      </c>
      <c r="J13" s="186">
        <v>0</v>
      </c>
    </row>
    <row r="14" ht="19.5" customHeight="1" spans="1:10">
      <c r="A14" s="182" t="s">
        <v>137</v>
      </c>
      <c r="B14" s="183"/>
      <c r="C14" s="183"/>
      <c r="D14" s="183" t="s">
        <v>138</v>
      </c>
      <c r="E14" s="186">
        <v>3076240.46</v>
      </c>
      <c r="F14" s="186">
        <v>3076240.46</v>
      </c>
      <c r="G14" s="186">
        <v>0</v>
      </c>
      <c r="H14" s="186">
        <v>0</v>
      </c>
      <c r="I14" s="186">
        <v>0</v>
      </c>
      <c r="J14" s="186">
        <v>0</v>
      </c>
    </row>
    <row r="15" ht="19.5" customHeight="1" spans="1:10">
      <c r="A15" s="182" t="s">
        <v>139</v>
      </c>
      <c r="B15" s="183"/>
      <c r="C15" s="183"/>
      <c r="D15" s="183" t="s">
        <v>140</v>
      </c>
      <c r="E15" s="186">
        <v>547900</v>
      </c>
      <c r="F15" s="186">
        <v>547900</v>
      </c>
      <c r="G15" s="186">
        <v>0</v>
      </c>
      <c r="H15" s="186">
        <v>0</v>
      </c>
      <c r="I15" s="186">
        <v>0</v>
      </c>
      <c r="J15" s="186">
        <v>0</v>
      </c>
    </row>
    <row r="16" ht="19.5" customHeight="1" spans="1:10">
      <c r="A16" s="182" t="s">
        <v>141</v>
      </c>
      <c r="B16" s="183"/>
      <c r="C16" s="183"/>
      <c r="D16" s="183" t="s">
        <v>142</v>
      </c>
      <c r="E16" s="186">
        <v>1887632</v>
      </c>
      <c r="F16" s="186">
        <v>1887632</v>
      </c>
      <c r="G16" s="186">
        <v>0</v>
      </c>
      <c r="H16" s="186">
        <v>0</v>
      </c>
      <c r="I16" s="186">
        <v>0</v>
      </c>
      <c r="J16" s="186">
        <v>0</v>
      </c>
    </row>
    <row r="17" ht="19.5" customHeight="1" spans="1:10">
      <c r="A17" s="182" t="s">
        <v>143</v>
      </c>
      <c r="B17" s="183"/>
      <c r="C17" s="183"/>
      <c r="D17" s="183" t="s">
        <v>144</v>
      </c>
      <c r="E17" s="186">
        <v>450884.64</v>
      </c>
      <c r="F17" s="186">
        <v>450884.64</v>
      </c>
      <c r="G17" s="186">
        <v>0</v>
      </c>
      <c r="H17" s="186">
        <v>0</v>
      </c>
      <c r="I17" s="186">
        <v>0</v>
      </c>
      <c r="J17" s="186">
        <v>0</v>
      </c>
    </row>
    <row r="18" ht="19.5" customHeight="1" spans="1:10">
      <c r="A18" s="182" t="s">
        <v>145</v>
      </c>
      <c r="B18" s="183"/>
      <c r="C18" s="183"/>
      <c r="D18" s="183" t="s">
        <v>146</v>
      </c>
      <c r="E18" s="186">
        <v>189823.82</v>
      </c>
      <c r="F18" s="186">
        <v>189823.82</v>
      </c>
      <c r="G18" s="186">
        <v>0</v>
      </c>
      <c r="H18" s="186">
        <v>0</v>
      </c>
      <c r="I18" s="186">
        <v>0</v>
      </c>
      <c r="J18" s="186">
        <v>0</v>
      </c>
    </row>
    <row r="19" ht="19.5" customHeight="1" spans="1:10">
      <c r="A19" s="182" t="s">
        <v>147</v>
      </c>
      <c r="B19" s="183"/>
      <c r="C19" s="183"/>
      <c r="D19" s="183" t="s">
        <v>148</v>
      </c>
      <c r="E19" s="186">
        <v>266311.8</v>
      </c>
      <c r="F19" s="186">
        <v>266311.8</v>
      </c>
      <c r="G19" s="186">
        <v>0</v>
      </c>
      <c r="H19" s="186">
        <v>0</v>
      </c>
      <c r="I19" s="186">
        <v>0</v>
      </c>
      <c r="J19" s="186">
        <v>0</v>
      </c>
    </row>
    <row r="20" ht="19.5" customHeight="1" spans="1:10">
      <c r="A20" s="182" t="s">
        <v>149</v>
      </c>
      <c r="B20" s="183"/>
      <c r="C20" s="183"/>
      <c r="D20" s="183" t="s">
        <v>150</v>
      </c>
      <c r="E20" s="186">
        <v>266311.8</v>
      </c>
      <c r="F20" s="186">
        <v>266311.8</v>
      </c>
      <c r="G20" s="186">
        <v>0</v>
      </c>
      <c r="H20" s="186">
        <v>0</v>
      </c>
      <c r="I20" s="186">
        <v>0</v>
      </c>
      <c r="J20" s="186">
        <v>0</v>
      </c>
    </row>
    <row r="21" ht="19.5" customHeight="1" spans="1:10">
      <c r="A21" s="182" t="s">
        <v>151</v>
      </c>
      <c r="B21" s="183"/>
      <c r="C21" s="183"/>
      <c r="D21" s="183" t="s">
        <v>152</v>
      </c>
      <c r="E21" s="186">
        <v>87109231.82</v>
      </c>
      <c r="F21" s="186">
        <v>5519628.9</v>
      </c>
      <c r="G21" s="186">
        <v>81589602.92</v>
      </c>
      <c r="H21" s="186">
        <v>0</v>
      </c>
      <c r="I21" s="186">
        <v>0</v>
      </c>
      <c r="J21" s="186">
        <v>0</v>
      </c>
    </row>
    <row r="22" ht="19.5" customHeight="1" spans="1:10">
      <c r="A22" s="182" t="s">
        <v>153</v>
      </c>
      <c r="B22" s="183"/>
      <c r="C22" s="183"/>
      <c r="D22" s="183" t="s">
        <v>154</v>
      </c>
      <c r="E22" s="186">
        <v>5962990.14</v>
      </c>
      <c r="F22" s="186">
        <v>5028358.14</v>
      </c>
      <c r="G22" s="186">
        <v>934632</v>
      </c>
      <c r="H22" s="186">
        <v>0</v>
      </c>
      <c r="I22" s="186">
        <v>0</v>
      </c>
      <c r="J22" s="186">
        <v>0</v>
      </c>
    </row>
    <row r="23" ht="19.5" customHeight="1" spans="1:10">
      <c r="A23" s="182" t="s">
        <v>155</v>
      </c>
      <c r="B23" s="183"/>
      <c r="C23" s="183"/>
      <c r="D23" s="183" t="s">
        <v>156</v>
      </c>
      <c r="E23" s="186">
        <v>5028358.14</v>
      </c>
      <c r="F23" s="186">
        <v>5028358.14</v>
      </c>
      <c r="G23" s="186">
        <v>0</v>
      </c>
      <c r="H23" s="186">
        <v>0</v>
      </c>
      <c r="I23" s="186">
        <v>0</v>
      </c>
      <c r="J23" s="186">
        <v>0</v>
      </c>
    </row>
    <row r="24" ht="19.5" customHeight="1" spans="1:10">
      <c r="A24" s="182" t="s">
        <v>157</v>
      </c>
      <c r="B24" s="183"/>
      <c r="C24" s="183"/>
      <c r="D24" s="183" t="s">
        <v>158</v>
      </c>
      <c r="E24" s="186">
        <v>934632</v>
      </c>
      <c r="F24" s="186">
        <v>0</v>
      </c>
      <c r="G24" s="186">
        <v>934632</v>
      </c>
      <c r="H24" s="186">
        <v>0</v>
      </c>
      <c r="I24" s="186">
        <v>0</v>
      </c>
      <c r="J24" s="186">
        <v>0</v>
      </c>
    </row>
    <row r="25" ht="19.5" customHeight="1" spans="1:10">
      <c r="A25" s="182" t="s">
        <v>159</v>
      </c>
      <c r="B25" s="183"/>
      <c r="C25" s="183"/>
      <c r="D25" s="183" t="s">
        <v>160</v>
      </c>
      <c r="E25" s="186">
        <v>2200000</v>
      </c>
      <c r="F25" s="186">
        <v>0</v>
      </c>
      <c r="G25" s="186">
        <v>2200000</v>
      </c>
      <c r="H25" s="186">
        <v>0</v>
      </c>
      <c r="I25" s="186">
        <v>0</v>
      </c>
      <c r="J25" s="186">
        <v>0</v>
      </c>
    </row>
    <row r="26" ht="19.5" customHeight="1" spans="1:10">
      <c r="A26" s="182" t="s">
        <v>161</v>
      </c>
      <c r="B26" s="183"/>
      <c r="C26" s="183"/>
      <c r="D26" s="183" t="s">
        <v>162</v>
      </c>
      <c r="E26" s="186">
        <v>2200000</v>
      </c>
      <c r="F26" s="186">
        <v>0</v>
      </c>
      <c r="G26" s="186">
        <v>2200000</v>
      </c>
      <c r="H26" s="186">
        <v>0</v>
      </c>
      <c r="I26" s="186">
        <v>0</v>
      </c>
      <c r="J26" s="186">
        <v>0</v>
      </c>
    </row>
    <row r="27" ht="19.5" customHeight="1" spans="1:10">
      <c r="A27" s="182" t="s">
        <v>163</v>
      </c>
      <c r="B27" s="183"/>
      <c r="C27" s="183"/>
      <c r="D27" s="183" t="s">
        <v>164</v>
      </c>
      <c r="E27" s="186">
        <v>10513621</v>
      </c>
      <c r="F27" s="186">
        <v>57000</v>
      </c>
      <c r="G27" s="186">
        <v>10456621</v>
      </c>
      <c r="H27" s="186">
        <v>0</v>
      </c>
      <c r="I27" s="186">
        <v>0</v>
      </c>
      <c r="J27" s="186">
        <v>0</v>
      </c>
    </row>
    <row r="28" ht="19.5" customHeight="1" spans="1:10">
      <c r="A28" s="182" t="s">
        <v>165</v>
      </c>
      <c r="B28" s="183"/>
      <c r="C28" s="183"/>
      <c r="D28" s="183" t="s">
        <v>166</v>
      </c>
      <c r="E28" s="186">
        <v>5867131</v>
      </c>
      <c r="F28" s="186">
        <v>0</v>
      </c>
      <c r="G28" s="186">
        <v>5867131</v>
      </c>
      <c r="H28" s="186">
        <v>0</v>
      </c>
      <c r="I28" s="186">
        <v>0</v>
      </c>
      <c r="J28" s="186">
        <v>0</v>
      </c>
    </row>
    <row r="29" ht="19.5" customHeight="1" spans="1:10">
      <c r="A29" s="182" t="s">
        <v>167</v>
      </c>
      <c r="B29" s="183"/>
      <c r="C29" s="183"/>
      <c r="D29" s="183" t="s">
        <v>168</v>
      </c>
      <c r="E29" s="186">
        <v>4646490</v>
      </c>
      <c r="F29" s="186">
        <v>57000</v>
      </c>
      <c r="G29" s="186">
        <v>4589490</v>
      </c>
      <c r="H29" s="186">
        <v>0</v>
      </c>
      <c r="I29" s="186">
        <v>0</v>
      </c>
      <c r="J29" s="186">
        <v>0</v>
      </c>
    </row>
    <row r="30" ht="19.5" customHeight="1" spans="1:10">
      <c r="A30" s="182" t="s">
        <v>169</v>
      </c>
      <c r="B30" s="183"/>
      <c r="C30" s="183"/>
      <c r="D30" s="183" t="s">
        <v>170</v>
      </c>
      <c r="E30" s="186">
        <v>19565848</v>
      </c>
      <c r="F30" s="186">
        <v>0</v>
      </c>
      <c r="G30" s="186">
        <v>19565848</v>
      </c>
      <c r="H30" s="186">
        <v>0</v>
      </c>
      <c r="I30" s="186">
        <v>0</v>
      </c>
      <c r="J30" s="186">
        <v>0</v>
      </c>
    </row>
    <row r="31" ht="19.5" customHeight="1" spans="1:10">
      <c r="A31" s="182" t="s">
        <v>171</v>
      </c>
      <c r="B31" s="183"/>
      <c r="C31" s="183"/>
      <c r="D31" s="183" t="s">
        <v>172</v>
      </c>
      <c r="E31" s="186">
        <v>515200</v>
      </c>
      <c r="F31" s="186">
        <v>0</v>
      </c>
      <c r="G31" s="186">
        <v>515200</v>
      </c>
      <c r="H31" s="186">
        <v>0</v>
      </c>
      <c r="I31" s="186">
        <v>0</v>
      </c>
      <c r="J31" s="186">
        <v>0</v>
      </c>
    </row>
    <row r="32" ht="19.5" customHeight="1" spans="1:10">
      <c r="A32" s="182" t="s">
        <v>173</v>
      </c>
      <c r="B32" s="183"/>
      <c r="C32" s="183"/>
      <c r="D32" s="183" t="s">
        <v>174</v>
      </c>
      <c r="E32" s="186">
        <v>226300</v>
      </c>
      <c r="F32" s="186">
        <v>0</v>
      </c>
      <c r="G32" s="186">
        <v>226300</v>
      </c>
      <c r="H32" s="186">
        <v>0</v>
      </c>
      <c r="I32" s="186">
        <v>0</v>
      </c>
      <c r="J32" s="186">
        <v>0</v>
      </c>
    </row>
    <row r="33" ht="19.5" customHeight="1" spans="1:10">
      <c r="A33" s="182" t="s">
        <v>232</v>
      </c>
      <c r="B33" s="183"/>
      <c r="C33" s="183"/>
      <c r="D33" s="183" t="s">
        <v>233</v>
      </c>
      <c r="E33" s="186">
        <v>0</v>
      </c>
      <c r="F33" s="186">
        <v>0</v>
      </c>
      <c r="G33" s="186">
        <v>0</v>
      </c>
      <c r="H33" s="186">
        <v>0</v>
      </c>
      <c r="I33" s="186">
        <v>0</v>
      </c>
      <c r="J33" s="186">
        <v>0</v>
      </c>
    </row>
    <row r="34" ht="19.5" customHeight="1" spans="1:10">
      <c r="A34" s="182" t="s">
        <v>175</v>
      </c>
      <c r="B34" s="183"/>
      <c r="C34" s="183"/>
      <c r="D34" s="183" t="s">
        <v>176</v>
      </c>
      <c r="E34" s="186">
        <v>16979101</v>
      </c>
      <c r="F34" s="186">
        <v>0</v>
      </c>
      <c r="G34" s="186">
        <v>16979101</v>
      </c>
      <c r="H34" s="186">
        <v>0</v>
      </c>
      <c r="I34" s="186">
        <v>0</v>
      </c>
      <c r="J34" s="186">
        <v>0</v>
      </c>
    </row>
    <row r="35" ht="19.5" customHeight="1" spans="1:10">
      <c r="A35" s="182" t="s">
        <v>177</v>
      </c>
      <c r="B35" s="183"/>
      <c r="C35" s="183"/>
      <c r="D35" s="183" t="s">
        <v>178</v>
      </c>
      <c r="E35" s="186">
        <v>1405463</v>
      </c>
      <c r="F35" s="186">
        <v>0</v>
      </c>
      <c r="G35" s="186">
        <v>1405463</v>
      </c>
      <c r="H35" s="186">
        <v>0</v>
      </c>
      <c r="I35" s="186">
        <v>0</v>
      </c>
      <c r="J35" s="186">
        <v>0</v>
      </c>
    </row>
    <row r="36" ht="19.5" customHeight="1" spans="1:10">
      <c r="A36" s="182" t="s">
        <v>181</v>
      </c>
      <c r="B36" s="183"/>
      <c r="C36" s="183"/>
      <c r="D36" s="183" t="s">
        <v>182</v>
      </c>
      <c r="E36" s="186">
        <v>439784</v>
      </c>
      <c r="F36" s="186">
        <v>0</v>
      </c>
      <c r="G36" s="186">
        <v>439784</v>
      </c>
      <c r="H36" s="186">
        <v>0</v>
      </c>
      <c r="I36" s="186">
        <v>0</v>
      </c>
      <c r="J36" s="186">
        <v>0</v>
      </c>
    </row>
    <row r="37" ht="19.5" customHeight="1" spans="1:10">
      <c r="A37" s="182" t="s">
        <v>183</v>
      </c>
      <c r="B37" s="183"/>
      <c r="C37" s="183"/>
      <c r="D37" s="183" t="s">
        <v>184</v>
      </c>
      <c r="E37" s="186">
        <v>23885708</v>
      </c>
      <c r="F37" s="186">
        <v>0</v>
      </c>
      <c r="G37" s="186">
        <v>23885708</v>
      </c>
      <c r="H37" s="186">
        <v>0</v>
      </c>
      <c r="I37" s="186">
        <v>0</v>
      </c>
      <c r="J37" s="186">
        <v>0</v>
      </c>
    </row>
    <row r="38" ht="19.5" customHeight="1" spans="1:10">
      <c r="A38" s="182" t="s">
        <v>185</v>
      </c>
      <c r="B38" s="183"/>
      <c r="C38" s="183"/>
      <c r="D38" s="183" t="s">
        <v>186</v>
      </c>
      <c r="E38" s="186">
        <v>1347622</v>
      </c>
      <c r="F38" s="186">
        <v>0</v>
      </c>
      <c r="G38" s="186">
        <v>1347622</v>
      </c>
      <c r="H38" s="186">
        <v>0</v>
      </c>
      <c r="I38" s="186">
        <v>0</v>
      </c>
      <c r="J38" s="186">
        <v>0</v>
      </c>
    </row>
    <row r="39" ht="19.5" customHeight="1" spans="1:10">
      <c r="A39" s="182" t="s">
        <v>187</v>
      </c>
      <c r="B39" s="183"/>
      <c r="C39" s="183"/>
      <c r="D39" s="183" t="s">
        <v>188</v>
      </c>
      <c r="E39" s="186">
        <v>22538086</v>
      </c>
      <c r="F39" s="186">
        <v>0</v>
      </c>
      <c r="G39" s="186">
        <v>22538086</v>
      </c>
      <c r="H39" s="186">
        <v>0</v>
      </c>
      <c r="I39" s="186">
        <v>0</v>
      </c>
      <c r="J39" s="186">
        <v>0</v>
      </c>
    </row>
    <row r="40" ht="19.5" customHeight="1" spans="1:10">
      <c r="A40" s="182" t="s">
        <v>189</v>
      </c>
      <c r="B40" s="183"/>
      <c r="C40" s="183"/>
      <c r="D40" s="183" t="s">
        <v>190</v>
      </c>
      <c r="E40" s="186">
        <v>434270.76</v>
      </c>
      <c r="F40" s="186">
        <v>434270.76</v>
      </c>
      <c r="G40" s="186">
        <v>0</v>
      </c>
      <c r="H40" s="186">
        <v>0</v>
      </c>
      <c r="I40" s="186">
        <v>0</v>
      </c>
      <c r="J40" s="186">
        <v>0</v>
      </c>
    </row>
    <row r="41" ht="19.5" customHeight="1" spans="1:10">
      <c r="A41" s="182" t="s">
        <v>191</v>
      </c>
      <c r="B41" s="183"/>
      <c r="C41" s="183"/>
      <c r="D41" s="183" t="s">
        <v>192</v>
      </c>
      <c r="E41" s="186">
        <v>176787.56</v>
      </c>
      <c r="F41" s="186">
        <v>176787.56</v>
      </c>
      <c r="G41" s="186">
        <v>0</v>
      </c>
      <c r="H41" s="186">
        <v>0</v>
      </c>
      <c r="I41" s="186">
        <v>0</v>
      </c>
      <c r="J41" s="186">
        <v>0</v>
      </c>
    </row>
    <row r="42" ht="19.5" customHeight="1" spans="1:10">
      <c r="A42" s="182" t="s">
        <v>193</v>
      </c>
      <c r="B42" s="183"/>
      <c r="C42" s="183"/>
      <c r="D42" s="183" t="s">
        <v>194</v>
      </c>
      <c r="E42" s="186">
        <v>46782.2</v>
      </c>
      <c r="F42" s="186">
        <v>46782.2</v>
      </c>
      <c r="G42" s="186">
        <v>0</v>
      </c>
      <c r="H42" s="186">
        <v>0</v>
      </c>
      <c r="I42" s="186">
        <v>0</v>
      </c>
      <c r="J42" s="186">
        <v>0</v>
      </c>
    </row>
    <row r="43" ht="19.5" customHeight="1" spans="1:10">
      <c r="A43" s="182" t="s">
        <v>195</v>
      </c>
      <c r="B43" s="183"/>
      <c r="C43" s="183"/>
      <c r="D43" s="183" t="s">
        <v>196</v>
      </c>
      <c r="E43" s="186">
        <v>182519.23</v>
      </c>
      <c r="F43" s="186">
        <v>182519.23</v>
      </c>
      <c r="G43" s="186">
        <v>0</v>
      </c>
      <c r="H43" s="186">
        <v>0</v>
      </c>
      <c r="I43" s="186">
        <v>0</v>
      </c>
      <c r="J43" s="186">
        <v>0</v>
      </c>
    </row>
    <row r="44" ht="19.5" customHeight="1" spans="1:10">
      <c r="A44" s="182" t="s">
        <v>197</v>
      </c>
      <c r="B44" s="183"/>
      <c r="C44" s="183"/>
      <c r="D44" s="183" t="s">
        <v>198</v>
      </c>
      <c r="E44" s="186">
        <v>28181.77</v>
      </c>
      <c r="F44" s="186">
        <v>28181.77</v>
      </c>
      <c r="G44" s="186">
        <v>0</v>
      </c>
      <c r="H44" s="186">
        <v>0</v>
      </c>
      <c r="I44" s="186">
        <v>0</v>
      </c>
      <c r="J44" s="186">
        <v>0</v>
      </c>
    </row>
    <row r="45" ht="19.5" customHeight="1" spans="1:10">
      <c r="A45" s="182" t="s">
        <v>199</v>
      </c>
      <c r="B45" s="183"/>
      <c r="C45" s="183"/>
      <c r="D45" s="183" t="s">
        <v>200</v>
      </c>
      <c r="E45" s="186">
        <v>532444</v>
      </c>
      <c r="F45" s="186">
        <v>0</v>
      </c>
      <c r="G45" s="186">
        <v>532444</v>
      </c>
      <c r="H45" s="186">
        <v>0</v>
      </c>
      <c r="I45" s="186">
        <v>0</v>
      </c>
      <c r="J45" s="186">
        <v>0</v>
      </c>
    </row>
    <row r="46" ht="19.5" customHeight="1" spans="1:10">
      <c r="A46" s="182" t="s">
        <v>201</v>
      </c>
      <c r="B46" s="183"/>
      <c r="C46" s="183"/>
      <c r="D46" s="183" t="s">
        <v>202</v>
      </c>
      <c r="E46" s="186">
        <v>532444</v>
      </c>
      <c r="F46" s="186">
        <v>0</v>
      </c>
      <c r="G46" s="186">
        <v>532444</v>
      </c>
      <c r="H46" s="186">
        <v>0</v>
      </c>
      <c r="I46" s="186">
        <v>0</v>
      </c>
      <c r="J46" s="186">
        <v>0</v>
      </c>
    </row>
    <row r="47" ht="19.5" customHeight="1" spans="1:10">
      <c r="A47" s="182" t="s">
        <v>203</v>
      </c>
      <c r="B47" s="183"/>
      <c r="C47" s="183"/>
      <c r="D47" s="183" t="s">
        <v>204</v>
      </c>
      <c r="E47" s="186">
        <v>22779516</v>
      </c>
      <c r="F47" s="186">
        <v>0</v>
      </c>
      <c r="G47" s="186">
        <v>22779516</v>
      </c>
      <c r="H47" s="186">
        <v>0</v>
      </c>
      <c r="I47" s="186">
        <v>0</v>
      </c>
      <c r="J47" s="186">
        <v>0</v>
      </c>
    </row>
    <row r="48" ht="19.5" customHeight="1" spans="1:10">
      <c r="A48" s="182" t="s">
        <v>205</v>
      </c>
      <c r="B48" s="183"/>
      <c r="C48" s="183"/>
      <c r="D48" s="183" t="s">
        <v>206</v>
      </c>
      <c r="E48" s="186">
        <v>22779516</v>
      </c>
      <c r="F48" s="186">
        <v>0</v>
      </c>
      <c r="G48" s="186">
        <v>22779516</v>
      </c>
      <c r="H48" s="186">
        <v>0</v>
      </c>
      <c r="I48" s="186">
        <v>0</v>
      </c>
      <c r="J48" s="186">
        <v>0</v>
      </c>
    </row>
    <row r="49" ht="19.5" customHeight="1" spans="1:10">
      <c r="A49" s="182" t="s">
        <v>207</v>
      </c>
      <c r="B49" s="183"/>
      <c r="C49" s="183"/>
      <c r="D49" s="183" t="s">
        <v>208</v>
      </c>
      <c r="E49" s="186">
        <v>1234833.92</v>
      </c>
      <c r="F49" s="186">
        <v>0</v>
      </c>
      <c r="G49" s="186">
        <v>1234833.92</v>
      </c>
      <c r="H49" s="186">
        <v>0</v>
      </c>
      <c r="I49" s="186">
        <v>0</v>
      </c>
      <c r="J49" s="186">
        <v>0</v>
      </c>
    </row>
    <row r="50" ht="19.5" customHeight="1" spans="1:10">
      <c r="A50" s="182" t="s">
        <v>209</v>
      </c>
      <c r="B50" s="183"/>
      <c r="C50" s="183"/>
      <c r="D50" s="183" t="s">
        <v>208</v>
      </c>
      <c r="E50" s="186">
        <v>1234833.92</v>
      </c>
      <c r="F50" s="186">
        <v>0</v>
      </c>
      <c r="G50" s="186">
        <v>1234833.92</v>
      </c>
      <c r="H50" s="186">
        <v>0</v>
      </c>
      <c r="I50" s="186">
        <v>0</v>
      </c>
      <c r="J50" s="186">
        <v>0</v>
      </c>
    </row>
    <row r="51" ht="19.5" customHeight="1" spans="1:10">
      <c r="A51" s="182" t="s">
        <v>210</v>
      </c>
      <c r="B51" s="183"/>
      <c r="C51" s="183"/>
      <c r="D51" s="183" t="s">
        <v>211</v>
      </c>
      <c r="E51" s="186">
        <v>416423</v>
      </c>
      <c r="F51" s="186">
        <v>416423</v>
      </c>
      <c r="G51" s="186">
        <v>0</v>
      </c>
      <c r="H51" s="186">
        <v>0</v>
      </c>
      <c r="I51" s="186">
        <v>0</v>
      </c>
      <c r="J51" s="186">
        <v>0</v>
      </c>
    </row>
    <row r="52" ht="19.5" customHeight="1" spans="1:10">
      <c r="A52" s="182" t="s">
        <v>212</v>
      </c>
      <c r="B52" s="183"/>
      <c r="C52" s="183"/>
      <c r="D52" s="183" t="s">
        <v>213</v>
      </c>
      <c r="E52" s="186">
        <v>416423</v>
      </c>
      <c r="F52" s="186">
        <v>416423</v>
      </c>
      <c r="G52" s="186">
        <v>0</v>
      </c>
      <c r="H52" s="186">
        <v>0</v>
      </c>
      <c r="I52" s="186">
        <v>0</v>
      </c>
      <c r="J52" s="186">
        <v>0</v>
      </c>
    </row>
    <row r="53" ht="19.5" customHeight="1" spans="1:10">
      <c r="A53" s="182" t="s">
        <v>214</v>
      </c>
      <c r="B53" s="183"/>
      <c r="C53" s="183"/>
      <c r="D53" s="183" t="s">
        <v>215</v>
      </c>
      <c r="E53" s="186">
        <v>414743</v>
      </c>
      <c r="F53" s="186">
        <v>414743</v>
      </c>
      <c r="G53" s="186">
        <v>0</v>
      </c>
      <c r="H53" s="186">
        <v>0</v>
      </c>
      <c r="I53" s="186">
        <v>0</v>
      </c>
      <c r="J53" s="186">
        <v>0</v>
      </c>
    </row>
    <row r="54" ht="19.5" customHeight="1" spans="1:10">
      <c r="A54" s="182" t="s">
        <v>216</v>
      </c>
      <c r="B54" s="183"/>
      <c r="C54" s="183"/>
      <c r="D54" s="183" t="s">
        <v>217</v>
      </c>
      <c r="E54" s="186">
        <v>1680</v>
      </c>
      <c r="F54" s="186">
        <v>1680</v>
      </c>
      <c r="G54" s="186">
        <v>0</v>
      </c>
      <c r="H54" s="186">
        <v>0</v>
      </c>
      <c r="I54" s="186">
        <v>0</v>
      </c>
      <c r="J54" s="186">
        <v>0</v>
      </c>
    </row>
    <row r="55" ht="19.5" customHeight="1" spans="1:10">
      <c r="A55" s="182" t="s">
        <v>218</v>
      </c>
      <c r="B55" s="183"/>
      <c r="C55" s="183"/>
      <c r="D55" s="183" t="s">
        <v>219</v>
      </c>
      <c r="E55" s="186">
        <v>20000000</v>
      </c>
      <c r="F55" s="186">
        <v>0</v>
      </c>
      <c r="G55" s="186">
        <v>20000000</v>
      </c>
      <c r="H55" s="186">
        <v>0</v>
      </c>
      <c r="I55" s="186">
        <v>0</v>
      </c>
      <c r="J55" s="186">
        <v>0</v>
      </c>
    </row>
    <row r="56" ht="19.5" customHeight="1" spans="1:10">
      <c r="A56" s="182" t="s">
        <v>220</v>
      </c>
      <c r="B56" s="183"/>
      <c r="C56" s="183"/>
      <c r="D56" s="183" t="s">
        <v>221</v>
      </c>
      <c r="E56" s="186">
        <v>20000000</v>
      </c>
      <c r="F56" s="186">
        <v>0</v>
      </c>
      <c r="G56" s="186">
        <v>20000000</v>
      </c>
      <c r="H56" s="186">
        <v>0</v>
      </c>
      <c r="I56" s="186">
        <v>0</v>
      </c>
      <c r="J56" s="186">
        <v>0</v>
      </c>
    </row>
    <row r="57" ht="19.5" customHeight="1" spans="1:10">
      <c r="A57" s="182" t="s">
        <v>222</v>
      </c>
      <c r="B57" s="183"/>
      <c r="C57" s="183"/>
      <c r="D57" s="183" t="s">
        <v>223</v>
      </c>
      <c r="E57" s="186">
        <v>20000000</v>
      </c>
      <c r="F57" s="186">
        <v>0</v>
      </c>
      <c r="G57" s="186">
        <v>20000000</v>
      </c>
      <c r="H57" s="186">
        <v>0</v>
      </c>
      <c r="I57" s="186">
        <v>0</v>
      </c>
      <c r="J57" s="186">
        <v>0</v>
      </c>
    </row>
    <row r="58" ht="19.5" customHeight="1" spans="1:10">
      <c r="A58" s="183" t="s">
        <v>234</v>
      </c>
      <c r="B58" s="183" t="s">
        <v>234</v>
      </c>
      <c r="C58" s="183" t="s">
        <v>234</v>
      </c>
      <c r="D58" s="183" t="s">
        <v>234</v>
      </c>
      <c r="E58" s="183" t="s">
        <v>234</v>
      </c>
      <c r="F58" s="183" t="s">
        <v>234</v>
      </c>
      <c r="G58" s="183" t="s">
        <v>234</v>
      </c>
      <c r="H58" s="183" t="s">
        <v>234</v>
      </c>
      <c r="I58" s="183" t="s">
        <v>234</v>
      </c>
      <c r="J58" s="183" t="s">
        <v>234</v>
      </c>
    </row>
  </sheetData>
  <mergeCells count="6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J5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0" activePane="bottomLeft" state="frozen"/>
      <selection/>
      <selection pane="bottomLeft" activeCell="C39" sqref="C3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84" t="s">
        <v>235</v>
      </c>
    </row>
    <row r="2" ht="14.25" spans="9:9">
      <c r="I2" s="174" t="s">
        <v>236</v>
      </c>
    </row>
    <row r="3" ht="14.25" spans="1:9">
      <c r="A3" s="174" t="s">
        <v>2</v>
      </c>
      <c r="I3" s="174" t="s">
        <v>3</v>
      </c>
    </row>
    <row r="4" ht="19.5" customHeight="1" spans="1:9">
      <c r="A4" s="175" t="s">
        <v>237</v>
      </c>
      <c r="B4" s="175" t="s">
        <v>237</v>
      </c>
      <c r="C4" s="175" t="s">
        <v>237</v>
      </c>
      <c r="D4" s="175" t="s">
        <v>238</v>
      </c>
      <c r="E4" s="175" t="s">
        <v>238</v>
      </c>
      <c r="F4" s="175" t="s">
        <v>238</v>
      </c>
      <c r="G4" s="175" t="s">
        <v>238</v>
      </c>
      <c r="H4" s="175" t="s">
        <v>238</v>
      </c>
      <c r="I4" s="175" t="s">
        <v>238</v>
      </c>
    </row>
    <row r="5" ht="19.5" customHeight="1" spans="1:9">
      <c r="A5" s="191" t="s">
        <v>239</v>
      </c>
      <c r="B5" s="191" t="s">
        <v>7</v>
      </c>
      <c r="C5" s="191" t="s">
        <v>240</v>
      </c>
      <c r="D5" s="191" t="s">
        <v>241</v>
      </c>
      <c r="E5" s="191" t="s">
        <v>7</v>
      </c>
      <c r="F5" s="175" t="s">
        <v>128</v>
      </c>
      <c r="G5" s="191" t="s">
        <v>242</v>
      </c>
      <c r="H5" s="191" t="s">
        <v>243</v>
      </c>
      <c r="I5" s="191" t="s">
        <v>244</v>
      </c>
    </row>
    <row r="6" ht="19.5" customHeight="1" spans="1:9">
      <c r="A6" s="191" t="s">
        <v>239</v>
      </c>
      <c r="B6" s="191" t="s">
        <v>7</v>
      </c>
      <c r="C6" s="191" t="s">
        <v>240</v>
      </c>
      <c r="D6" s="191" t="s">
        <v>241</v>
      </c>
      <c r="E6" s="191" t="s">
        <v>7</v>
      </c>
      <c r="F6" s="175" t="s">
        <v>128</v>
      </c>
      <c r="G6" s="191" t="s">
        <v>242</v>
      </c>
      <c r="H6" s="191" t="s">
        <v>243</v>
      </c>
      <c r="I6" s="191" t="s">
        <v>244</v>
      </c>
    </row>
    <row r="7" ht="19.5" customHeight="1" spans="1:9">
      <c r="A7" s="175" t="s">
        <v>245</v>
      </c>
      <c r="B7" s="175"/>
      <c r="C7" s="175" t="s">
        <v>11</v>
      </c>
      <c r="D7" s="175" t="s">
        <v>245</v>
      </c>
      <c r="E7" s="175"/>
      <c r="F7" s="175" t="s">
        <v>12</v>
      </c>
      <c r="G7" s="175" t="s">
        <v>20</v>
      </c>
      <c r="H7" s="175" t="s">
        <v>24</v>
      </c>
      <c r="I7" s="175" t="s">
        <v>28</v>
      </c>
    </row>
    <row r="8" ht="19.5" customHeight="1" spans="1:9">
      <c r="A8" s="176" t="s">
        <v>246</v>
      </c>
      <c r="B8" s="175" t="s">
        <v>11</v>
      </c>
      <c r="C8" s="186">
        <v>90875157.08</v>
      </c>
      <c r="D8" s="183" t="s">
        <v>14</v>
      </c>
      <c r="E8" s="175" t="s">
        <v>22</v>
      </c>
      <c r="F8" s="186">
        <v>0</v>
      </c>
      <c r="G8" s="186">
        <v>0</v>
      </c>
      <c r="H8" s="186">
        <v>0</v>
      </c>
      <c r="I8" s="186">
        <v>0</v>
      </c>
    </row>
    <row r="9" ht="19.5" customHeight="1" spans="1:9">
      <c r="A9" s="176" t="s">
        <v>247</v>
      </c>
      <c r="B9" s="175" t="s">
        <v>12</v>
      </c>
      <c r="C9" s="186">
        <v>20000000</v>
      </c>
      <c r="D9" s="183" t="s">
        <v>17</v>
      </c>
      <c r="E9" s="175" t="s">
        <v>26</v>
      </c>
      <c r="F9" s="186">
        <v>0</v>
      </c>
      <c r="G9" s="186">
        <v>0</v>
      </c>
      <c r="H9" s="186">
        <v>0</v>
      </c>
      <c r="I9" s="186">
        <v>0</v>
      </c>
    </row>
    <row r="10" ht="19.5" customHeight="1" spans="1:9">
      <c r="A10" s="176" t="s">
        <v>248</v>
      </c>
      <c r="B10" s="175" t="s">
        <v>20</v>
      </c>
      <c r="C10" s="186">
        <v>0</v>
      </c>
      <c r="D10" s="183" t="s">
        <v>21</v>
      </c>
      <c r="E10" s="175" t="s">
        <v>30</v>
      </c>
      <c r="F10" s="186">
        <v>0</v>
      </c>
      <c r="G10" s="186">
        <v>0</v>
      </c>
      <c r="H10" s="186">
        <v>0</v>
      </c>
      <c r="I10" s="186">
        <v>0</v>
      </c>
    </row>
    <row r="11" ht="19.5" customHeight="1" spans="1:9">
      <c r="A11" s="176"/>
      <c r="B11" s="175" t="s">
        <v>24</v>
      </c>
      <c r="C11" s="188"/>
      <c r="D11" s="183" t="s">
        <v>25</v>
      </c>
      <c r="E11" s="175" t="s">
        <v>34</v>
      </c>
      <c r="F11" s="186">
        <v>0</v>
      </c>
      <c r="G11" s="186">
        <v>0</v>
      </c>
      <c r="H11" s="186">
        <v>0</v>
      </c>
      <c r="I11" s="186">
        <v>0</v>
      </c>
    </row>
    <row r="12" ht="19.5" customHeight="1" spans="1:9">
      <c r="A12" s="176"/>
      <c r="B12" s="175" t="s">
        <v>28</v>
      </c>
      <c r="C12" s="188"/>
      <c r="D12" s="183" t="s">
        <v>29</v>
      </c>
      <c r="E12" s="175" t="s">
        <v>38</v>
      </c>
      <c r="F12" s="186">
        <v>6950</v>
      </c>
      <c r="G12" s="186">
        <v>6950</v>
      </c>
      <c r="H12" s="186">
        <v>0</v>
      </c>
      <c r="I12" s="186">
        <v>0</v>
      </c>
    </row>
    <row r="13" ht="19.5" customHeight="1" spans="1:9">
      <c r="A13" s="176"/>
      <c r="B13" s="175" t="s">
        <v>32</v>
      </c>
      <c r="C13" s="188"/>
      <c r="D13" s="183" t="s">
        <v>33</v>
      </c>
      <c r="E13" s="175" t="s">
        <v>42</v>
      </c>
      <c r="F13" s="186">
        <v>0</v>
      </c>
      <c r="G13" s="186">
        <v>0</v>
      </c>
      <c r="H13" s="186">
        <v>0</v>
      </c>
      <c r="I13" s="186">
        <v>0</v>
      </c>
    </row>
    <row r="14" ht="19.5" customHeight="1" spans="1:9">
      <c r="A14" s="176"/>
      <c r="B14" s="175" t="s">
        <v>36</v>
      </c>
      <c r="C14" s="188"/>
      <c r="D14" s="183" t="s">
        <v>37</v>
      </c>
      <c r="E14" s="175" t="s">
        <v>45</v>
      </c>
      <c r="F14" s="186">
        <v>0</v>
      </c>
      <c r="G14" s="186">
        <v>0</v>
      </c>
      <c r="H14" s="186">
        <v>0</v>
      </c>
      <c r="I14" s="186">
        <v>0</v>
      </c>
    </row>
    <row r="15" ht="19.5" customHeight="1" spans="1:9">
      <c r="A15" s="176"/>
      <c r="B15" s="175" t="s">
        <v>40</v>
      </c>
      <c r="C15" s="188"/>
      <c r="D15" s="183" t="s">
        <v>41</v>
      </c>
      <c r="E15" s="175" t="s">
        <v>48</v>
      </c>
      <c r="F15" s="186">
        <v>3342552.26</v>
      </c>
      <c r="G15" s="186">
        <v>3342552.26</v>
      </c>
      <c r="H15" s="186">
        <v>0</v>
      </c>
      <c r="I15" s="186">
        <v>0</v>
      </c>
    </row>
    <row r="16" ht="19.5" customHeight="1" spans="1:9">
      <c r="A16" s="176"/>
      <c r="B16" s="175" t="s">
        <v>43</v>
      </c>
      <c r="C16" s="188"/>
      <c r="D16" s="183" t="s">
        <v>44</v>
      </c>
      <c r="E16" s="175" t="s">
        <v>51</v>
      </c>
      <c r="F16" s="186">
        <v>87109231.82</v>
      </c>
      <c r="G16" s="186">
        <v>87109231.82</v>
      </c>
      <c r="H16" s="186">
        <v>0</v>
      </c>
      <c r="I16" s="186">
        <v>0</v>
      </c>
    </row>
    <row r="17" ht="19.5" customHeight="1" spans="1:9">
      <c r="A17" s="176"/>
      <c r="B17" s="175" t="s">
        <v>46</v>
      </c>
      <c r="C17" s="188"/>
      <c r="D17" s="183" t="s">
        <v>47</v>
      </c>
      <c r="E17" s="175" t="s">
        <v>54</v>
      </c>
      <c r="F17" s="186">
        <v>0</v>
      </c>
      <c r="G17" s="186">
        <v>0</v>
      </c>
      <c r="H17" s="186">
        <v>0</v>
      </c>
      <c r="I17" s="186">
        <v>0</v>
      </c>
    </row>
    <row r="18" ht="19.5" customHeight="1" spans="1:9">
      <c r="A18" s="176"/>
      <c r="B18" s="175" t="s">
        <v>49</v>
      </c>
      <c r="C18" s="188"/>
      <c r="D18" s="183" t="s">
        <v>50</v>
      </c>
      <c r="E18" s="175" t="s">
        <v>57</v>
      </c>
      <c r="F18" s="186">
        <v>0</v>
      </c>
      <c r="G18" s="186">
        <v>0</v>
      </c>
      <c r="H18" s="186">
        <v>0</v>
      </c>
      <c r="I18" s="186">
        <v>0</v>
      </c>
    </row>
    <row r="19" ht="19.5" customHeight="1" spans="1:9">
      <c r="A19" s="176"/>
      <c r="B19" s="175" t="s">
        <v>52</v>
      </c>
      <c r="C19" s="188"/>
      <c r="D19" s="183" t="s">
        <v>53</v>
      </c>
      <c r="E19" s="175" t="s">
        <v>60</v>
      </c>
      <c r="F19" s="186">
        <v>0</v>
      </c>
      <c r="G19" s="186">
        <v>0</v>
      </c>
      <c r="H19" s="186">
        <v>0</v>
      </c>
      <c r="I19" s="186">
        <v>0</v>
      </c>
    </row>
    <row r="20" ht="19.5" customHeight="1" spans="1:9">
      <c r="A20" s="176"/>
      <c r="B20" s="175" t="s">
        <v>55</v>
      </c>
      <c r="C20" s="188"/>
      <c r="D20" s="183" t="s">
        <v>56</v>
      </c>
      <c r="E20" s="175" t="s">
        <v>63</v>
      </c>
      <c r="F20" s="186">
        <v>0</v>
      </c>
      <c r="G20" s="186">
        <v>0</v>
      </c>
      <c r="H20" s="186">
        <v>0</v>
      </c>
      <c r="I20" s="186">
        <v>0</v>
      </c>
    </row>
    <row r="21" ht="19.5" customHeight="1" spans="1:9">
      <c r="A21" s="176"/>
      <c r="B21" s="175" t="s">
        <v>58</v>
      </c>
      <c r="C21" s="188"/>
      <c r="D21" s="183" t="s">
        <v>59</v>
      </c>
      <c r="E21" s="175" t="s">
        <v>66</v>
      </c>
      <c r="F21" s="186">
        <v>0</v>
      </c>
      <c r="G21" s="186">
        <v>0</v>
      </c>
      <c r="H21" s="186">
        <v>0</v>
      </c>
      <c r="I21" s="186">
        <v>0</v>
      </c>
    </row>
    <row r="22" ht="19.5" customHeight="1" spans="1:9">
      <c r="A22" s="176"/>
      <c r="B22" s="175" t="s">
        <v>61</v>
      </c>
      <c r="C22" s="188"/>
      <c r="D22" s="183" t="s">
        <v>62</v>
      </c>
      <c r="E22" s="175" t="s">
        <v>69</v>
      </c>
      <c r="F22" s="186">
        <v>0</v>
      </c>
      <c r="G22" s="186">
        <v>0</v>
      </c>
      <c r="H22" s="186">
        <v>0</v>
      </c>
      <c r="I22" s="186">
        <v>0</v>
      </c>
    </row>
    <row r="23" ht="19.5" customHeight="1" spans="1:9">
      <c r="A23" s="176"/>
      <c r="B23" s="175" t="s">
        <v>64</v>
      </c>
      <c r="C23" s="188"/>
      <c r="D23" s="183" t="s">
        <v>65</v>
      </c>
      <c r="E23" s="175" t="s">
        <v>72</v>
      </c>
      <c r="F23" s="186">
        <v>0</v>
      </c>
      <c r="G23" s="186">
        <v>0</v>
      </c>
      <c r="H23" s="186">
        <v>0</v>
      </c>
      <c r="I23" s="186">
        <v>0</v>
      </c>
    </row>
    <row r="24" ht="19.5" customHeight="1" spans="1:9">
      <c r="A24" s="176"/>
      <c r="B24" s="175" t="s">
        <v>67</v>
      </c>
      <c r="C24" s="188"/>
      <c r="D24" s="183" t="s">
        <v>68</v>
      </c>
      <c r="E24" s="175" t="s">
        <v>75</v>
      </c>
      <c r="F24" s="186">
        <v>0</v>
      </c>
      <c r="G24" s="186">
        <v>0</v>
      </c>
      <c r="H24" s="186">
        <v>0</v>
      </c>
      <c r="I24" s="186">
        <v>0</v>
      </c>
    </row>
    <row r="25" ht="19.5" customHeight="1" spans="1:9">
      <c r="A25" s="176"/>
      <c r="B25" s="175" t="s">
        <v>70</v>
      </c>
      <c r="C25" s="188"/>
      <c r="D25" s="183" t="s">
        <v>71</v>
      </c>
      <c r="E25" s="175" t="s">
        <v>78</v>
      </c>
      <c r="F25" s="186">
        <v>0</v>
      </c>
      <c r="G25" s="186">
        <v>0</v>
      </c>
      <c r="H25" s="186">
        <v>0</v>
      </c>
      <c r="I25" s="186">
        <v>0</v>
      </c>
    </row>
    <row r="26" ht="19.5" customHeight="1" spans="1:9">
      <c r="A26" s="176"/>
      <c r="B26" s="175" t="s">
        <v>73</v>
      </c>
      <c r="C26" s="188"/>
      <c r="D26" s="183" t="s">
        <v>74</v>
      </c>
      <c r="E26" s="175" t="s">
        <v>81</v>
      </c>
      <c r="F26" s="186">
        <v>416423</v>
      </c>
      <c r="G26" s="186">
        <v>416423</v>
      </c>
      <c r="H26" s="186">
        <v>0</v>
      </c>
      <c r="I26" s="186">
        <v>0</v>
      </c>
    </row>
    <row r="27" ht="19.5" customHeight="1" spans="1:9">
      <c r="A27" s="176"/>
      <c r="B27" s="175" t="s">
        <v>76</v>
      </c>
      <c r="C27" s="188"/>
      <c r="D27" s="183" t="s">
        <v>77</v>
      </c>
      <c r="E27" s="175" t="s">
        <v>84</v>
      </c>
      <c r="F27" s="186">
        <v>0</v>
      </c>
      <c r="G27" s="186">
        <v>0</v>
      </c>
      <c r="H27" s="186">
        <v>0</v>
      </c>
      <c r="I27" s="186">
        <v>0</v>
      </c>
    </row>
    <row r="28" ht="19.5" customHeight="1" spans="1:9">
      <c r="A28" s="176"/>
      <c r="B28" s="175" t="s">
        <v>79</v>
      </c>
      <c r="C28" s="188"/>
      <c r="D28" s="176" t="s">
        <v>80</v>
      </c>
      <c r="E28" s="175" t="s">
        <v>87</v>
      </c>
      <c r="F28" s="186">
        <v>0</v>
      </c>
      <c r="G28" s="186">
        <v>0</v>
      </c>
      <c r="H28" s="186">
        <v>0</v>
      </c>
      <c r="I28" s="186">
        <v>0</v>
      </c>
    </row>
    <row r="29" ht="19.5" customHeight="1" spans="1:9">
      <c r="A29" s="176"/>
      <c r="B29" s="175" t="s">
        <v>82</v>
      </c>
      <c r="C29" s="188"/>
      <c r="D29" s="183" t="s">
        <v>83</v>
      </c>
      <c r="E29" s="175" t="s">
        <v>90</v>
      </c>
      <c r="F29" s="186">
        <v>0</v>
      </c>
      <c r="G29" s="186">
        <v>0</v>
      </c>
      <c r="H29" s="186">
        <v>0</v>
      </c>
      <c r="I29" s="186">
        <v>0</v>
      </c>
    </row>
    <row r="30" ht="19.5" customHeight="1" spans="1:9">
      <c r="A30" s="176"/>
      <c r="B30" s="175" t="s">
        <v>85</v>
      </c>
      <c r="C30" s="188"/>
      <c r="D30" s="183" t="s">
        <v>86</v>
      </c>
      <c r="E30" s="175" t="s">
        <v>93</v>
      </c>
      <c r="F30" s="186">
        <v>20000000</v>
      </c>
      <c r="G30" s="186">
        <v>0</v>
      </c>
      <c r="H30" s="186">
        <v>20000000</v>
      </c>
      <c r="I30" s="186">
        <v>0</v>
      </c>
    </row>
    <row r="31" ht="19.5" customHeight="1" spans="1:9">
      <c r="A31" s="176"/>
      <c r="B31" s="175" t="s">
        <v>88</v>
      </c>
      <c r="C31" s="188"/>
      <c r="D31" s="183" t="s">
        <v>89</v>
      </c>
      <c r="E31" s="175" t="s">
        <v>96</v>
      </c>
      <c r="F31" s="186">
        <v>0</v>
      </c>
      <c r="G31" s="186">
        <v>0</v>
      </c>
      <c r="H31" s="186">
        <v>0</v>
      </c>
      <c r="I31" s="186">
        <v>0</v>
      </c>
    </row>
    <row r="32" ht="19.5" customHeight="1" spans="1:9">
      <c r="A32" s="176"/>
      <c r="B32" s="175" t="s">
        <v>91</v>
      </c>
      <c r="C32" s="188"/>
      <c r="D32" s="176" t="s">
        <v>92</v>
      </c>
      <c r="E32" s="175" t="s">
        <v>100</v>
      </c>
      <c r="F32" s="186">
        <v>0</v>
      </c>
      <c r="G32" s="186">
        <v>0</v>
      </c>
      <c r="H32" s="186">
        <v>0</v>
      </c>
      <c r="I32" s="186">
        <v>0</v>
      </c>
    </row>
    <row r="33" ht="19.5" customHeight="1" spans="1:9">
      <c r="A33" s="176"/>
      <c r="B33" s="175" t="s">
        <v>94</v>
      </c>
      <c r="C33" s="188"/>
      <c r="D33" s="176" t="s">
        <v>95</v>
      </c>
      <c r="E33" s="175" t="s">
        <v>104</v>
      </c>
      <c r="F33" s="186">
        <v>0</v>
      </c>
      <c r="G33" s="186">
        <v>0</v>
      </c>
      <c r="H33" s="186">
        <v>0</v>
      </c>
      <c r="I33" s="186">
        <v>0</v>
      </c>
    </row>
    <row r="34" ht="19.5" customHeight="1" spans="1:9">
      <c r="A34" s="175" t="s">
        <v>97</v>
      </c>
      <c r="B34" s="175" t="s">
        <v>98</v>
      </c>
      <c r="C34" s="186">
        <v>110875157.08</v>
      </c>
      <c r="D34" s="175" t="s">
        <v>99</v>
      </c>
      <c r="E34" s="175" t="s">
        <v>108</v>
      </c>
      <c r="F34" s="186">
        <v>110875157.08</v>
      </c>
      <c r="G34" s="186">
        <v>90875157.08</v>
      </c>
      <c r="H34" s="186">
        <v>20000000</v>
      </c>
      <c r="I34" s="186">
        <v>0</v>
      </c>
    </row>
    <row r="35" ht="19.5" customHeight="1" spans="1:9">
      <c r="A35" s="176" t="s">
        <v>249</v>
      </c>
      <c r="B35" s="175" t="s">
        <v>102</v>
      </c>
      <c r="C35" s="186">
        <v>0</v>
      </c>
      <c r="D35" s="176" t="s">
        <v>250</v>
      </c>
      <c r="E35" s="175" t="s">
        <v>111</v>
      </c>
      <c r="F35" s="186">
        <v>0</v>
      </c>
      <c r="G35" s="186">
        <v>0</v>
      </c>
      <c r="H35" s="186">
        <v>0</v>
      </c>
      <c r="I35" s="186">
        <v>0</v>
      </c>
    </row>
    <row r="36" ht="19.5" customHeight="1" spans="1:9">
      <c r="A36" s="176" t="s">
        <v>246</v>
      </c>
      <c r="B36" s="175" t="s">
        <v>106</v>
      </c>
      <c r="C36" s="186">
        <v>0</v>
      </c>
      <c r="D36" s="176"/>
      <c r="E36" s="175" t="s">
        <v>251</v>
      </c>
      <c r="F36" s="188"/>
      <c r="G36" s="188"/>
      <c r="H36" s="188"/>
      <c r="I36" s="188"/>
    </row>
    <row r="37" ht="19.5" customHeight="1" spans="1:9">
      <c r="A37" s="176" t="s">
        <v>247</v>
      </c>
      <c r="B37" s="175" t="s">
        <v>110</v>
      </c>
      <c r="C37" s="186">
        <v>0</v>
      </c>
      <c r="D37" s="175"/>
      <c r="E37" s="175" t="s">
        <v>252</v>
      </c>
      <c r="F37" s="188"/>
      <c r="G37" s="188"/>
      <c r="H37" s="188"/>
      <c r="I37" s="188"/>
    </row>
    <row r="38" ht="19.5" customHeight="1" spans="1:9">
      <c r="A38" s="176" t="s">
        <v>248</v>
      </c>
      <c r="B38" s="175" t="s">
        <v>15</v>
      </c>
      <c r="C38" s="186">
        <v>0</v>
      </c>
      <c r="D38" s="176"/>
      <c r="E38" s="175" t="s">
        <v>253</v>
      </c>
      <c r="F38" s="188"/>
      <c r="G38" s="188"/>
      <c r="H38" s="188"/>
      <c r="I38" s="188"/>
    </row>
    <row r="39" ht="19.5" customHeight="1" spans="1:9">
      <c r="A39" s="175" t="s">
        <v>109</v>
      </c>
      <c r="B39" s="175" t="s">
        <v>18</v>
      </c>
      <c r="C39" s="186">
        <v>110875157.08</v>
      </c>
      <c r="D39" s="175" t="s">
        <v>109</v>
      </c>
      <c r="E39" s="175" t="s">
        <v>254</v>
      </c>
      <c r="F39" s="186">
        <v>110875157.08</v>
      </c>
      <c r="G39" s="186">
        <v>90875157.08</v>
      </c>
      <c r="H39" s="186">
        <v>20000000</v>
      </c>
      <c r="I39" s="186">
        <v>0</v>
      </c>
    </row>
    <row r="40" ht="19.5" customHeight="1" spans="1:9">
      <c r="A40" s="176" t="s">
        <v>255</v>
      </c>
      <c r="B40" s="176" t="s">
        <v>255</v>
      </c>
      <c r="C40" s="176" t="s">
        <v>255</v>
      </c>
      <c r="D40" s="176" t="s">
        <v>255</v>
      </c>
      <c r="E40" s="176" t="s">
        <v>255</v>
      </c>
      <c r="F40" s="176" t="s">
        <v>255</v>
      </c>
      <c r="G40" s="176" t="s">
        <v>255</v>
      </c>
      <c r="H40" s="176" t="s">
        <v>255</v>
      </c>
      <c r="I40" s="176" t="s">
        <v>255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6"/>
  <sheetViews>
    <sheetView workbookViewId="0">
      <pane xSplit="4" ySplit="9" topLeftCell="E38"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84" t="s">
        <v>256</v>
      </c>
    </row>
    <row r="2" ht="14.25" spans="20:20">
      <c r="T2" s="174" t="s">
        <v>257</v>
      </c>
    </row>
    <row r="3" ht="14.25" spans="1:20">
      <c r="A3" s="174" t="s">
        <v>2</v>
      </c>
      <c r="T3" s="174" t="s">
        <v>3</v>
      </c>
    </row>
    <row r="4" ht="19.5" customHeight="1" spans="1:20">
      <c r="A4" s="181" t="s">
        <v>6</v>
      </c>
      <c r="B4" s="181" t="s">
        <v>6</v>
      </c>
      <c r="C4" s="181" t="s">
        <v>6</v>
      </c>
      <c r="D4" s="181" t="s">
        <v>6</v>
      </c>
      <c r="E4" s="181" t="s">
        <v>105</v>
      </c>
      <c r="F4" s="181" t="s">
        <v>105</v>
      </c>
      <c r="G4" s="181" t="s">
        <v>105</v>
      </c>
      <c r="H4" s="181" t="s">
        <v>258</v>
      </c>
      <c r="I4" s="181" t="s">
        <v>258</v>
      </c>
      <c r="J4" s="181" t="s">
        <v>258</v>
      </c>
      <c r="K4" s="181" t="s">
        <v>259</v>
      </c>
      <c r="L4" s="181" t="s">
        <v>259</v>
      </c>
      <c r="M4" s="181" t="s">
        <v>259</v>
      </c>
      <c r="N4" s="181" t="s">
        <v>259</v>
      </c>
      <c r="O4" s="181" t="s">
        <v>259</v>
      </c>
      <c r="P4" s="181" t="s">
        <v>107</v>
      </c>
      <c r="Q4" s="181" t="s">
        <v>107</v>
      </c>
      <c r="R4" s="181" t="s">
        <v>107</v>
      </c>
      <c r="S4" s="181" t="s">
        <v>107</v>
      </c>
      <c r="T4" s="181" t="s">
        <v>107</v>
      </c>
    </row>
    <row r="5" ht="19.5" customHeight="1" spans="1:20">
      <c r="A5" s="181" t="s">
        <v>121</v>
      </c>
      <c r="B5" s="181" t="s">
        <v>121</v>
      </c>
      <c r="C5" s="181" t="s">
        <v>121</v>
      </c>
      <c r="D5" s="181" t="s">
        <v>122</v>
      </c>
      <c r="E5" s="181" t="s">
        <v>128</v>
      </c>
      <c r="F5" s="181" t="s">
        <v>260</v>
      </c>
      <c r="G5" s="181" t="s">
        <v>261</v>
      </c>
      <c r="H5" s="181" t="s">
        <v>128</v>
      </c>
      <c r="I5" s="181" t="s">
        <v>227</v>
      </c>
      <c r="J5" s="181" t="s">
        <v>228</v>
      </c>
      <c r="K5" s="181" t="s">
        <v>128</v>
      </c>
      <c r="L5" s="181" t="s">
        <v>227</v>
      </c>
      <c r="M5" s="181" t="s">
        <v>227</v>
      </c>
      <c r="N5" s="181" t="s">
        <v>227</v>
      </c>
      <c r="O5" s="181" t="s">
        <v>228</v>
      </c>
      <c r="P5" s="181" t="s">
        <v>128</v>
      </c>
      <c r="Q5" s="181" t="s">
        <v>260</v>
      </c>
      <c r="R5" s="181" t="s">
        <v>261</v>
      </c>
      <c r="S5" s="181" t="s">
        <v>261</v>
      </c>
      <c r="T5" s="181" t="s">
        <v>261</v>
      </c>
    </row>
    <row r="6" ht="19.5" customHeight="1" spans="1:20">
      <c r="A6" s="181" t="s">
        <v>121</v>
      </c>
      <c r="B6" s="181" t="s">
        <v>121</v>
      </c>
      <c r="C6" s="181" t="s">
        <v>121</v>
      </c>
      <c r="D6" s="181" t="s">
        <v>122</v>
      </c>
      <c r="E6" s="181" t="s">
        <v>128</v>
      </c>
      <c r="F6" s="181" t="s">
        <v>260</v>
      </c>
      <c r="G6" s="181" t="s">
        <v>261</v>
      </c>
      <c r="H6" s="181" t="s">
        <v>128</v>
      </c>
      <c r="I6" s="181" t="s">
        <v>227</v>
      </c>
      <c r="J6" s="181" t="s">
        <v>228</v>
      </c>
      <c r="K6" s="181" t="s">
        <v>128</v>
      </c>
      <c r="L6" s="181" t="s">
        <v>123</v>
      </c>
      <c r="M6" s="181" t="s">
        <v>262</v>
      </c>
      <c r="N6" s="181" t="s">
        <v>263</v>
      </c>
      <c r="O6" s="181" t="s">
        <v>228</v>
      </c>
      <c r="P6" s="181" t="s">
        <v>128</v>
      </c>
      <c r="Q6" s="181" t="s">
        <v>260</v>
      </c>
      <c r="R6" s="181" t="s">
        <v>123</v>
      </c>
      <c r="S6" s="181" t="s">
        <v>264</v>
      </c>
      <c r="T6" s="181" t="s">
        <v>265</v>
      </c>
    </row>
    <row r="7" ht="19.5" customHeight="1" spans="1:20">
      <c r="A7" s="181" t="s">
        <v>121</v>
      </c>
      <c r="B7" s="181" t="s">
        <v>121</v>
      </c>
      <c r="C7" s="181" t="s">
        <v>121</v>
      </c>
      <c r="D7" s="181" t="s">
        <v>122</v>
      </c>
      <c r="E7" s="181" t="s">
        <v>128</v>
      </c>
      <c r="F7" s="181" t="s">
        <v>260</v>
      </c>
      <c r="G7" s="181" t="s">
        <v>261</v>
      </c>
      <c r="H7" s="181" t="s">
        <v>128</v>
      </c>
      <c r="I7" s="181" t="s">
        <v>227</v>
      </c>
      <c r="J7" s="181" t="s">
        <v>228</v>
      </c>
      <c r="K7" s="181" t="s">
        <v>128</v>
      </c>
      <c r="L7" s="181" t="s">
        <v>123</v>
      </c>
      <c r="M7" s="181" t="s">
        <v>262</v>
      </c>
      <c r="N7" s="181" t="s">
        <v>263</v>
      </c>
      <c r="O7" s="181" t="s">
        <v>228</v>
      </c>
      <c r="P7" s="181" t="s">
        <v>128</v>
      </c>
      <c r="Q7" s="181" t="s">
        <v>260</v>
      </c>
      <c r="R7" s="181" t="s">
        <v>123</v>
      </c>
      <c r="S7" s="181" t="s">
        <v>264</v>
      </c>
      <c r="T7" s="181" t="s">
        <v>265</v>
      </c>
    </row>
    <row r="8" ht="19.5" customHeight="1" spans="1:20">
      <c r="A8" s="181" t="s">
        <v>125</v>
      </c>
      <c r="B8" s="181" t="s">
        <v>126</v>
      </c>
      <c r="C8" s="181" t="s">
        <v>127</v>
      </c>
      <c r="D8" s="181" t="s">
        <v>10</v>
      </c>
      <c r="E8" s="185" t="s">
        <v>11</v>
      </c>
      <c r="F8" s="185" t="s">
        <v>12</v>
      </c>
      <c r="G8" s="185" t="s">
        <v>20</v>
      </c>
      <c r="H8" s="185" t="s">
        <v>24</v>
      </c>
      <c r="I8" s="185" t="s">
        <v>28</v>
      </c>
      <c r="J8" s="185" t="s">
        <v>32</v>
      </c>
      <c r="K8" s="185" t="s">
        <v>36</v>
      </c>
      <c r="L8" s="185" t="s">
        <v>40</v>
      </c>
      <c r="M8" s="185" t="s">
        <v>43</v>
      </c>
      <c r="N8" s="185" t="s">
        <v>46</v>
      </c>
      <c r="O8" s="185" t="s">
        <v>49</v>
      </c>
      <c r="P8" s="185" t="s">
        <v>52</v>
      </c>
      <c r="Q8" s="185" t="s">
        <v>55</v>
      </c>
      <c r="R8" s="185" t="s">
        <v>58</v>
      </c>
      <c r="S8" s="185" t="s">
        <v>61</v>
      </c>
      <c r="T8" s="185" t="s">
        <v>64</v>
      </c>
    </row>
    <row r="9" ht="19.5" customHeight="1" spans="1:20">
      <c r="A9" s="181" t="s">
        <v>125</v>
      </c>
      <c r="B9" s="181" t="s">
        <v>126</v>
      </c>
      <c r="C9" s="181" t="s">
        <v>127</v>
      </c>
      <c r="D9" s="181" t="s">
        <v>128</v>
      </c>
      <c r="E9" s="186">
        <v>0</v>
      </c>
      <c r="F9" s="186">
        <v>0</v>
      </c>
      <c r="G9" s="186">
        <v>0</v>
      </c>
      <c r="H9" s="186">
        <v>90875157.08</v>
      </c>
      <c r="I9" s="186">
        <v>9285554.16</v>
      </c>
      <c r="J9" s="186">
        <v>81589602.92</v>
      </c>
      <c r="K9" s="186">
        <v>90875157.08</v>
      </c>
      <c r="L9" s="186">
        <v>9285554.16</v>
      </c>
      <c r="M9" s="186">
        <v>7652031.86</v>
      </c>
      <c r="N9" s="186">
        <v>1633522.3</v>
      </c>
      <c r="O9" s="186">
        <v>81589602.92</v>
      </c>
      <c r="P9" s="186">
        <v>0</v>
      </c>
      <c r="Q9" s="186">
        <v>0</v>
      </c>
      <c r="R9" s="186">
        <v>0</v>
      </c>
      <c r="S9" s="186">
        <v>0</v>
      </c>
      <c r="T9" s="186">
        <v>0</v>
      </c>
    </row>
    <row r="10" ht="19.5" customHeight="1" spans="1:20">
      <c r="A10" s="182" t="s">
        <v>129</v>
      </c>
      <c r="B10" s="183"/>
      <c r="C10" s="183"/>
      <c r="D10" s="183" t="s">
        <v>130</v>
      </c>
      <c r="E10" s="186">
        <v>0</v>
      </c>
      <c r="F10" s="186">
        <v>0</v>
      </c>
      <c r="G10" s="186">
        <v>0</v>
      </c>
      <c r="H10" s="186">
        <v>6950</v>
      </c>
      <c r="I10" s="186">
        <v>6950</v>
      </c>
      <c r="J10" s="186">
        <v>0</v>
      </c>
      <c r="K10" s="186">
        <v>6950</v>
      </c>
      <c r="L10" s="186">
        <v>6950</v>
      </c>
      <c r="M10" s="186">
        <v>0</v>
      </c>
      <c r="N10" s="186">
        <v>6950</v>
      </c>
      <c r="O10" s="186">
        <v>0</v>
      </c>
      <c r="P10" s="186">
        <v>0</v>
      </c>
      <c r="Q10" s="186">
        <v>0</v>
      </c>
      <c r="R10" s="186">
        <v>0</v>
      </c>
      <c r="S10" s="186">
        <v>0</v>
      </c>
      <c r="T10" s="186">
        <v>0</v>
      </c>
    </row>
    <row r="11" ht="19.5" customHeight="1" spans="1:20">
      <c r="A11" s="182" t="s">
        <v>131</v>
      </c>
      <c r="B11" s="183"/>
      <c r="C11" s="183"/>
      <c r="D11" s="183" t="s">
        <v>132</v>
      </c>
      <c r="E11" s="186">
        <v>0</v>
      </c>
      <c r="F11" s="186">
        <v>0</v>
      </c>
      <c r="G11" s="186">
        <v>0</v>
      </c>
      <c r="H11" s="186">
        <v>6950</v>
      </c>
      <c r="I11" s="186">
        <v>6950</v>
      </c>
      <c r="J11" s="186">
        <v>0</v>
      </c>
      <c r="K11" s="186">
        <v>6950</v>
      </c>
      <c r="L11" s="186">
        <v>6950</v>
      </c>
      <c r="M11" s="186">
        <v>0</v>
      </c>
      <c r="N11" s="186">
        <v>6950</v>
      </c>
      <c r="O11" s="186">
        <v>0</v>
      </c>
      <c r="P11" s="186">
        <v>0</v>
      </c>
      <c r="Q11" s="186">
        <v>0</v>
      </c>
      <c r="R11" s="186">
        <v>0</v>
      </c>
      <c r="S11" s="186">
        <v>0</v>
      </c>
      <c r="T11" s="186">
        <v>0</v>
      </c>
    </row>
    <row r="12" ht="19.5" customHeight="1" spans="1:20">
      <c r="A12" s="182" t="s">
        <v>133</v>
      </c>
      <c r="B12" s="183"/>
      <c r="C12" s="183"/>
      <c r="D12" s="183" t="s">
        <v>134</v>
      </c>
      <c r="E12" s="186">
        <v>0</v>
      </c>
      <c r="F12" s="186">
        <v>0</v>
      </c>
      <c r="G12" s="186">
        <v>0</v>
      </c>
      <c r="H12" s="186">
        <v>6950</v>
      </c>
      <c r="I12" s="186">
        <v>6950</v>
      </c>
      <c r="J12" s="186">
        <v>0</v>
      </c>
      <c r="K12" s="186">
        <v>6950</v>
      </c>
      <c r="L12" s="186">
        <v>6950</v>
      </c>
      <c r="M12" s="186">
        <v>0</v>
      </c>
      <c r="N12" s="186">
        <v>6950</v>
      </c>
      <c r="O12" s="186">
        <v>0</v>
      </c>
      <c r="P12" s="186">
        <v>0</v>
      </c>
      <c r="Q12" s="186">
        <v>0</v>
      </c>
      <c r="R12" s="186">
        <v>0</v>
      </c>
      <c r="S12" s="186">
        <v>0</v>
      </c>
      <c r="T12" s="186">
        <v>0</v>
      </c>
    </row>
    <row r="13" ht="19.5" customHeight="1" spans="1:20">
      <c r="A13" s="182" t="s">
        <v>135</v>
      </c>
      <c r="B13" s="183"/>
      <c r="C13" s="183"/>
      <c r="D13" s="183" t="s">
        <v>136</v>
      </c>
      <c r="E13" s="186">
        <v>0</v>
      </c>
      <c r="F13" s="186">
        <v>0</v>
      </c>
      <c r="G13" s="186">
        <v>0</v>
      </c>
      <c r="H13" s="186">
        <v>3342552.26</v>
      </c>
      <c r="I13" s="186">
        <v>3342552.26</v>
      </c>
      <c r="J13" s="186">
        <v>0</v>
      </c>
      <c r="K13" s="186">
        <v>3342552.26</v>
      </c>
      <c r="L13" s="186">
        <v>3342552.26</v>
      </c>
      <c r="M13" s="186">
        <v>3289152.26</v>
      </c>
      <c r="N13" s="186">
        <v>53400</v>
      </c>
      <c r="O13" s="186">
        <v>0</v>
      </c>
      <c r="P13" s="186">
        <v>0</v>
      </c>
      <c r="Q13" s="186">
        <v>0</v>
      </c>
      <c r="R13" s="186">
        <v>0</v>
      </c>
      <c r="S13" s="186">
        <v>0</v>
      </c>
      <c r="T13" s="186">
        <v>0</v>
      </c>
    </row>
    <row r="14" ht="19.5" customHeight="1" spans="1:20">
      <c r="A14" s="182" t="s">
        <v>137</v>
      </c>
      <c r="B14" s="183"/>
      <c r="C14" s="183"/>
      <c r="D14" s="183" t="s">
        <v>138</v>
      </c>
      <c r="E14" s="186">
        <v>0</v>
      </c>
      <c r="F14" s="186">
        <v>0</v>
      </c>
      <c r="G14" s="186">
        <v>0</v>
      </c>
      <c r="H14" s="186">
        <v>3076240.46</v>
      </c>
      <c r="I14" s="186">
        <v>3076240.46</v>
      </c>
      <c r="J14" s="186">
        <v>0</v>
      </c>
      <c r="K14" s="186">
        <v>3076240.46</v>
      </c>
      <c r="L14" s="186">
        <v>3076240.46</v>
      </c>
      <c r="M14" s="186">
        <v>3022840.46</v>
      </c>
      <c r="N14" s="186">
        <v>53400</v>
      </c>
      <c r="O14" s="186">
        <v>0</v>
      </c>
      <c r="P14" s="186">
        <v>0</v>
      </c>
      <c r="Q14" s="186">
        <v>0</v>
      </c>
      <c r="R14" s="186">
        <v>0</v>
      </c>
      <c r="S14" s="186">
        <v>0</v>
      </c>
      <c r="T14" s="186">
        <v>0</v>
      </c>
    </row>
    <row r="15" ht="19.5" customHeight="1" spans="1:20">
      <c r="A15" s="182" t="s">
        <v>139</v>
      </c>
      <c r="B15" s="183"/>
      <c r="C15" s="183"/>
      <c r="D15" s="183" t="s">
        <v>140</v>
      </c>
      <c r="E15" s="186">
        <v>0</v>
      </c>
      <c r="F15" s="186">
        <v>0</v>
      </c>
      <c r="G15" s="186">
        <v>0</v>
      </c>
      <c r="H15" s="186">
        <v>547900</v>
      </c>
      <c r="I15" s="186">
        <v>547900</v>
      </c>
      <c r="J15" s="186">
        <v>0</v>
      </c>
      <c r="K15" s="186">
        <v>547900</v>
      </c>
      <c r="L15" s="186">
        <v>547900</v>
      </c>
      <c r="M15" s="186">
        <v>535900</v>
      </c>
      <c r="N15" s="186">
        <v>12000</v>
      </c>
      <c r="O15" s="186">
        <v>0</v>
      </c>
      <c r="P15" s="186">
        <v>0</v>
      </c>
      <c r="Q15" s="186">
        <v>0</v>
      </c>
      <c r="R15" s="186">
        <v>0</v>
      </c>
      <c r="S15" s="186">
        <v>0</v>
      </c>
      <c r="T15" s="186">
        <v>0</v>
      </c>
    </row>
    <row r="16" ht="19.5" customHeight="1" spans="1:20">
      <c r="A16" s="182" t="s">
        <v>141</v>
      </c>
      <c r="B16" s="183"/>
      <c r="C16" s="183"/>
      <c r="D16" s="183" t="s">
        <v>142</v>
      </c>
      <c r="E16" s="186">
        <v>0</v>
      </c>
      <c r="F16" s="186">
        <v>0</v>
      </c>
      <c r="G16" s="186">
        <v>0</v>
      </c>
      <c r="H16" s="186">
        <v>1887632</v>
      </c>
      <c r="I16" s="186">
        <v>1887632</v>
      </c>
      <c r="J16" s="186">
        <v>0</v>
      </c>
      <c r="K16" s="186">
        <v>1887632</v>
      </c>
      <c r="L16" s="186">
        <v>1887632</v>
      </c>
      <c r="M16" s="186">
        <v>1846232</v>
      </c>
      <c r="N16" s="186">
        <v>41400</v>
      </c>
      <c r="O16" s="186">
        <v>0</v>
      </c>
      <c r="P16" s="186">
        <v>0</v>
      </c>
      <c r="Q16" s="186">
        <v>0</v>
      </c>
      <c r="R16" s="186">
        <v>0</v>
      </c>
      <c r="S16" s="186">
        <v>0</v>
      </c>
      <c r="T16" s="186">
        <v>0</v>
      </c>
    </row>
    <row r="17" ht="19.5" customHeight="1" spans="1:20">
      <c r="A17" s="182" t="s">
        <v>143</v>
      </c>
      <c r="B17" s="183"/>
      <c r="C17" s="183"/>
      <c r="D17" s="183" t="s">
        <v>144</v>
      </c>
      <c r="E17" s="186">
        <v>0</v>
      </c>
      <c r="F17" s="186">
        <v>0</v>
      </c>
      <c r="G17" s="186">
        <v>0</v>
      </c>
      <c r="H17" s="186">
        <v>450884.64</v>
      </c>
      <c r="I17" s="186">
        <v>450884.64</v>
      </c>
      <c r="J17" s="186">
        <v>0</v>
      </c>
      <c r="K17" s="186">
        <v>450884.64</v>
      </c>
      <c r="L17" s="186">
        <v>450884.64</v>
      </c>
      <c r="M17" s="186">
        <v>450884.64</v>
      </c>
      <c r="N17" s="186">
        <v>0</v>
      </c>
      <c r="O17" s="186">
        <v>0</v>
      </c>
      <c r="P17" s="186">
        <v>0</v>
      </c>
      <c r="Q17" s="186">
        <v>0</v>
      </c>
      <c r="R17" s="186">
        <v>0</v>
      </c>
      <c r="S17" s="186">
        <v>0</v>
      </c>
      <c r="T17" s="186">
        <v>0</v>
      </c>
    </row>
    <row r="18" ht="19.5" customHeight="1" spans="1:20">
      <c r="A18" s="182" t="s">
        <v>145</v>
      </c>
      <c r="B18" s="183"/>
      <c r="C18" s="183"/>
      <c r="D18" s="183" t="s">
        <v>146</v>
      </c>
      <c r="E18" s="186">
        <v>0</v>
      </c>
      <c r="F18" s="186">
        <v>0</v>
      </c>
      <c r="G18" s="186">
        <v>0</v>
      </c>
      <c r="H18" s="186">
        <v>189823.82</v>
      </c>
      <c r="I18" s="186">
        <v>189823.82</v>
      </c>
      <c r="J18" s="186">
        <v>0</v>
      </c>
      <c r="K18" s="186">
        <v>189823.82</v>
      </c>
      <c r="L18" s="186">
        <v>189823.82</v>
      </c>
      <c r="M18" s="186">
        <v>189823.82</v>
      </c>
      <c r="N18" s="186">
        <v>0</v>
      </c>
      <c r="O18" s="186">
        <v>0</v>
      </c>
      <c r="P18" s="186">
        <v>0</v>
      </c>
      <c r="Q18" s="186">
        <v>0</v>
      </c>
      <c r="R18" s="186">
        <v>0</v>
      </c>
      <c r="S18" s="186">
        <v>0</v>
      </c>
      <c r="T18" s="186">
        <v>0</v>
      </c>
    </row>
    <row r="19" ht="19.5" customHeight="1" spans="1:20">
      <c r="A19" s="182" t="s">
        <v>147</v>
      </c>
      <c r="B19" s="183"/>
      <c r="C19" s="183"/>
      <c r="D19" s="183" t="s">
        <v>148</v>
      </c>
      <c r="E19" s="186">
        <v>0</v>
      </c>
      <c r="F19" s="186">
        <v>0</v>
      </c>
      <c r="G19" s="186">
        <v>0</v>
      </c>
      <c r="H19" s="186">
        <v>266311.8</v>
      </c>
      <c r="I19" s="186">
        <v>266311.8</v>
      </c>
      <c r="J19" s="186">
        <v>0</v>
      </c>
      <c r="K19" s="186">
        <v>266311.8</v>
      </c>
      <c r="L19" s="186">
        <v>266311.8</v>
      </c>
      <c r="M19" s="186">
        <v>266311.8</v>
      </c>
      <c r="N19" s="186">
        <v>0</v>
      </c>
      <c r="O19" s="186">
        <v>0</v>
      </c>
      <c r="P19" s="186">
        <v>0</v>
      </c>
      <c r="Q19" s="186">
        <v>0</v>
      </c>
      <c r="R19" s="186">
        <v>0</v>
      </c>
      <c r="S19" s="186">
        <v>0</v>
      </c>
      <c r="T19" s="186">
        <v>0</v>
      </c>
    </row>
    <row r="20" ht="19.5" customHeight="1" spans="1:20">
      <c r="A20" s="182" t="s">
        <v>149</v>
      </c>
      <c r="B20" s="183"/>
      <c r="C20" s="183"/>
      <c r="D20" s="183" t="s">
        <v>150</v>
      </c>
      <c r="E20" s="186">
        <v>0</v>
      </c>
      <c r="F20" s="186">
        <v>0</v>
      </c>
      <c r="G20" s="186">
        <v>0</v>
      </c>
      <c r="H20" s="186">
        <v>266311.8</v>
      </c>
      <c r="I20" s="186">
        <v>266311.8</v>
      </c>
      <c r="J20" s="186">
        <v>0</v>
      </c>
      <c r="K20" s="186">
        <v>266311.8</v>
      </c>
      <c r="L20" s="186">
        <v>266311.8</v>
      </c>
      <c r="M20" s="186">
        <v>266311.8</v>
      </c>
      <c r="N20" s="186">
        <v>0</v>
      </c>
      <c r="O20" s="186">
        <v>0</v>
      </c>
      <c r="P20" s="186">
        <v>0</v>
      </c>
      <c r="Q20" s="186">
        <v>0</v>
      </c>
      <c r="R20" s="186">
        <v>0</v>
      </c>
      <c r="S20" s="186">
        <v>0</v>
      </c>
      <c r="T20" s="186">
        <v>0</v>
      </c>
    </row>
    <row r="21" ht="19.5" customHeight="1" spans="1:20">
      <c r="A21" s="182" t="s">
        <v>151</v>
      </c>
      <c r="B21" s="183"/>
      <c r="C21" s="183"/>
      <c r="D21" s="183" t="s">
        <v>152</v>
      </c>
      <c r="E21" s="186">
        <v>0</v>
      </c>
      <c r="F21" s="186">
        <v>0</v>
      </c>
      <c r="G21" s="186">
        <v>0</v>
      </c>
      <c r="H21" s="186">
        <v>87109231.82</v>
      </c>
      <c r="I21" s="186">
        <v>5519628.9</v>
      </c>
      <c r="J21" s="186">
        <v>81589602.92</v>
      </c>
      <c r="K21" s="186">
        <v>87109231.82</v>
      </c>
      <c r="L21" s="186">
        <v>5519628.9</v>
      </c>
      <c r="M21" s="186">
        <v>3946456.6</v>
      </c>
      <c r="N21" s="186">
        <v>1573172.3</v>
      </c>
      <c r="O21" s="186">
        <v>81589602.92</v>
      </c>
      <c r="P21" s="186">
        <v>0</v>
      </c>
      <c r="Q21" s="186">
        <v>0</v>
      </c>
      <c r="R21" s="186">
        <v>0</v>
      </c>
      <c r="S21" s="186">
        <v>0</v>
      </c>
      <c r="T21" s="186">
        <v>0</v>
      </c>
    </row>
    <row r="22" ht="19.5" customHeight="1" spans="1:20">
      <c r="A22" s="182" t="s">
        <v>153</v>
      </c>
      <c r="B22" s="183"/>
      <c r="C22" s="183"/>
      <c r="D22" s="183" t="s">
        <v>154</v>
      </c>
      <c r="E22" s="186">
        <v>0</v>
      </c>
      <c r="F22" s="186">
        <v>0</v>
      </c>
      <c r="G22" s="186">
        <v>0</v>
      </c>
      <c r="H22" s="186">
        <v>5962990.14</v>
      </c>
      <c r="I22" s="186">
        <v>5028358.14</v>
      </c>
      <c r="J22" s="186">
        <v>934632</v>
      </c>
      <c r="K22" s="186">
        <v>5962990.14</v>
      </c>
      <c r="L22" s="186">
        <v>5028358.14</v>
      </c>
      <c r="M22" s="186">
        <v>3455185.84</v>
      </c>
      <c r="N22" s="186">
        <v>1573172.3</v>
      </c>
      <c r="O22" s="186">
        <v>934632</v>
      </c>
      <c r="P22" s="186">
        <v>0</v>
      </c>
      <c r="Q22" s="186">
        <v>0</v>
      </c>
      <c r="R22" s="186">
        <v>0</v>
      </c>
      <c r="S22" s="186">
        <v>0</v>
      </c>
      <c r="T22" s="186">
        <v>0</v>
      </c>
    </row>
    <row r="23" ht="19.5" customHeight="1" spans="1:20">
      <c r="A23" s="182" t="s">
        <v>155</v>
      </c>
      <c r="B23" s="183"/>
      <c r="C23" s="183"/>
      <c r="D23" s="183" t="s">
        <v>156</v>
      </c>
      <c r="E23" s="186">
        <v>0</v>
      </c>
      <c r="F23" s="186">
        <v>0</v>
      </c>
      <c r="G23" s="186">
        <v>0</v>
      </c>
      <c r="H23" s="186">
        <v>5028358.14</v>
      </c>
      <c r="I23" s="186">
        <v>5028358.14</v>
      </c>
      <c r="J23" s="186">
        <v>0</v>
      </c>
      <c r="K23" s="186">
        <v>5028358.14</v>
      </c>
      <c r="L23" s="186">
        <v>5028358.14</v>
      </c>
      <c r="M23" s="186">
        <v>3455185.84</v>
      </c>
      <c r="N23" s="186">
        <v>1573172.3</v>
      </c>
      <c r="O23" s="186">
        <v>0</v>
      </c>
      <c r="P23" s="186">
        <v>0</v>
      </c>
      <c r="Q23" s="186">
        <v>0</v>
      </c>
      <c r="R23" s="186">
        <v>0</v>
      </c>
      <c r="S23" s="186">
        <v>0</v>
      </c>
      <c r="T23" s="186">
        <v>0</v>
      </c>
    </row>
    <row r="24" ht="19.5" customHeight="1" spans="1:20">
      <c r="A24" s="182" t="s">
        <v>157</v>
      </c>
      <c r="B24" s="183"/>
      <c r="C24" s="183"/>
      <c r="D24" s="183" t="s">
        <v>158</v>
      </c>
      <c r="E24" s="186">
        <v>0</v>
      </c>
      <c r="F24" s="186">
        <v>0</v>
      </c>
      <c r="G24" s="186">
        <v>0</v>
      </c>
      <c r="H24" s="186">
        <v>934632</v>
      </c>
      <c r="I24" s="186">
        <v>0</v>
      </c>
      <c r="J24" s="186">
        <v>934632</v>
      </c>
      <c r="K24" s="186">
        <v>934632</v>
      </c>
      <c r="L24" s="186">
        <v>0</v>
      </c>
      <c r="M24" s="186">
        <v>0</v>
      </c>
      <c r="N24" s="186">
        <v>0</v>
      </c>
      <c r="O24" s="186">
        <v>934632</v>
      </c>
      <c r="P24" s="186">
        <v>0</v>
      </c>
      <c r="Q24" s="186">
        <v>0</v>
      </c>
      <c r="R24" s="186">
        <v>0</v>
      </c>
      <c r="S24" s="186">
        <v>0</v>
      </c>
      <c r="T24" s="186">
        <v>0</v>
      </c>
    </row>
    <row r="25" ht="19.5" customHeight="1" spans="1:20">
      <c r="A25" s="182" t="s">
        <v>159</v>
      </c>
      <c r="B25" s="183"/>
      <c r="C25" s="183"/>
      <c r="D25" s="183" t="s">
        <v>160</v>
      </c>
      <c r="E25" s="186">
        <v>0</v>
      </c>
      <c r="F25" s="186">
        <v>0</v>
      </c>
      <c r="G25" s="186">
        <v>0</v>
      </c>
      <c r="H25" s="186">
        <v>2200000</v>
      </c>
      <c r="I25" s="186">
        <v>0</v>
      </c>
      <c r="J25" s="186">
        <v>2200000</v>
      </c>
      <c r="K25" s="186">
        <v>2200000</v>
      </c>
      <c r="L25" s="186">
        <v>0</v>
      </c>
      <c r="M25" s="186">
        <v>0</v>
      </c>
      <c r="N25" s="186">
        <v>0</v>
      </c>
      <c r="O25" s="186">
        <v>2200000</v>
      </c>
      <c r="P25" s="186">
        <v>0</v>
      </c>
      <c r="Q25" s="186">
        <v>0</v>
      </c>
      <c r="R25" s="186">
        <v>0</v>
      </c>
      <c r="S25" s="186">
        <v>0</v>
      </c>
      <c r="T25" s="186">
        <v>0</v>
      </c>
    </row>
    <row r="26" ht="19.5" customHeight="1" spans="1:20">
      <c r="A26" s="182" t="s">
        <v>161</v>
      </c>
      <c r="B26" s="183"/>
      <c r="C26" s="183"/>
      <c r="D26" s="183" t="s">
        <v>162</v>
      </c>
      <c r="E26" s="186">
        <v>0</v>
      </c>
      <c r="F26" s="186">
        <v>0</v>
      </c>
      <c r="G26" s="186">
        <v>0</v>
      </c>
      <c r="H26" s="186">
        <v>2200000</v>
      </c>
      <c r="I26" s="186">
        <v>0</v>
      </c>
      <c r="J26" s="186">
        <v>2200000</v>
      </c>
      <c r="K26" s="186">
        <v>2200000</v>
      </c>
      <c r="L26" s="186">
        <v>0</v>
      </c>
      <c r="M26" s="186">
        <v>0</v>
      </c>
      <c r="N26" s="186">
        <v>0</v>
      </c>
      <c r="O26" s="186">
        <v>2200000</v>
      </c>
      <c r="P26" s="186">
        <v>0</v>
      </c>
      <c r="Q26" s="186">
        <v>0</v>
      </c>
      <c r="R26" s="186">
        <v>0</v>
      </c>
      <c r="S26" s="186">
        <v>0</v>
      </c>
      <c r="T26" s="186">
        <v>0</v>
      </c>
    </row>
    <row r="27" ht="19.5" customHeight="1" spans="1:20">
      <c r="A27" s="182" t="s">
        <v>163</v>
      </c>
      <c r="B27" s="183"/>
      <c r="C27" s="183"/>
      <c r="D27" s="183" t="s">
        <v>164</v>
      </c>
      <c r="E27" s="186">
        <v>0</v>
      </c>
      <c r="F27" s="186">
        <v>0</v>
      </c>
      <c r="G27" s="186">
        <v>0</v>
      </c>
      <c r="H27" s="186">
        <v>10513621</v>
      </c>
      <c r="I27" s="186">
        <v>57000</v>
      </c>
      <c r="J27" s="186">
        <v>10456621</v>
      </c>
      <c r="K27" s="186">
        <v>10513621</v>
      </c>
      <c r="L27" s="186">
        <v>57000</v>
      </c>
      <c r="M27" s="186">
        <v>57000</v>
      </c>
      <c r="N27" s="186">
        <v>0</v>
      </c>
      <c r="O27" s="186">
        <v>10456621</v>
      </c>
      <c r="P27" s="186">
        <v>0</v>
      </c>
      <c r="Q27" s="186">
        <v>0</v>
      </c>
      <c r="R27" s="186">
        <v>0</v>
      </c>
      <c r="S27" s="186">
        <v>0</v>
      </c>
      <c r="T27" s="186">
        <v>0</v>
      </c>
    </row>
    <row r="28" ht="19.5" customHeight="1" spans="1:20">
      <c r="A28" s="182" t="s">
        <v>165</v>
      </c>
      <c r="B28" s="183"/>
      <c r="C28" s="183"/>
      <c r="D28" s="183" t="s">
        <v>166</v>
      </c>
      <c r="E28" s="186">
        <v>0</v>
      </c>
      <c r="F28" s="186">
        <v>0</v>
      </c>
      <c r="G28" s="186">
        <v>0</v>
      </c>
      <c r="H28" s="186">
        <v>5867131</v>
      </c>
      <c r="I28" s="186">
        <v>0</v>
      </c>
      <c r="J28" s="186">
        <v>5867131</v>
      </c>
      <c r="K28" s="186">
        <v>5867131</v>
      </c>
      <c r="L28" s="186">
        <v>0</v>
      </c>
      <c r="M28" s="186">
        <v>0</v>
      </c>
      <c r="N28" s="186">
        <v>0</v>
      </c>
      <c r="O28" s="186">
        <v>5867131</v>
      </c>
      <c r="P28" s="186">
        <v>0</v>
      </c>
      <c r="Q28" s="186">
        <v>0</v>
      </c>
      <c r="R28" s="186">
        <v>0</v>
      </c>
      <c r="S28" s="186">
        <v>0</v>
      </c>
      <c r="T28" s="186">
        <v>0</v>
      </c>
    </row>
    <row r="29" ht="19.5" customHeight="1" spans="1:20">
      <c r="A29" s="182" t="s">
        <v>167</v>
      </c>
      <c r="B29" s="183"/>
      <c r="C29" s="183"/>
      <c r="D29" s="183" t="s">
        <v>168</v>
      </c>
      <c r="E29" s="186">
        <v>0</v>
      </c>
      <c r="F29" s="186">
        <v>0</v>
      </c>
      <c r="G29" s="186">
        <v>0</v>
      </c>
      <c r="H29" s="186">
        <v>4646490</v>
      </c>
      <c r="I29" s="186">
        <v>57000</v>
      </c>
      <c r="J29" s="186">
        <v>4589490</v>
      </c>
      <c r="K29" s="186">
        <v>4646490</v>
      </c>
      <c r="L29" s="186">
        <v>57000</v>
      </c>
      <c r="M29" s="186">
        <v>57000</v>
      </c>
      <c r="N29" s="186">
        <v>0</v>
      </c>
      <c r="O29" s="186">
        <v>4589490</v>
      </c>
      <c r="P29" s="186">
        <v>0</v>
      </c>
      <c r="Q29" s="186">
        <v>0</v>
      </c>
      <c r="R29" s="186">
        <v>0</v>
      </c>
      <c r="S29" s="186">
        <v>0</v>
      </c>
      <c r="T29" s="186">
        <v>0</v>
      </c>
    </row>
    <row r="30" ht="19.5" customHeight="1" spans="1:20">
      <c r="A30" s="182" t="s">
        <v>169</v>
      </c>
      <c r="B30" s="183"/>
      <c r="C30" s="183"/>
      <c r="D30" s="183" t="s">
        <v>170</v>
      </c>
      <c r="E30" s="186">
        <v>0</v>
      </c>
      <c r="F30" s="186">
        <v>0</v>
      </c>
      <c r="G30" s="186">
        <v>0</v>
      </c>
      <c r="H30" s="186">
        <v>19565848</v>
      </c>
      <c r="I30" s="186">
        <v>0</v>
      </c>
      <c r="J30" s="186">
        <v>19565848</v>
      </c>
      <c r="K30" s="186">
        <v>19565848</v>
      </c>
      <c r="L30" s="186">
        <v>0</v>
      </c>
      <c r="M30" s="186">
        <v>0</v>
      </c>
      <c r="N30" s="186">
        <v>0</v>
      </c>
      <c r="O30" s="186">
        <v>19565848</v>
      </c>
      <c r="P30" s="186">
        <v>0</v>
      </c>
      <c r="Q30" s="186">
        <v>0</v>
      </c>
      <c r="R30" s="186">
        <v>0</v>
      </c>
      <c r="S30" s="186">
        <v>0</v>
      </c>
      <c r="T30" s="186">
        <v>0</v>
      </c>
    </row>
    <row r="31" ht="19.5" customHeight="1" spans="1:20">
      <c r="A31" s="182" t="s">
        <v>171</v>
      </c>
      <c r="B31" s="183"/>
      <c r="C31" s="183"/>
      <c r="D31" s="183" t="s">
        <v>172</v>
      </c>
      <c r="E31" s="186">
        <v>0</v>
      </c>
      <c r="F31" s="186">
        <v>0</v>
      </c>
      <c r="G31" s="186">
        <v>0</v>
      </c>
      <c r="H31" s="186">
        <v>515200</v>
      </c>
      <c r="I31" s="186">
        <v>0</v>
      </c>
      <c r="J31" s="186">
        <v>515200</v>
      </c>
      <c r="K31" s="186">
        <v>515200</v>
      </c>
      <c r="L31" s="186">
        <v>0</v>
      </c>
      <c r="M31" s="186">
        <v>0</v>
      </c>
      <c r="N31" s="186">
        <v>0</v>
      </c>
      <c r="O31" s="186">
        <v>515200</v>
      </c>
      <c r="P31" s="186">
        <v>0</v>
      </c>
      <c r="Q31" s="186">
        <v>0</v>
      </c>
      <c r="R31" s="186">
        <v>0</v>
      </c>
      <c r="S31" s="186">
        <v>0</v>
      </c>
      <c r="T31" s="186">
        <v>0</v>
      </c>
    </row>
    <row r="32" ht="19.5" customHeight="1" spans="1:20">
      <c r="A32" s="182" t="s">
        <v>173</v>
      </c>
      <c r="B32" s="183"/>
      <c r="C32" s="183"/>
      <c r="D32" s="183" t="s">
        <v>174</v>
      </c>
      <c r="E32" s="186">
        <v>0</v>
      </c>
      <c r="F32" s="186">
        <v>0</v>
      </c>
      <c r="G32" s="186">
        <v>0</v>
      </c>
      <c r="H32" s="186">
        <v>226300</v>
      </c>
      <c r="I32" s="186">
        <v>0</v>
      </c>
      <c r="J32" s="186">
        <v>226300</v>
      </c>
      <c r="K32" s="186">
        <v>226300</v>
      </c>
      <c r="L32" s="186">
        <v>0</v>
      </c>
      <c r="M32" s="186">
        <v>0</v>
      </c>
      <c r="N32" s="186">
        <v>0</v>
      </c>
      <c r="O32" s="186">
        <v>226300</v>
      </c>
      <c r="P32" s="186">
        <v>0</v>
      </c>
      <c r="Q32" s="186">
        <v>0</v>
      </c>
      <c r="R32" s="186">
        <v>0</v>
      </c>
      <c r="S32" s="186">
        <v>0</v>
      </c>
      <c r="T32" s="186">
        <v>0</v>
      </c>
    </row>
    <row r="33" ht="19.5" customHeight="1" spans="1:20">
      <c r="A33" s="182" t="s">
        <v>232</v>
      </c>
      <c r="B33" s="183"/>
      <c r="C33" s="183"/>
      <c r="D33" s="183" t="s">
        <v>233</v>
      </c>
      <c r="E33" s="186">
        <v>0</v>
      </c>
      <c r="F33" s="186">
        <v>0</v>
      </c>
      <c r="G33" s="186">
        <v>0</v>
      </c>
      <c r="H33" s="186">
        <v>0</v>
      </c>
      <c r="I33" s="186">
        <v>0</v>
      </c>
      <c r="J33" s="186">
        <v>0</v>
      </c>
      <c r="K33" s="186">
        <v>0</v>
      </c>
      <c r="L33" s="186">
        <v>0</v>
      </c>
      <c r="M33" s="186">
        <v>0</v>
      </c>
      <c r="N33" s="186">
        <v>0</v>
      </c>
      <c r="O33" s="186">
        <v>0</v>
      </c>
      <c r="P33" s="186">
        <v>0</v>
      </c>
      <c r="Q33" s="186">
        <v>0</v>
      </c>
      <c r="R33" s="186">
        <v>0</v>
      </c>
      <c r="S33" s="186">
        <v>0</v>
      </c>
      <c r="T33" s="186">
        <v>0</v>
      </c>
    </row>
    <row r="34" ht="19.5" customHeight="1" spans="1:20">
      <c r="A34" s="182" t="s">
        <v>175</v>
      </c>
      <c r="B34" s="183"/>
      <c r="C34" s="183"/>
      <c r="D34" s="183" t="s">
        <v>176</v>
      </c>
      <c r="E34" s="186">
        <v>0</v>
      </c>
      <c r="F34" s="186">
        <v>0</v>
      </c>
      <c r="G34" s="186">
        <v>0</v>
      </c>
      <c r="H34" s="186">
        <v>16979101</v>
      </c>
      <c r="I34" s="186">
        <v>0</v>
      </c>
      <c r="J34" s="186">
        <v>16979101</v>
      </c>
      <c r="K34" s="186">
        <v>16979101</v>
      </c>
      <c r="L34" s="186">
        <v>0</v>
      </c>
      <c r="M34" s="186">
        <v>0</v>
      </c>
      <c r="N34" s="186">
        <v>0</v>
      </c>
      <c r="O34" s="186">
        <v>16979101</v>
      </c>
      <c r="P34" s="186">
        <v>0</v>
      </c>
      <c r="Q34" s="186">
        <v>0</v>
      </c>
      <c r="R34" s="186">
        <v>0</v>
      </c>
      <c r="S34" s="186">
        <v>0</v>
      </c>
      <c r="T34" s="186">
        <v>0</v>
      </c>
    </row>
    <row r="35" ht="19.5" customHeight="1" spans="1:20">
      <c r="A35" s="182" t="s">
        <v>177</v>
      </c>
      <c r="B35" s="183"/>
      <c r="C35" s="183"/>
      <c r="D35" s="183" t="s">
        <v>178</v>
      </c>
      <c r="E35" s="186">
        <v>0</v>
      </c>
      <c r="F35" s="186">
        <v>0</v>
      </c>
      <c r="G35" s="186">
        <v>0</v>
      </c>
      <c r="H35" s="186">
        <v>1405463</v>
      </c>
      <c r="I35" s="186">
        <v>0</v>
      </c>
      <c r="J35" s="186">
        <v>1405463</v>
      </c>
      <c r="K35" s="186">
        <v>1405463</v>
      </c>
      <c r="L35" s="186">
        <v>0</v>
      </c>
      <c r="M35" s="186">
        <v>0</v>
      </c>
      <c r="N35" s="186">
        <v>0</v>
      </c>
      <c r="O35" s="186">
        <v>1405463</v>
      </c>
      <c r="P35" s="186">
        <v>0</v>
      </c>
      <c r="Q35" s="186">
        <v>0</v>
      </c>
      <c r="R35" s="186">
        <v>0</v>
      </c>
      <c r="S35" s="186">
        <v>0</v>
      </c>
      <c r="T35" s="186">
        <v>0</v>
      </c>
    </row>
    <row r="36" ht="19.5" customHeight="1" spans="1:20">
      <c r="A36" s="182" t="s">
        <v>179</v>
      </c>
      <c r="B36" s="183"/>
      <c r="C36" s="183"/>
      <c r="D36" s="183" t="s">
        <v>180</v>
      </c>
      <c r="E36" s="186">
        <v>0</v>
      </c>
      <c r="F36" s="186">
        <v>0</v>
      </c>
      <c r="G36" s="186">
        <v>0</v>
      </c>
      <c r="H36" s="186">
        <v>0</v>
      </c>
      <c r="I36" s="186">
        <v>0</v>
      </c>
      <c r="J36" s="186">
        <v>0</v>
      </c>
      <c r="K36" s="186">
        <v>0</v>
      </c>
      <c r="L36" s="186">
        <v>0</v>
      </c>
      <c r="M36" s="186">
        <v>0</v>
      </c>
      <c r="N36" s="186">
        <v>0</v>
      </c>
      <c r="O36" s="186">
        <v>0</v>
      </c>
      <c r="P36" s="186">
        <v>0</v>
      </c>
      <c r="Q36" s="186">
        <v>0</v>
      </c>
      <c r="R36" s="186">
        <v>0</v>
      </c>
      <c r="S36" s="186">
        <v>0</v>
      </c>
      <c r="T36" s="186">
        <v>0</v>
      </c>
    </row>
    <row r="37" ht="19.5" customHeight="1" spans="1:20">
      <c r="A37" s="182" t="s">
        <v>181</v>
      </c>
      <c r="B37" s="183"/>
      <c r="C37" s="183"/>
      <c r="D37" s="183" t="s">
        <v>182</v>
      </c>
      <c r="E37" s="186">
        <v>0</v>
      </c>
      <c r="F37" s="186">
        <v>0</v>
      </c>
      <c r="G37" s="186">
        <v>0</v>
      </c>
      <c r="H37" s="186">
        <v>439784</v>
      </c>
      <c r="I37" s="186">
        <v>0</v>
      </c>
      <c r="J37" s="186">
        <v>439784</v>
      </c>
      <c r="K37" s="186">
        <v>439784</v>
      </c>
      <c r="L37" s="186">
        <v>0</v>
      </c>
      <c r="M37" s="186">
        <v>0</v>
      </c>
      <c r="N37" s="186">
        <v>0</v>
      </c>
      <c r="O37" s="186">
        <v>439784</v>
      </c>
      <c r="P37" s="186">
        <v>0</v>
      </c>
      <c r="Q37" s="186">
        <v>0</v>
      </c>
      <c r="R37" s="186">
        <v>0</v>
      </c>
      <c r="S37" s="186">
        <v>0</v>
      </c>
      <c r="T37" s="186">
        <v>0</v>
      </c>
    </row>
    <row r="38" ht="19.5" customHeight="1" spans="1:20">
      <c r="A38" s="182" t="s">
        <v>183</v>
      </c>
      <c r="B38" s="183"/>
      <c r="C38" s="183"/>
      <c r="D38" s="183" t="s">
        <v>184</v>
      </c>
      <c r="E38" s="186">
        <v>0</v>
      </c>
      <c r="F38" s="186">
        <v>0</v>
      </c>
      <c r="G38" s="186">
        <v>0</v>
      </c>
      <c r="H38" s="186">
        <v>23885708</v>
      </c>
      <c r="I38" s="186">
        <v>0</v>
      </c>
      <c r="J38" s="186">
        <v>23885708</v>
      </c>
      <c r="K38" s="186">
        <v>23885708</v>
      </c>
      <c r="L38" s="186">
        <v>0</v>
      </c>
      <c r="M38" s="186">
        <v>0</v>
      </c>
      <c r="N38" s="186">
        <v>0</v>
      </c>
      <c r="O38" s="186">
        <v>23885708</v>
      </c>
      <c r="P38" s="186">
        <v>0</v>
      </c>
      <c r="Q38" s="186">
        <v>0</v>
      </c>
      <c r="R38" s="186">
        <v>0</v>
      </c>
      <c r="S38" s="186">
        <v>0</v>
      </c>
      <c r="T38" s="186">
        <v>0</v>
      </c>
    </row>
    <row r="39" ht="19.5" customHeight="1" spans="1:20">
      <c r="A39" s="182" t="s">
        <v>185</v>
      </c>
      <c r="B39" s="183"/>
      <c r="C39" s="183"/>
      <c r="D39" s="183" t="s">
        <v>186</v>
      </c>
      <c r="E39" s="186">
        <v>0</v>
      </c>
      <c r="F39" s="186">
        <v>0</v>
      </c>
      <c r="G39" s="186">
        <v>0</v>
      </c>
      <c r="H39" s="186">
        <v>1347622</v>
      </c>
      <c r="I39" s="186">
        <v>0</v>
      </c>
      <c r="J39" s="186">
        <v>1347622</v>
      </c>
      <c r="K39" s="186">
        <v>1347622</v>
      </c>
      <c r="L39" s="186">
        <v>0</v>
      </c>
      <c r="M39" s="186">
        <v>0</v>
      </c>
      <c r="N39" s="186">
        <v>0</v>
      </c>
      <c r="O39" s="186">
        <v>1347622</v>
      </c>
      <c r="P39" s="186">
        <v>0</v>
      </c>
      <c r="Q39" s="186">
        <v>0</v>
      </c>
      <c r="R39" s="186">
        <v>0</v>
      </c>
      <c r="S39" s="186">
        <v>0</v>
      </c>
      <c r="T39" s="186">
        <v>0</v>
      </c>
    </row>
    <row r="40" ht="19.5" customHeight="1" spans="1:20">
      <c r="A40" s="182" t="s">
        <v>187</v>
      </c>
      <c r="B40" s="183"/>
      <c r="C40" s="183"/>
      <c r="D40" s="183" t="s">
        <v>188</v>
      </c>
      <c r="E40" s="186">
        <v>0</v>
      </c>
      <c r="F40" s="186">
        <v>0</v>
      </c>
      <c r="G40" s="186">
        <v>0</v>
      </c>
      <c r="H40" s="186">
        <v>22538086</v>
      </c>
      <c r="I40" s="186">
        <v>0</v>
      </c>
      <c r="J40" s="186">
        <v>22538086</v>
      </c>
      <c r="K40" s="186">
        <v>22538086</v>
      </c>
      <c r="L40" s="186">
        <v>0</v>
      </c>
      <c r="M40" s="186">
        <v>0</v>
      </c>
      <c r="N40" s="186">
        <v>0</v>
      </c>
      <c r="O40" s="186">
        <v>22538086</v>
      </c>
      <c r="P40" s="186">
        <v>0</v>
      </c>
      <c r="Q40" s="186">
        <v>0</v>
      </c>
      <c r="R40" s="186">
        <v>0</v>
      </c>
      <c r="S40" s="186">
        <v>0</v>
      </c>
      <c r="T40" s="186">
        <v>0</v>
      </c>
    </row>
    <row r="41" ht="19.5" customHeight="1" spans="1:20">
      <c r="A41" s="182" t="s">
        <v>189</v>
      </c>
      <c r="B41" s="183"/>
      <c r="C41" s="183"/>
      <c r="D41" s="183" t="s">
        <v>190</v>
      </c>
      <c r="E41" s="186">
        <v>0</v>
      </c>
      <c r="F41" s="186">
        <v>0</v>
      </c>
      <c r="G41" s="186">
        <v>0</v>
      </c>
      <c r="H41" s="186">
        <v>434270.76</v>
      </c>
      <c r="I41" s="186">
        <v>434270.76</v>
      </c>
      <c r="J41" s="186">
        <v>0</v>
      </c>
      <c r="K41" s="186">
        <v>434270.76</v>
      </c>
      <c r="L41" s="186">
        <v>434270.76</v>
      </c>
      <c r="M41" s="186">
        <v>434270.76</v>
      </c>
      <c r="N41" s="186">
        <v>0</v>
      </c>
      <c r="O41" s="186">
        <v>0</v>
      </c>
      <c r="P41" s="186">
        <v>0</v>
      </c>
      <c r="Q41" s="186">
        <v>0</v>
      </c>
      <c r="R41" s="186">
        <v>0</v>
      </c>
      <c r="S41" s="186">
        <v>0</v>
      </c>
      <c r="T41" s="186">
        <v>0</v>
      </c>
    </row>
    <row r="42" ht="19.5" customHeight="1" spans="1:20">
      <c r="A42" s="182" t="s">
        <v>191</v>
      </c>
      <c r="B42" s="183"/>
      <c r="C42" s="183"/>
      <c r="D42" s="183" t="s">
        <v>192</v>
      </c>
      <c r="E42" s="186">
        <v>0</v>
      </c>
      <c r="F42" s="186">
        <v>0</v>
      </c>
      <c r="G42" s="186">
        <v>0</v>
      </c>
      <c r="H42" s="186">
        <v>176787.56</v>
      </c>
      <c r="I42" s="186">
        <v>176787.56</v>
      </c>
      <c r="J42" s="186">
        <v>0</v>
      </c>
      <c r="K42" s="186">
        <v>176787.56</v>
      </c>
      <c r="L42" s="186">
        <v>176787.56</v>
      </c>
      <c r="M42" s="186">
        <v>176787.56</v>
      </c>
      <c r="N42" s="186">
        <v>0</v>
      </c>
      <c r="O42" s="186">
        <v>0</v>
      </c>
      <c r="P42" s="186">
        <v>0</v>
      </c>
      <c r="Q42" s="186">
        <v>0</v>
      </c>
      <c r="R42" s="186">
        <v>0</v>
      </c>
      <c r="S42" s="186">
        <v>0</v>
      </c>
      <c r="T42" s="186">
        <v>0</v>
      </c>
    </row>
    <row r="43" ht="19.5" customHeight="1" spans="1:20">
      <c r="A43" s="182" t="s">
        <v>193</v>
      </c>
      <c r="B43" s="183"/>
      <c r="C43" s="183"/>
      <c r="D43" s="183" t="s">
        <v>194</v>
      </c>
      <c r="E43" s="186">
        <v>0</v>
      </c>
      <c r="F43" s="186">
        <v>0</v>
      </c>
      <c r="G43" s="186">
        <v>0</v>
      </c>
      <c r="H43" s="186">
        <v>46782.2</v>
      </c>
      <c r="I43" s="186">
        <v>46782.2</v>
      </c>
      <c r="J43" s="186">
        <v>0</v>
      </c>
      <c r="K43" s="186">
        <v>46782.2</v>
      </c>
      <c r="L43" s="186">
        <v>46782.2</v>
      </c>
      <c r="M43" s="186">
        <v>46782.2</v>
      </c>
      <c r="N43" s="186">
        <v>0</v>
      </c>
      <c r="O43" s="186">
        <v>0</v>
      </c>
      <c r="P43" s="186">
        <v>0</v>
      </c>
      <c r="Q43" s="186">
        <v>0</v>
      </c>
      <c r="R43" s="186">
        <v>0</v>
      </c>
      <c r="S43" s="186">
        <v>0</v>
      </c>
      <c r="T43" s="186">
        <v>0</v>
      </c>
    </row>
    <row r="44" ht="19.5" customHeight="1" spans="1:20">
      <c r="A44" s="182" t="s">
        <v>195</v>
      </c>
      <c r="B44" s="183"/>
      <c r="C44" s="183"/>
      <c r="D44" s="183" t="s">
        <v>196</v>
      </c>
      <c r="E44" s="186">
        <v>0</v>
      </c>
      <c r="F44" s="186">
        <v>0</v>
      </c>
      <c r="G44" s="186">
        <v>0</v>
      </c>
      <c r="H44" s="186">
        <v>182519.23</v>
      </c>
      <c r="I44" s="186">
        <v>182519.23</v>
      </c>
      <c r="J44" s="186">
        <v>0</v>
      </c>
      <c r="K44" s="186">
        <v>182519.23</v>
      </c>
      <c r="L44" s="186">
        <v>182519.23</v>
      </c>
      <c r="M44" s="186">
        <v>182519.23</v>
      </c>
      <c r="N44" s="186">
        <v>0</v>
      </c>
      <c r="O44" s="186">
        <v>0</v>
      </c>
      <c r="P44" s="186">
        <v>0</v>
      </c>
      <c r="Q44" s="186">
        <v>0</v>
      </c>
      <c r="R44" s="186">
        <v>0</v>
      </c>
      <c r="S44" s="186">
        <v>0</v>
      </c>
      <c r="T44" s="186">
        <v>0</v>
      </c>
    </row>
    <row r="45" ht="19.5" customHeight="1" spans="1:20">
      <c r="A45" s="182" t="s">
        <v>197</v>
      </c>
      <c r="B45" s="183"/>
      <c r="C45" s="183"/>
      <c r="D45" s="183" t="s">
        <v>198</v>
      </c>
      <c r="E45" s="186">
        <v>0</v>
      </c>
      <c r="F45" s="186">
        <v>0</v>
      </c>
      <c r="G45" s="186">
        <v>0</v>
      </c>
      <c r="H45" s="186">
        <v>28181.77</v>
      </c>
      <c r="I45" s="186">
        <v>28181.77</v>
      </c>
      <c r="J45" s="186">
        <v>0</v>
      </c>
      <c r="K45" s="186">
        <v>28181.77</v>
      </c>
      <c r="L45" s="186">
        <v>28181.77</v>
      </c>
      <c r="M45" s="186">
        <v>28181.77</v>
      </c>
      <c r="N45" s="186">
        <v>0</v>
      </c>
      <c r="O45" s="186">
        <v>0</v>
      </c>
      <c r="P45" s="186">
        <v>0</v>
      </c>
      <c r="Q45" s="186">
        <v>0</v>
      </c>
      <c r="R45" s="186">
        <v>0</v>
      </c>
      <c r="S45" s="186">
        <v>0</v>
      </c>
      <c r="T45" s="186">
        <v>0</v>
      </c>
    </row>
    <row r="46" ht="19.5" customHeight="1" spans="1:20">
      <c r="A46" s="182" t="s">
        <v>199</v>
      </c>
      <c r="B46" s="183"/>
      <c r="C46" s="183"/>
      <c r="D46" s="183" t="s">
        <v>200</v>
      </c>
      <c r="E46" s="186">
        <v>0</v>
      </c>
      <c r="F46" s="186">
        <v>0</v>
      </c>
      <c r="G46" s="186">
        <v>0</v>
      </c>
      <c r="H46" s="186">
        <v>532444</v>
      </c>
      <c r="I46" s="186">
        <v>0</v>
      </c>
      <c r="J46" s="186">
        <v>532444</v>
      </c>
      <c r="K46" s="186">
        <v>532444</v>
      </c>
      <c r="L46" s="186">
        <v>0</v>
      </c>
      <c r="M46" s="186">
        <v>0</v>
      </c>
      <c r="N46" s="186">
        <v>0</v>
      </c>
      <c r="O46" s="186">
        <v>532444</v>
      </c>
      <c r="P46" s="186">
        <v>0</v>
      </c>
      <c r="Q46" s="186">
        <v>0</v>
      </c>
      <c r="R46" s="186">
        <v>0</v>
      </c>
      <c r="S46" s="186">
        <v>0</v>
      </c>
      <c r="T46" s="186">
        <v>0</v>
      </c>
    </row>
    <row r="47" ht="19.5" customHeight="1" spans="1:20">
      <c r="A47" s="182" t="s">
        <v>201</v>
      </c>
      <c r="B47" s="183"/>
      <c r="C47" s="183"/>
      <c r="D47" s="183" t="s">
        <v>202</v>
      </c>
      <c r="E47" s="186">
        <v>0</v>
      </c>
      <c r="F47" s="186">
        <v>0</v>
      </c>
      <c r="G47" s="186">
        <v>0</v>
      </c>
      <c r="H47" s="186">
        <v>532444</v>
      </c>
      <c r="I47" s="186">
        <v>0</v>
      </c>
      <c r="J47" s="186">
        <v>532444</v>
      </c>
      <c r="K47" s="186">
        <v>532444</v>
      </c>
      <c r="L47" s="186">
        <v>0</v>
      </c>
      <c r="M47" s="186">
        <v>0</v>
      </c>
      <c r="N47" s="186">
        <v>0</v>
      </c>
      <c r="O47" s="186">
        <v>532444</v>
      </c>
      <c r="P47" s="186">
        <v>0</v>
      </c>
      <c r="Q47" s="186">
        <v>0</v>
      </c>
      <c r="R47" s="186">
        <v>0</v>
      </c>
      <c r="S47" s="186">
        <v>0</v>
      </c>
      <c r="T47" s="186">
        <v>0</v>
      </c>
    </row>
    <row r="48" ht="19.5" customHeight="1" spans="1:20">
      <c r="A48" s="182" t="s">
        <v>203</v>
      </c>
      <c r="B48" s="183"/>
      <c r="C48" s="183"/>
      <c r="D48" s="183" t="s">
        <v>204</v>
      </c>
      <c r="E48" s="186">
        <v>0</v>
      </c>
      <c r="F48" s="186">
        <v>0</v>
      </c>
      <c r="G48" s="186">
        <v>0</v>
      </c>
      <c r="H48" s="186">
        <v>22779516</v>
      </c>
      <c r="I48" s="186">
        <v>0</v>
      </c>
      <c r="J48" s="186">
        <v>22779516</v>
      </c>
      <c r="K48" s="186">
        <v>22779516</v>
      </c>
      <c r="L48" s="186">
        <v>0</v>
      </c>
      <c r="M48" s="186">
        <v>0</v>
      </c>
      <c r="N48" s="186">
        <v>0</v>
      </c>
      <c r="O48" s="186">
        <v>22779516</v>
      </c>
      <c r="P48" s="186">
        <v>0</v>
      </c>
      <c r="Q48" s="186">
        <v>0</v>
      </c>
      <c r="R48" s="186">
        <v>0</v>
      </c>
      <c r="S48" s="186">
        <v>0</v>
      </c>
      <c r="T48" s="186">
        <v>0</v>
      </c>
    </row>
    <row r="49" ht="19.5" customHeight="1" spans="1:20">
      <c r="A49" s="182" t="s">
        <v>205</v>
      </c>
      <c r="B49" s="183"/>
      <c r="C49" s="183"/>
      <c r="D49" s="183" t="s">
        <v>206</v>
      </c>
      <c r="E49" s="186">
        <v>0</v>
      </c>
      <c r="F49" s="186">
        <v>0</v>
      </c>
      <c r="G49" s="186">
        <v>0</v>
      </c>
      <c r="H49" s="186">
        <v>22779516</v>
      </c>
      <c r="I49" s="186">
        <v>0</v>
      </c>
      <c r="J49" s="186">
        <v>22779516</v>
      </c>
      <c r="K49" s="186">
        <v>22779516</v>
      </c>
      <c r="L49" s="186">
        <v>0</v>
      </c>
      <c r="M49" s="186">
        <v>0</v>
      </c>
      <c r="N49" s="186">
        <v>0</v>
      </c>
      <c r="O49" s="186">
        <v>22779516</v>
      </c>
      <c r="P49" s="186">
        <v>0</v>
      </c>
      <c r="Q49" s="186">
        <v>0</v>
      </c>
      <c r="R49" s="186">
        <v>0</v>
      </c>
      <c r="S49" s="186">
        <v>0</v>
      </c>
      <c r="T49" s="186">
        <v>0</v>
      </c>
    </row>
    <row r="50" ht="19.5" customHeight="1" spans="1:20">
      <c r="A50" s="182" t="s">
        <v>207</v>
      </c>
      <c r="B50" s="183"/>
      <c r="C50" s="183"/>
      <c r="D50" s="183" t="s">
        <v>208</v>
      </c>
      <c r="E50" s="186">
        <v>0</v>
      </c>
      <c r="F50" s="186">
        <v>0</v>
      </c>
      <c r="G50" s="186">
        <v>0</v>
      </c>
      <c r="H50" s="186">
        <v>1234833.92</v>
      </c>
      <c r="I50" s="186">
        <v>0</v>
      </c>
      <c r="J50" s="186">
        <v>1234833.92</v>
      </c>
      <c r="K50" s="186">
        <v>1234833.92</v>
      </c>
      <c r="L50" s="186">
        <v>0</v>
      </c>
      <c r="M50" s="186">
        <v>0</v>
      </c>
      <c r="N50" s="186">
        <v>0</v>
      </c>
      <c r="O50" s="186">
        <v>1234833.92</v>
      </c>
      <c r="P50" s="186">
        <v>0</v>
      </c>
      <c r="Q50" s="186">
        <v>0</v>
      </c>
      <c r="R50" s="186">
        <v>0</v>
      </c>
      <c r="S50" s="186">
        <v>0</v>
      </c>
      <c r="T50" s="186">
        <v>0</v>
      </c>
    </row>
    <row r="51" ht="19.5" customHeight="1" spans="1:20">
      <c r="A51" s="182" t="s">
        <v>209</v>
      </c>
      <c r="B51" s="183"/>
      <c r="C51" s="183"/>
      <c r="D51" s="183" t="s">
        <v>208</v>
      </c>
      <c r="E51" s="186">
        <v>0</v>
      </c>
      <c r="F51" s="186">
        <v>0</v>
      </c>
      <c r="G51" s="186">
        <v>0</v>
      </c>
      <c r="H51" s="186">
        <v>1234833.92</v>
      </c>
      <c r="I51" s="186">
        <v>0</v>
      </c>
      <c r="J51" s="186">
        <v>1234833.92</v>
      </c>
      <c r="K51" s="186">
        <v>1234833.92</v>
      </c>
      <c r="L51" s="186">
        <v>0</v>
      </c>
      <c r="M51" s="186">
        <v>0</v>
      </c>
      <c r="N51" s="186">
        <v>0</v>
      </c>
      <c r="O51" s="186">
        <v>1234833.92</v>
      </c>
      <c r="P51" s="186">
        <v>0</v>
      </c>
      <c r="Q51" s="186">
        <v>0</v>
      </c>
      <c r="R51" s="186">
        <v>0</v>
      </c>
      <c r="S51" s="186">
        <v>0</v>
      </c>
      <c r="T51" s="186">
        <v>0</v>
      </c>
    </row>
    <row r="52" ht="19.5" customHeight="1" spans="1:20">
      <c r="A52" s="182" t="s">
        <v>210</v>
      </c>
      <c r="B52" s="183"/>
      <c r="C52" s="183"/>
      <c r="D52" s="183" t="s">
        <v>211</v>
      </c>
      <c r="E52" s="186">
        <v>0</v>
      </c>
      <c r="F52" s="186">
        <v>0</v>
      </c>
      <c r="G52" s="186">
        <v>0</v>
      </c>
      <c r="H52" s="186">
        <v>416423</v>
      </c>
      <c r="I52" s="186">
        <v>416423</v>
      </c>
      <c r="J52" s="186">
        <v>0</v>
      </c>
      <c r="K52" s="186">
        <v>416423</v>
      </c>
      <c r="L52" s="186">
        <v>416423</v>
      </c>
      <c r="M52" s="186">
        <v>416423</v>
      </c>
      <c r="N52" s="186">
        <v>0</v>
      </c>
      <c r="O52" s="186">
        <v>0</v>
      </c>
      <c r="P52" s="186">
        <v>0</v>
      </c>
      <c r="Q52" s="186">
        <v>0</v>
      </c>
      <c r="R52" s="186">
        <v>0</v>
      </c>
      <c r="S52" s="186">
        <v>0</v>
      </c>
      <c r="T52" s="186">
        <v>0</v>
      </c>
    </row>
    <row r="53" ht="19.5" customHeight="1" spans="1:20">
      <c r="A53" s="182" t="s">
        <v>212</v>
      </c>
      <c r="B53" s="183"/>
      <c r="C53" s="183"/>
      <c r="D53" s="183" t="s">
        <v>213</v>
      </c>
      <c r="E53" s="186">
        <v>0</v>
      </c>
      <c r="F53" s="186">
        <v>0</v>
      </c>
      <c r="G53" s="186">
        <v>0</v>
      </c>
      <c r="H53" s="186">
        <v>416423</v>
      </c>
      <c r="I53" s="186">
        <v>416423</v>
      </c>
      <c r="J53" s="186">
        <v>0</v>
      </c>
      <c r="K53" s="186">
        <v>416423</v>
      </c>
      <c r="L53" s="186">
        <v>416423</v>
      </c>
      <c r="M53" s="186">
        <v>416423</v>
      </c>
      <c r="N53" s="186">
        <v>0</v>
      </c>
      <c r="O53" s="186">
        <v>0</v>
      </c>
      <c r="P53" s="186">
        <v>0</v>
      </c>
      <c r="Q53" s="186">
        <v>0</v>
      </c>
      <c r="R53" s="186">
        <v>0</v>
      </c>
      <c r="S53" s="186">
        <v>0</v>
      </c>
      <c r="T53" s="186">
        <v>0</v>
      </c>
    </row>
    <row r="54" ht="19.5" customHeight="1" spans="1:20">
      <c r="A54" s="182" t="s">
        <v>214</v>
      </c>
      <c r="B54" s="183"/>
      <c r="C54" s="183"/>
      <c r="D54" s="183" t="s">
        <v>215</v>
      </c>
      <c r="E54" s="186">
        <v>0</v>
      </c>
      <c r="F54" s="186">
        <v>0</v>
      </c>
      <c r="G54" s="186">
        <v>0</v>
      </c>
      <c r="H54" s="186">
        <v>414743</v>
      </c>
      <c r="I54" s="186">
        <v>414743</v>
      </c>
      <c r="J54" s="186">
        <v>0</v>
      </c>
      <c r="K54" s="186">
        <v>414743</v>
      </c>
      <c r="L54" s="186">
        <v>414743</v>
      </c>
      <c r="M54" s="186">
        <v>414743</v>
      </c>
      <c r="N54" s="186">
        <v>0</v>
      </c>
      <c r="O54" s="186">
        <v>0</v>
      </c>
      <c r="P54" s="186">
        <v>0</v>
      </c>
      <c r="Q54" s="186">
        <v>0</v>
      </c>
      <c r="R54" s="186">
        <v>0</v>
      </c>
      <c r="S54" s="186">
        <v>0</v>
      </c>
      <c r="T54" s="186">
        <v>0</v>
      </c>
    </row>
    <row r="55" ht="19.5" customHeight="1" spans="1:20">
      <c r="A55" s="182" t="s">
        <v>216</v>
      </c>
      <c r="B55" s="183"/>
      <c r="C55" s="183"/>
      <c r="D55" s="183" t="s">
        <v>217</v>
      </c>
      <c r="E55" s="186">
        <v>0</v>
      </c>
      <c r="F55" s="186">
        <v>0</v>
      </c>
      <c r="G55" s="186">
        <v>0</v>
      </c>
      <c r="H55" s="186">
        <v>1680</v>
      </c>
      <c r="I55" s="186">
        <v>1680</v>
      </c>
      <c r="J55" s="186">
        <v>0</v>
      </c>
      <c r="K55" s="186">
        <v>1680</v>
      </c>
      <c r="L55" s="186">
        <v>1680</v>
      </c>
      <c r="M55" s="186">
        <v>1680</v>
      </c>
      <c r="N55" s="186">
        <v>0</v>
      </c>
      <c r="O55" s="186">
        <v>0</v>
      </c>
      <c r="P55" s="186">
        <v>0</v>
      </c>
      <c r="Q55" s="186">
        <v>0</v>
      </c>
      <c r="R55" s="186">
        <v>0</v>
      </c>
      <c r="S55" s="186">
        <v>0</v>
      </c>
      <c r="T55" s="186">
        <v>0</v>
      </c>
    </row>
    <row r="56" ht="19.5" customHeight="1" spans="1:20">
      <c r="A56" s="183" t="s">
        <v>266</v>
      </c>
      <c r="B56" s="183" t="s">
        <v>266</v>
      </c>
      <c r="C56" s="183" t="s">
        <v>266</v>
      </c>
      <c r="D56" s="183" t="s">
        <v>266</v>
      </c>
      <c r="E56" s="183" t="s">
        <v>266</v>
      </c>
      <c r="F56" s="183" t="s">
        <v>266</v>
      </c>
      <c r="G56" s="183" t="s">
        <v>266</v>
      </c>
      <c r="H56" s="183" t="s">
        <v>266</v>
      </c>
      <c r="I56" s="183" t="s">
        <v>266</v>
      </c>
      <c r="J56" s="183" t="s">
        <v>266</v>
      </c>
      <c r="K56" s="183" t="s">
        <v>266</v>
      </c>
      <c r="L56" s="183" t="s">
        <v>266</v>
      </c>
      <c r="M56" s="183" t="s">
        <v>266</v>
      </c>
      <c r="N56" s="183" t="s">
        <v>266</v>
      </c>
      <c r="O56" s="183" t="s">
        <v>266</v>
      </c>
      <c r="P56" s="183" t="s">
        <v>266</v>
      </c>
      <c r="Q56" s="183" t="s">
        <v>266</v>
      </c>
      <c r="R56" s="183" t="s">
        <v>266</v>
      </c>
      <c r="S56" s="183" t="s">
        <v>266</v>
      </c>
      <c r="T56" s="183" t="s">
        <v>266</v>
      </c>
    </row>
  </sheetData>
  <mergeCells count="7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T5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8" sqref="F8"/>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84" t="s">
        <v>267</v>
      </c>
    </row>
    <row r="2" spans="9:9">
      <c r="I2" s="179" t="s">
        <v>268</v>
      </c>
    </row>
    <row r="3" ht="14.25" spans="1:9">
      <c r="A3" s="174" t="s">
        <v>2</v>
      </c>
      <c r="I3" s="179" t="s">
        <v>3</v>
      </c>
    </row>
    <row r="4" ht="19.5" customHeight="1" spans="1:9">
      <c r="A4" s="181" t="s">
        <v>262</v>
      </c>
      <c r="B4" s="181" t="s">
        <v>262</v>
      </c>
      <c r="C4" s="181" t="s">
        <v>262</v>
      </c>
      <c r="D4" s="181" t="s">
        <v>263</v>
      </c>
      <c r="E4" s="181" t="s">
        <v>263</v>
      </c>
      <c r="F4" s="181" t="s">
        <v>263</v>
      </c>
      <c r="G4" s="181" t="s">
        <v>263</v>
      </c>
      <c r="H4" s="181" t="s">
        <v>263</v>
      </c>
      <c r="I4" s="181" t="s">
        <v>263</v>
      </c>
    </row>
    <row r="5" ht="19.5" customHeight="1" spans="1:9">
      <c r="A5" s="181" t="s">
        <v>269</v>
      </c>
      <c r="B5" s="181" t="s">
        <v>122</v>
      </c>
      <c r="C5" s="181" t="s">
        <v>8</v>
      </c>
      <c r="D5" s="181" t="s">
        <v>269</v>
      </c>
      <c r="E5" s="181" t="s">
        <v>122</v>
      </c>
      <c r="F5" s="181" t="s">
        <v>8</v>
      </c>
      <c r="G5" s="181" t="s">
        <v>269</v>
      </c>
      <c r="H5" s="181" t="s">
        <v>122</v>
      </c>
      <c r="I5" s="181" t="s">
        <v>8</v>
      </c>
    </row>
    <row r="6" ht="19.5" customHeight="1" spans="1:9">
      <c r="A6" s="181" t="s">
        <v>269</v>
      </c>
      <c r="B6" s="181" t="s">
        <v>122</v>
      </c>
      <c r="C6" s="181" t="s">
        <v>8</v>
      </c>
      <c r="D6" s="181" t="s">
        <v>269</v>
      </c>
      <c r="E6" s="181" t="s">
        <v>122</v>
      </c>
      <c r="F6" s="181" t="s">
        <v>8</v>
      </c>
      <c r="G6" s="181" t="s">
        <v>269</v>
      </c>
      <c r="H6" s="181" t="s">
        <v>122</v>
      </c>
      <c r="I6" s="181" t="s">
        <v>8</v>
      </c>
    </row>
    <row r="7" ht="19.5" customHeight="1" spans="1:9">
      <c r="A7" s="183" t="s">
        <v>270</v>
      </c>
      <c r="B7" s="183" t="s">
        <v>271</v>
      </c>
      <c r="C7" s="186">
        <v>4946588.06</v>
      </c>
      <c r="D7" s="183" t="s">
        <v>272</v>
      </c>
      <c r="E7" s="183" t="s">
        <v>273</v>
      </c>
      <c r="F7" s="186">
        <v>1633522.3</v>
      </c>
      <c r="G7" s="183" t="s">
        <v>274</v>
      </c>
      <c r="H7" s="183" t="s">
        <v>275</v>
      </c>
      <c r="I7" s="186">
        <v>0</v>
      </c>
    </row>
    <row r="8" ht="19.5" customHeight="1" spans="1:9">
      <c r="A8" s="183" t="s">
        <v>276</v>
      </c>
      <c r="B8" s="183" t="s">
        <v>277</v>
      </c>
      <c r="C8" s="186">
        <v>1213543</v>
      </c>
      <c r="D8" s="183" t="s">
        <v>278</v>
      </c>
      <c r="E8" s="183" t="s">
        <v>279</v>
      </c>
      <c r="F8" s="186">
        <v>199594.09</v>
      </c>
      <c r="G8" s="183" t="s">
        <v>280</v>
      </c>
      <c r="H8" s="183" t="s">
        <v>281</v>
      </c>
      <c r="I8" s="186">
        <v>0</v>
      </c>
    </row>
    <row r="9" ht="19.5" customHeight="1" spans="1:9">
      <c r="A9" s="183" t="s">
        <v>282</v>
      </c>
      <c r="B9" s="183" t="s">
        <v>283</v>
      </c>
      <c r="C9" s="186">
        <v>1025328</v>
      </c>
      <c r="D9" s="183" t="s">
        <v>284</v>
      </c>
      <c r="E9" s="183" t="s">
        <v>285</v>
      </c>
      <c r="F9" s="186">
        <v>0</v>
      </c>
      <c r="G9" s="183" t="s">
        <v>286</v>
      </c>
      <c r="H9" s="183" t="s">
        <v>287</v>
      </c>
      <c r="I9" s="186">
        <v>0</v>
      </c>
    </row>
    <row r="10" ht="19.5" customHeight="1" spans="1:9">
      <c r="A10" s="183" t="s">
        <v>288</v>
      </c>
      <c r="B10" s="183" t="s">
        <v>289</v>
      </c>
      <c r="C10" s="186">
        <v>830433</v>
      </c>
      <c r="D10" s="183" t="s">
        <v>290</v>
      </c>
      <c r="E10" s="183" t="s">
        <v>291</v>
      </c>
      <c r="F10" s="186">
        <v>0</v>
      </c>
      <c r="G10" s="183" t="s">
        <v>292</v>
      </c>
      <c r="H10" s="183" t="s">
        <v>293</v>
      </c>
      <c r="I10" s="186">
        <v>0</v>
      </c>
    </row>
    <row r="11" ht="19.5" customHeight="1" spans="1:9">
      <c r="A11" s="183" t="s">
        <v>294</v>
      </c>
      <c r="B11" s="183" t="s">
        <v>295</v>
      </c>
      <c r="C11" s="186">
        <v>0</v>
      </c>
      <c r="D11" s="183" t="s">
        <v>296</v>
      </c>
      <c r="E11" s="183" t="s">
        <v>297</v>
      </c>
      <c r="F11" s="186">
        <v>8441</v>
      </c>
      <c r="G11" s="183" t="s">
        <v>298</v>
      </c>
      <c r="H11" s="183" t="s">
        <v>299</v>
      </c>
      <c r="I11" s="186">
        <v>0</v>
      </c>
    </row>
    <row r="12" ht="19.5" customHeight="1" spans="1:9">
      <c r="A12" s="183" t="s">
        <v>300</v>
      </c>
      <c r="B12" s="183" t="s">
        <v>301</v>
      </c>
      <c r="C12" s="186">
        <v>384480</v>
      </c>
      <c r="D12" s="183" t="s">
        <v>302</v>
      </c>
      <c r="E12" s="183" t="s">
        <v>303</v>
      </c>
      <c r="F12" s="186">
        <v>13041</v>
      </c>
      <c r="G12" s="183" t="s">
        <v>304</v>
      </c>
      <c r="H12" s="183" t="s">
        <v>305</v>
      </c>
      <c r="I12" s="186">
        <v>0</v>
      </c>
    </row>
    <row r="13" ht="19.5" customHeight="1" spans="1:9">
      <c r="A13" s="183" t="s">
        <v>306</v>
      </c>
      <c r="B13" s="183" t="s">
        <v>307</v>
      </c>
      <c r="C13" s="186">
        <v>450884.64</v>
      </c>
      <c r="D13" s="183" t="s">
        <v>308</v>
      </c>
      <c r="E13" s="183" t="s">
        <v>309</v>
      </c>
      <c r="F13" s="186">
        <v>11432.76</v>
      </c>
      <c r="G13" s="183" t="s">
        <v>310</v>
      </c>
      <c r="H13" s="183" t="s">
        <v>311</v>
      </c>
      <c r="I13" s="186">
        <v>0</v>
      </c>
    </row>
    <row r="14" ht="19.5" customHeight="1" spans="1:9">
      <c r="A14" s="183" t="s">
        <v>312</v>
      </c>
      <c r="B14" s="183" t="s">
        <v>313</v>
      </c>
      <c r="C14" s="186">
        <v>189823.82</v>
      </c>
      <c r="D14" s="183" t="s">
        <v>314</v>
      </c>
      <c r="E14" s="183" t="s">
        <v>315</v>
      </c>
      <c r="F14" s="186">
        <v>0</v>
      </c>
      <c r="G14" s="183" t="s">
        <v>316</v>
      </c>
      <c r="H14" s="183" t="s">
        <v>317</v>
      </c>
      <c r="I14" s="186">
        <v>0</v>
      </c>
    </row>
    <row r="15" ht="19.5" customHeight="1" spans="1:9">
      <c r="A15" s="183" t="s">
        <v>318</v>
      </c>
      <c r="B15" s="183" t="s">
        <v>319</v>
      </c>
      <c r="C15" s="186">
        <v>223569.76</v>
      </c>
      <c r="D15" s="183" t="s">
        <v>320</v>
      </c>
      <c r="E15" s="183" t="s">
        <v>321</v>
      </c>
      <c r="F15" s="186">
        <v>36226.98</v>
      </c>
      <c r="G15" s="183" t="s">
        <v>322</v>
      </c>
      <c r="H15" s="183" t="s">
        <v>323</v>
      </c>
      <c r="I15" s="186">
        <v>0</v>
      </c>
    </row>
    <row r="16" ht="19.5" customHeight="1" spans="1:9">
      <c r="A16" s="183" t="s">
        <v>324</v>
      </c>
      <c r="B16" s="183" t="s">
        <v>325</v>
      </c>
      <c r="C16" s="186">
        <v>182519.23</v>
      </c>
      <c r="D16" s="183" t="s">
        <v>326</v>
      </c>
      <c r="E16" s="183" t="s">
        <v>327</v>
      </c>
      <c r="F16" s="186">
        <v>24621.06</v>
      </c>
      <c r="G16" s="183" t="s">
        <v>328</v>
      </c>
      <c r="H16" s="183" t="s">
        <v>329</v>
      </c>
      <c r="I16" s="186">
        <v>0</v>
      </c>
    </row>
    <row r="17" ht="19.5" customHeight="1" spans="1:9">
      <c r="A17" s="183" t="s">
        <v>330</v>
      </c>
      <c r="B17" s="183" t="s">
        <v>331</v>
      </c>
      <c r="C17" s="186">
        <v>31263.61</v>
      </c>
      <c r="D17" s="183" t="s">
        <v>332</v>
      </c>
      <c r="E17" s="183" t="s">
        <v>333</v>
      </c>
      <c r="F17" s="186">
        <v>0</v>
      </c>
      <c r="G17" s="183" t="s">
        <v>334</v>
      </c>
      <c r="H17" s="183" t="s">
        <v>335</v>
      </c>
      <c r="I17" s="186">
        <v>0</v>
      </c>
    </row>
    <row r="18" ht="19.5" customHeight="1" spans="1:9">
      <c r="A18" s="183" t="s">
        <v>336</v>
      </c>
      <c r="B18" s="183" t="s">
        <v>337</v>
      </c>
      <c r="C18" s="186">
        <v>414743</v>
      </c>
      <c r="D18" s="183" t="s">
        <v>338</v>
      </c>
      <c r="E18" s="183" t="s">
        <v>339</v>
      </c>
      <c r="F18" s="186">
        <v>23000</v>
      </c>
      <c r="G18" s="183" t="s">
        <v>340</v>
      </c>
      <c r="H18" s="183" t="s">
        <v>341</v>
      </c>
      <c r="I18" s="186">
        <v>0</v>
      </c>
    </row>
    <row r="19" ht="19.5" customHeight="1" spans="1:9">
      <c r="A19" s="183" t="s">
        <v>342</v>
      </c>
      <c r="B19" s="183" t="s">
        <v>343</v>
      </c>
      <c r="C19" s="186">
        <v>0</v>
      </c>
      <c r="D19" s="183" t="s">
        <v>344</v>
      </c>
      <c r="E19" s="183" t="s">
        <v>345</v>
      </c>
      <c r="F19" s="186">
        <v>0</v>
      </c>
      <c r="G19" s="183" t="s">
        <v>346</v>
      </c>
      <c r="H19" s="183" t="s">
        <v>347</v>
      </c>
      <c r="I19" s="186">
        <v>0</v>
      </c>
    </row>
    <row r="20" ht="19.5" customHeight="1" spans="1:9">
      <c r="A20" s="183" t="s">
        <v>348</v>
      </c>
      <c r="B20" s="183" t="s">
        <v>349</v>
      </c>
      <c r="C20" s="186">
        <v>0</v>
      </c>
      <c r="D20" s="183" t="s">
        <v>350</v>
      </c>
      <c r="E20" s="183" t="s">
        <v>351</v>
      </c>
      <c r="F20" s="186">
        <v>0</v>
      </c>
      <c r="G20" s="183" t="s">
        <v>352</v>
      </c>
      <c r="H20" s="183" t="s">
        <v>353</v>
      </c>
      <c r="I20" s="186">
        <v>0</v>
      </c>
    </row>
    <row r="21" ht="19.5" customHeight="1" spans="1:9">
      <c r="A21" s="183" t="s">
        <v>354</v>
      </c>
      <c r="B21" s="183" t="s">
        <v>355</v>
      </c>
      <c r="C21" s="186">
        <v>2705443.8</v>
      </c>
      <c r="D21" s="183" t="s">
        <v>356</v>
      </c>
      <c r="E21" s="183" t="s">
        <v>357</v>
      </c>
      <c r="F21" s="186">
        <v>1880</v>
      </c>
      <c r="G21" s="183" t="s">
        <v>358</v>
      </c>
      <c r="H21" s="183" t="s">
        <v>359</v>
      </c>
      <c r="I21" s="186">
        <v>0</v>
      </c>
    </row>
    <row r="22" ht="19.5" customHeight="1" spans="1:9">
      <c r="A22" s="183" t="s">
        <v>360</v>
      </c>
      <c r="B22" s="183" t="s">
        <v>361</v>
      </c>
      <c r="C22" s="186">
        <v>0</v>
      </c>
      <c r="D22" s="183" t="s">
        <v>362</v>
      </c>
      <c r="E22" s="183" t="s">
        <v>363</v>
      </c>
      <c r="F22" s="186">
        <v>0</v>
      </c>
      <c r="G22" s="183" t="s">
        <v>364</v>
      </c>
      <c r="H22" s="183" t="s">
        <v>365</v>
      </c>
      <c r="I22" s="186">
        <v>0</v>
      </c>
    </row>
    <row r="23" ht="19.5" customHeight="1" spans="1:9">
      <c r="A23" s="183" t="s">
        <v>366</v>
      </c>
      <c r="B23" s="183" t="s">
        <v>367</v>
      </c>
      <c r="C23" s="186">
        <v>0</v>
      </c>
      <c r="D23" s="183" t="s">
        <v>368</v>
      </c>
      <c r="E23" s="183" t="s">
        <v>369</v>
      </c>
      <c r="F23" s="186">
        <v>0</v>
      </c>
      <c r="G23" s="183" t="s">
        <v>370</v>
      </c>
      <c r="H23" s="183" t="s">
        <v>371</v>
      </c>
      <c r="I23" s="186">
        <v>0</v>
      </c>
    </row>
    <row r="24" ht="19.5" customHeight="1" spans="1:9">
      <c r="A24" s="183" t="s">
        <v>372</v>
      </c>
      <c r="B24" s="183" t="s">
        <v>373</v>
      </c>
      <c r="C24" s="186">
        <v>0</v>
      </c>
      <c r="D24" s="183" t="s">
        <v>374</v>
      </c>
      <c r="E24" s="183" t="s">
        <v>375</v>
      </c>
      <c r="F24" s="186">
        <v>0</v>
      </c>
      <c r="G24" s="183" t="s">
        <v>376</v>
      </c>
      <c r="H24" s="183" t="s">
        <v>377</v>
      </c>
      <c r="I24" s="186">
        <v>0</v>
      </c>
    </row>
    <row r="25" ht="19.5" customHeight="1" spans="1:9">
      <c r="A25" s="183" t="s">
        <v>378</v>
      </c>
      <c r="B25" s="183" t="s">
        <v>379</v>
      </c>
      <c r="C25" s="186">
        <v>266311.8</v>
      </c>
      <c r="D25" s="183" t="s">
        <v>380</v>
      </c>
      <c r="E25" s="183" t="s">
        <v>381</v>
      </c>
      <c r="F25" s="186">
        <v>0</v>
      </c>
      <c r="G25" s="183" t="s">
        <v>382</v>
      </c>
      <c r="H25" s="183" t="s">
        <v>383</v>
      </c>
      <c r="I25" s="186">
        <v>0</v>
      </c>
    </row>
    <row r="26" ht="19.5" customHeight="1" spans="1:9">
      <c r="A26" s="183" t="s">
        <v>384</v>
      </c>
      <c r="B26" s="183" t="s">
        <v>385</v>
      </c>
      <c r="C26" s="186">
        <v>2439132</v>
      </c>
      <c r="D26" s="183" t="s">
        <v>386</v>
      </c>
      <c r="E26" s="183" t="s">
        <v>387</v>
      </c>
      <c r="F26" s="186">
        <v>931510.14</v>
      </c>
      <c r="G26" s="183" t="s">
        <v>388</v>
      </c>
      <c r="H26" s="183" t="s">
        <v>389</v>
      </c>
      <c r="I26" s="186">
        <v>0</v>
      </c>
    </row>
    <row r="27" ht="19.5" customHeight="1" spans="1:9">
      <c r="A27" s="183" t="s">
        <v>390</v>
      </c>
      <c r="B27" s="183" t="s">
        <v>391</v>
      </c>
      <c r="C27" s="186">
        <v>0</v>
      </c>
      <c r="D27" s="183" t="s">
        <v>392</v>
      </c>
      <c r="E27" s="183" t="s">
        <v>393</v>
      </c>
      <c r="F27" s="186">
        <v>47850</v>
      </c>
      <c r="G27" s="183" t="s">
        <v>394</v>
      </c>
      <c r="H27" s="183" t="s">
        <v>395</v>
      </c>
      <c r="I27" s="186">
        <v>0</v>
      </c>
    </row>
    <row r="28" ht="19.5" customHeight="1" spans="1:9">
      <c r="A28" s="183" t="s">
        <v>396</v>
      </c>
      <c r="B28" s="183" t="s">
        <v>397</v>
      </c>
      <c r="C28" s="186">
        <v>0</v>
      </c>
      <c r="D28" s="183" t="s">
        <v>398</v>
      </c>
      <c r="E28" s="183" t="s">
        <v>399</v>
      </c>
      <c r="F28" s="186">
        <v>72314.16</v>
      </c>
      <c r="G28" s="183" t="s">
        <v>400</v>
      </c>
      <c r="H28" s="183" t="s">
        <v>401</v>
      </c>
      <c r="I28" s="186">
        <v>0</v>
      </c>
    </row>
    <row r="29" ht="19.5" customHeight="1" spans="1:9">
      <c r="A29" s="183" t="s">
        <v>402</v>
      </c>
      <c r="B29" s="183" t="s">
        <v>403</v>
      </c>
      <c r="C29" s="186">
        <v>0</v>
      </c>
      <c r="D29" s="183" t="s">
        <v>404</v>
      </c>
      <c r="E29" s="183" t="s">
        <v>405</v>
      </c>
      <c r="F29" s="186">
        <v>96900</v>
      </c>
      <c r="G29" s="176" t="s">
        <v>406</v>
      </c>
      <c r="H29" s="183" t="s">
        <v>407</v>
      </c>
      <c r="I29" s="186">
        <v>0</v>
      </c>
    </row>
    <row r="30" ht="19.5" customHeight="1" spans="1:9">
      <c r="A30" s="183" t="s">
        <v>408</v>
      </c>
      <c r="B30" s="183" t="s">
        <v>409</v>
      </c>
      <c r="C30" s="186">
        <v>0</v>
      </c>
      <c r="D30" s="183" t="s">
        <v>410</v>
      </c>
      <c r="E30" s="183" t="s">
        <v>411</v>
      </c>
      <c r="F30" s="186">
        <v>10111.11</v>
      </c>
      <c r="G30" s="183" t="s">
        <v>412</v>
      </c>
      <c r="H30" s="183" t="s">
        <v>413</v>
      </c>
      <c r="I30" s="186">
        <v>0</v>
      </c>
    </row>
    <row r="31" ht="19.5" customHeight="1" spans="1:9">
      <c r="A31" s="183" t="s">
        <v>414</v>
      </c>
      <c r="B31" s="183" t="s">
        <v>415</v>
      </c>
      <c r="C31" s="186">
        <v>0</v>
      </c>
      <c r="D31" s="183" t="s">
        <v>416</v>
      </c>
      <c r="E31" s="183" t="s">
        <v>417</v>
      </c>
      <c r="F31" s="186">
        <v>156600</v>
      </c>
      <c r="G31" s="183" t="s">
        <v>418</v>
      </c>
      <c r="H31" s="183" t="s">
        <v>219</v>
      </c>
      <c r="I31" s="186">
        <v>0</v>
      </c>
    </row>
    <row r="32" ht="19.5" customHeight="1" spans="1:9">
      <c r="A32" s="183" t="s">
        <v>419</v>
      </c>
      <c r="B32" s="183" t="s">
        <v>420</v>
      </c>
      <c r="C32" s="186">
        <v>0</v>
      </c>
      <c r="D32" s="183" t="s">
        <v>421</v>
      </c>
      <c r="E32" s="183" t="s">
        <v>422</v>
      </c>
      <c r="F32" s="186">
        <v>0</v>
      </c>
      <c r="G32" s="183" t="s">
        <v>423</v>
      </c>
      <c r="H32" s="183" t="s">
        <v>424</v>
      </c>
      <c r="I32" s="186">
        <v>0</v>
      </c>
    </row>
    <row r="33" ht="19.5" customHeight="1" spans="1:9">
      <c r="A33" s="183" t="s">
        <v>425</v>
      </c>
      <c r="B33" s="183" t="s">
        <v>426</v>
      </c>
      <c r="C33" s="186">
        <v>0</v>
      </c>
      <c r="D33" s="183" t="s">
        <v>427</v>
      </c>
      <c r="E33" s="183" t="s">
        <v>428</v>
      </c>
      <c r="F33" s="186">
        <v>0</v>
      </c>
      <c r="G33" s="183" t="s">
        <v>429</v>
      </c>
      <c r="H33" s="183" t="s">
        <v>430</v>
      </c>
      <c r="I33" s="186">
        <v>0</v>
      </c>
    </row>
    <row r="34" ht="19.5" customHeight="1" spans="1:9">
      <c r="A34" s="183"/>
      <c r="B34" s="183"/>
      <c r="C34" s="188"/>
      <c r="D34" s="183" t="s">
        <v>431</v>
      </c>
      <c r="E34" s="183" t="s">
        <v>432</v>
      </c>
      <c r="F34" s="186">
        <v>0</v>
      </c>
      <c r="G34" s="183" t="s">
        <v>433</v>
      </c>
      <c r="H34" s="183" t="s">
        <v>434</v>
      </c>
      <c r="I34" s="186">
        <v>0</v>
      </c>
    </row>
    <row r="35" ht="19.5" customHeight="1" spans="1:9">
      <c r="A35" s="183"/>
      <c r="B35" s="183"/>
      <c r="C35" s="188"/>
      <c r="D35" s="183" t="s">
        <v>435</v>
      </c>
      <c r="E35" s="183" t="s">
        <v>436</v>
      </c>
      <c r="F35" s="186">
        <v>0</v>
      </c>
      <c r="G35" s="183" t="s">
        <v>437</v>
      </c>
      <c r="H35" s="183" t="s">
        <v>438</v>
      </c>
      <c r="I35" s="186">
        <v>0</v>
      </c>
    </row>
    <row r="36" ht="19.5" customHeight="1" spans="1:9">
      <c r="A36" s="183"/>
      <c r="B36" s="183"/>
      <c r="C36" s="188"/>
      <c r="D36" s="183" t="s">
        <v>439</v>
      </c>
      <c r="E36" s="183" t="s">
        <v>440</v>
      </c>
      <c r="F36" s="186">
        <v>0</v>
      </c>
      <c r="G36" s="183" t="s">
        <v>441</v>
      </c>
      <c r="H36" s="183" t="s">
        <v>442</v>
      </c>
      <c r="I36" s="186">
        <v>0</v>
      </c>
    </row>
    <row r="37" ht="19.5" customHeight="1" spans="1:9">
      <c r="A37" s="183"/>
      <c r="B37" s="183"/>
      <c r="C37" s="188"/>
      <c r="D37" s="183" t="s">
        <v>443</v>
      </c>
      <c r="E37" s="183" t="s">
        <v>444</v>
      </c>
      <c r="F37" s="186">
        <v>0</v>
      </c>
      <c r="G37" s="183"/>
      <c r="H37" s="183"/>
      <c r="I37" s="188"/>
    </row>
    <row r="38" ht="19.5" customHeight="1" spans="1:9">
      <c r="A38" s="183"/>
      <c r="B38" s="183"/>
      <c r="C38" s="188"/>
      <c r="D38" s="183" t="s">
        <v>445</v>
      </c>
      <c r="E38" s="183" t="s">
        <v>446</v>
      </c>
      <c r="F38" s="186">
        <v>0</v>
      </c>
      <c r="G38" s="183"/>
      <c r="H38" s="183"/>
      <c r="I38" s="188"/>
    </row>
    <row r="39" ht="19.5" customHeight="1" spans="1:9">
      <c r="A39" s="185" t="s">
        <v>447</v>
      </c>
      <c r="B39" s="185" t="s">
        <v>447</v>
      </c>
      <c r="C39" s="186">
        <v>7652031.86</v>
      </c>
      <c r="D39" s="185" t="s">
        <v>448</v>
      </c>
      <c r="E39" s="185" t="s">
        <v>448</v>
      </c>
      <c r="F39" s="190" t="s">
        <v>448</v>
      </c>
      <c r="G39" s="185" t="s">
        <v>448</v>
      </c>
      <c r="H39" s="185" t="s">
        <v>448</v>
      </c>
      <c r="I39" s="186">
        <v>1633522.3</v>
      </c>
    </row>
    <row r="40" ht="19.5" customHeight="1" spans="1:9">
      <c r="A40" s="183" t="s">
        <v>449</v>
      </c>
      <c r="B40" s="183" t="s">
        <v>449</v>
      </c>
      <c r="C40" s="189" t="s">
        <v>449</v>
      </c>
      <c r="D40" s="183" t="s">
        <v>449</v>
      </c>
      <c r="E40" s="183" t="s">
        <v>449</v>
      </c>
      <c r="F40" s="183" t="s">
        <v>449</v>
      </c>
      <c r="G40" s="183" t="s">
        <v>449</v>
      </c>
      <c r="H40" s="183" t="s">
        <v>449</v>
      </c>
      <c r="I40" s="189" t="s">
        <v>449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46" sqref="C4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84" t="s">
        <v>450</v>
      </c>
    </row>
    <row r="2" spans="12:12">
      <c r="L2" s="179" t="s">
        <v>451</v>
      </c>
    </row>
    <row r="3" ht="14.25" spans="1:12">
      <c r="A3" s="174" t="s">
        <v>2</v>
      </c>
      <c r="L3" s="179" t="s">
        <v>3</v>
      </c>
    </row>
    <row r="4" ht="15" customHeight="1" spans="1:12">
      <c r="A4" s="175" t="s">
        <v>452</v>
      </c>
      <c r="B4" s="175" t="s">
        <v>452</v>
      </c>
      <c r="C4" s="175" t="s">
        <v>452</v>
      </c>
      <c r="D4" s="175" t="s">
        <v>452</v>
      </c>
      <c r="E4" s="175" t="s">
        <v>452</v>
      </c>
      <c r="F4" s="175" t="s">
        <v>452</v>
      </c>
      <c r="G4" s="175" t="s">
        <v>452</v>
      </c>
      <c r="H4" s="175" t="s">
        <v>452</v>
      </c>
      <c r="I4" s="175" t="s">
        <v>452</v>
      </c>
      <c r="J4" s="175" t="s">
        <v>452</v>
      </c>
      <c r="K4" s="175" t="s">
        <v>452</v>
      </c>
      <c r="L4" s="175" t="s">
        <v>452</v>
      </c>
    </row>
    <row r="5" ht="15" customHeight="1" spans="1:12">
      <c r="A5" s="175" t="s">
        <v>269</v>
      </c>
      <c r="B5" s="175" t="s">
        <v>122</v>
      </c>
      <c r="C5" s="175" t="s">
        <v>8</v>
      </c>
      <c r="D5" s="175" t="s">
        <v>269</v>
      </c>
      <c r="E5" s="175" t="s">
        <v>122</v>
      </c>
      <c r="F5" s="175" t="s">
        <v>8</v>
      </c>
      <c r="G5" s="175" t="s">
        <v>269</v>
      </c>
      <c r="H5" s="175" t="s">
        <v>122</v>
      </c>
      <c r="I5" s="175" t="s">
        <v>8</v>
      </c>
      <c r="J5" s="175" t="s">
        <v>269</v>
      </c>
      <c r="K5" s="175" t="s">
        <v>122</v>
      </c>
      <c r="L5" s="175" t="s">
        <v>8</v>
      </c>
    </row>
    <row r="6" ht="15" customHeight="1" spans="1:12">
      <c r="A6" s="176" t="s">
        <v>270</v>
      </c>
      <c r="B6" s="176" t="s">
        <v>271</v>
      </c>
      <c r="C6" s="177">
        <v>0</v>
      </c>
      <c r="D6" s="176" t="s">
        <v>272</v>
      </c>
      <c r="E6" s="176" t="s">
        <v>273</v>
      </c>
      <c r="F6" s="177">
        <v>34141942.92</v>
      </c>
      <c r="G6" s="176" t="s">
        <v>453</v>
      </c>
      <c r="H6" s="176" t="s">
        <v>454</v>
      </c>
      <c r="I6" s="177">
        <v>0</v>
      </c>
      <c r="J6" s="176" t="s">
        <v>455</v>
      </c>
      <c r="K6" s="176" t="s">
        <v>456</v>
      </c>
      <c r="L6" s="177">
        <v>0</v>
      </c>
    </row>
    <row r="7" ht="15" customHeight="1" spans="1:12">
      <c r="A7" s="176" t="s">
        <v>276</v>
      </c>
      <c r="B7" s="176" t="s">
        <v>277</v>
      </c>
      <c r="C7" s="177">
        <v>0</v>
      </c>
      <c r="D7" s="176" t="s">
        <v>278</v>
      </c>
      <c r="E7" s="176" t="s">
        <v>279</v>
      </c>
      <c r="F7" s="177">
        <v>43342</v>
      </c>
      <c r="G7" s="176" t="s">
        <v>457</v>
      </c>
      <c r="H7" s="176" t="s">
        <v>281</v>
      </c>
      <c r="I7" s="177">
        <v>0</v>
      </c>
      <c r="J7" s="176" t="s">
        <v>458</v>
      </c>
      <c r="K7" s="176" t="s">
        <v>459</v>
      </c>
      <c r="L7" s="177">
        <v>0</v>
      </c>
    </row>
    <row r="8" ht="15" customHeight="1" spans="1:12">
      <c r="A8" s="176" t="s">
        <v>282</v>
      </c>
      <c r="B8" s="176" t="s">
        <v>283</v>
      </c>
      <c r="C8" s="177">
        <v>0</v>
      </c>
      <c r="D8" s="176" t="s">
        <v>284</v>
      </c>
      <c r="E8" s="176" t="s">
        <v>285</v>
      </c>
      <c r="F8" s="177">
        <v>0</v>
      </c>
      <c r="G8" s="176" t="s">
        <v>460</v>
      </c>
      <c r="H8" s="176" t="s">
        <v>287</v>
      </c>
      <c r="I8" s="177">
        <v>0</v>
      </c>
      <c r="J8" s="176" t="s">
        <v>461</v>
      </c>
      <c r="K8" s="176" t="s">
        <v>413</v>
      </c>
      <c r="L8" s="177">
        <v>0</v>
      </c>
    </row>
    <row r="9" ht="15" customHeight="1" spans="1:12">
      <c r="A9" s="176" t="s">
        <v>288</v>
      </c>
      <c r="B9" s="176" t="s">
        <v>289</v>
      </c>
      <c r="C9" s="177">
        <v>0</v>
      </c>
      <c r="D9" s="176" t="s">
        <v>290</v>
      </c>
      <c r="E9" s="176" t="s">
        <v>291</v>
      </c>
      <c r="F9" s="177">
        <v>0</v>
      </c>
      <c r="G9" s="176" t="s">
        <v>462</v>
      </c>
      <c r="H9" s="176" t="s">
        <v>293</v>
      </c>
      <c r="I9" s="177">
        <v>0</v>
      </c>
      <c r="J9" s="176" t="s">
        <v>376</v>
      </c>
      <c r="K9" s="176" t="s">
        <v>377</v>
      </c>
      <c r="L9" s="177">
        <v>0</v>
      </c>
    </row>
    <row r="10" ht="15" customHeight="1" spans="1:12">
      <c r="A10" s="176" t="s">
        <v>294</v>
      </c>
      <c r="B10" s="176" t="s">
        <v>295</v>
      </c>
      <c r="C10" s="177">
        <v>0</v>
      </c>
      <c r="D10" s="176" t="s">
        <v>296</v>
      </c>
      <c r="E10" s="176" t="s">
        <v>297</v>
      </c>
      <c r="F10" s="177">
        <v>0</v>
      </c>
      <c r="G10" s="176" t="s">
        <v>463</v>
      </c>
      <c r="H10" s="176" t="s">
        <v>299</v>
      </c>
      <c r="I10" s="177">
        <v>0</v>
      </c>
      <c r="J10" s="176" t="s">
        <v>382</v>
      </c>
      <c r="K10" s="176" t="s">
        <v>383</v>
      </c>
      <c r="L10" s="177">
        <v>0</v>
      </c>
    </row>
    <row r="11" ht="15" customHeight="1" spans="1:12">
      <c r="A11" s="176" t="s">
        <v>300</v>
      </c>
      <c r="B11" s="176" t="s">
        <v>301</v>
      </c>
      <c r="C11" s="177">
        <v>0</v>
      </c>
      <c r="D11" s="176" t="s">
        <v>302</v>
      </c>
      <c r="E11" s="176" t="s">
        <v>303</v>
      </c>
      <c r="F11" s="177">
        <v>0</v>
      </c>
      <c r="G11" s="176" t="s">
        <v>464</v>
      </c>
      <c r="H11" s="176" t="s">
        <v>305</v>
      </c>
      <c r="I11" s="177">
        <v>0</v>
      </c>
      <c r="J11" s="176" t="s">
        <v>388</v>
      </c>
      <c r="K11" s="176" t="s">
        <v>389</v>
      </c>
      <c r="L11" s="177">
        <v>0</v>
      </c>
    </row>
    <row r="12" ht="15" customHeight="1" spans="1:12">
      <c r="A12" s="176" t="s">
        <v>306</v>
      </c>
      <c r="B12" s="176" t="s">
        <v>307</v>
      </c>
      <c r="C12" s="177">
        <v>0</v>
      </c>
      <c r="D12" s="176" t="s">
        <v>308</v>
      </c>
      <c r="E12" s="176" t="s">
        <v>309</v>
      </c>
      <c r="F12" s="177">
        <v>0</v>
      </c>
      <c r="G12" s="176" t="s">
        <v>465</v>
      </c>
      <c r="H12" s="176" t="s">
        <v>311</v>
      </c>
      <c r="I12" s="177">
        <v>0</v>
      </c>
      <c r="J12" s="176" t="s">
        <v>394</v>
      </c>
      <c r="K12" s="176" t="s">
        <v>395</v>
      </c>
      <c r="L12" s="177">
        <v>0</v>
      </c>
    </row>
    <row r="13" ht="15" customHeight="1" spans="1:12">
      <c r="A13" s="176" t="s">
        <v>312</v>
      </c>
      <c r="B13" s="176" t="s">
        <v>313</v>
      </c>
      <c r="C13" s="177">
        <v>0</v>
      </c>
      <c r="D13" s="176" t="s">
        <v>314</v>
      </c>
      <c r="E13" s="176" t="s">
        <v>315</v>
      </c>
      <c r="F13" s="177">
        <v>0</v>
      </c>
      <c r="G13" s="176" t="s">
        <v>466</v>
      </c>
      <c r="H13" s="176" t="s">
        <v>317</v>
      </c>
      <c r="I13" s="177">
        <v>0</v>
      </c>
      <c r="J13" s="176" t="s">
        <v>400</v>
      </c>
      <c r="K13" s="176" t="s">
        <v>401</v>
      </c>
      <c r="L13" s="177">
        <v>0</v>
      </c>
    </row>
    <row r="14" ht="15" customHeight="1" spans="1:12">
      <c r="A14" s="176" t="s">
        <v>318</v>
      </c>
      <c r="B14" s="176" t="s">
        <v>319</v>
      </c>
      <c r="C14" s="177">
        <v>0</v>
      </c>
      <c r="D14" s="176" t="s">
        <v>320</v>
      </c>
      <c r="E14" s="176" t="s">
        <v>321</v>
      </c>
      <c r="F14" s="177">
        <v>0</v>
      </c>
      <c r="G14" s="176" t="s">
        <v>467</v>
      </c>
      <c r="H14" s="176" t="s">
        <v>347</v>
      </c>
      <c r="I14" s="177">
        <v>0</v>
      </c>
      <c r="J14" s="176" t="s">
        <v>406</v>
      </c>
      <c r="K14" s="176" t="s">
        <v>407</v>
      </c>
      <c r="L14" s="177">
        <v>0</v>
      </c>
    </row>
    <row r="15" ht="15" customHeight="1" spans="1:12">
      <c r="A15" s="176" t="s">
        <v>324</v>
      </c>
      <c r="B15" s="176" t="s">
        <v>325</v>
      </c>
      <c r="C15" s="177">
        <v>0</v>
      </c>
      <c r="D15" s="176" t="s">
        <v>326</v>
      </c>
      <c r="E15" s="176" t="s">
        <v>327</v>
      </c>
      <c r="F15" s="177">
        <v>0</v>
      </c>
      <c r="G15" s="176" t="s">
        <v>468</v>
      </c>
      <c r="H15" s="176" t="s">
        <v>353</v>
      </c>
      <c r="I15" s="177">
        <v>0</v>
      </c>
      <c r="J15" s="176" t="s">
        <v>412</v>
      </c>
      <c r="K15" s="176" t="s">
        <v>413</v>
      </c>
      <c r="L15" s="177">
        <v>0</v>
      </c>
    </row>
    <row r="16" ht="15" customHeight="1" spans="1:12">
      <c r="A16" s="176" t="s">
        <v>330</v>
      </c>
      <c r="B16" s="176" t="s">
        <v>331</v>
      </c>
      <c r="C16" s="177">
        <v>0</v>
      </c>
      <c r="D16" s="176" t="s">
        <v>332</v>
      </c>
      <c r="E16" s="176" t="s">
        <v>333</v>
      </c>
      <c r="F16" s="177">
        <v>0</v>
      </c>
      <c r="G16" s="176" t="s">
        <v>469</v>
      </c>
      <c r="H16" s="176" t="s">
        <v>359</v>
      </c>
      <c r="I16" s="177">
        <v>0</v>
      </c>
      <c r="J16" s="176" t="s">
        <v>470</v>
      </c>
      <c r="K16" s="176" t="s">
        <v>471</v>
      </c>
      <c r="L16" s="177">
        <v>0</v>
      </c>
    </row>
    <row r="17" ht="15" customHeight="1" spans="1:12">
      <c r="A17" s="176" t="s">
        <v>336</v>
      </c>
      <c r="B17" s="176" t="s">
        <v>337</v>
      </c>
      <c r="C17" s="177">
        <v>0</v>
      </c>
      <c r="D17" s="176" t="s">
        <v>338</v>
      </c>
      <c r="E17" s="176" t="s">
        <v>339</v>
      </c>
      <c r="F17" s="177">
        <v>0</v>
      </c>
      <c r="G17" s="176" t="s">
        <v>472</v>
      </c>
      <c r="H17" s="176" t="s">
        <v>365</v>
      </c>
      <c r="I17" s="177">
        <v>0</v>
      </c>
      <c r="J17" s="176" t="s">
        <v>473</v>
      </c>
      <c r="K17" s="176" t="s">
        <v>474</v>
      </c>
      <c r="L17" s="177">
        <v>0</v>
      </c>
    </row>
    <row r="18" ht="15" customHeight="1" spans="1:12">
      <c r="A18" s="176" t="s">
        <v>342</v>
      </c>
      <c r="B18" s="176" t="s">
        <v>343</v>
      </c>
      <c r="C18" s="177">
        <v>0</v>
      </c>
      <c r="D18" s="176" t="s">
        <v>344</v>
      </c>
      <c r="E18" s="176" t="s">
        <v>345</v>
      </c>
      <c r="F18" s="177">
        <v>0</v>
      </c>
      <c r="G18" s="176" t="s">
        <v>475</v>
      </c>
      <c r="H18" s="176" t="s">
        <v>476</v>
      </c>
      <c r="I18" s="177">
        <v>0</v>
      </c>
      <c r="J18" s="176" t="s">
        <v>477</v>
      </c>
      <c r="K18" s="176" t="s">
        <v>478</v>
      </c>
      <c r="L18" s="177">
        <v>0</v>
      </c>
    </row>
    <row r="19" ht="15" customHeight="1" spans="1:12">
      <c r="A19" s="176" t="s">
        <v>348</v>
      </c>
      <c r="B19" s="176" t="s">
        <v>349</v>
      </c>
      <c r="C19" s="177">
        <v>0</v>
      </c>
      <c r="D19" s="176" t="s">
        <v>350</v>
      </c>
      <c r="E19" s="176" t="s">
        <v>351</v>
      </c>
      <c r="F19" s="177">
        <v>0</v>
      </c>
      <c r="G19" s="176" t="s">
        <v>274</v>
      </c>
      <c r="H19" s="176" t="s">
        <v>275</v>
      </c>
      <c r="I19" s="177">
        <v>36000</v>
      </c>
      <c r="J19" s="176" t="s">
        <v>479</v>
      </c>
      <c r="K19" s="176" t="s">
        <v>480</v>
      </c>
      <c r="L19" s="177">
        <v>0</v>
      </c>
    </row>
    <row r="20" ht="15" customHeight="1" spans="1:12">
      <c r="A20" s="176" t="s">
        <v>354</v>
      </c>
      <c r="B20" s="176" t="s">
        <v>355</v>
      </c>
      <c r="C20" s="177">
        <v>47411660</v>
      </c>
      <c r="D20" s="176" t="s">
        <v>356</v>
      </c>
      <c r="E20" s="176" t="s">
        <v>357</v>
      </c>
      <c r="F20" s="177">
        <v>0</v>
      </c>
      <c r="G20" s="176" t="s">
        <v>280</v>
      </c>
      <c r="H20" s="176" t="s">
        <v>281</v>
      </c>
      <c r="I20" s="177">
        <v>0</v>
      </c>
      <c r="J20" s="176" t="s">
        <v>418</v>
      </c>
      <c r="K20" s="176" t="s">
        <v>219</v>
      </c>
      <c r="L20" s="177">
        <v>0</v>
      </c>
    </row>
    <row r="21" ht="15" customHeight="1" spans="1:12">
      <c r="A21" s="176" t="s">
        <v>360</v>
      </c>
      <c r="B21" s="176" t="s">
        <v>361</v>
      </c>
      <c r="C21" s="177">
        <v>0</v>
      </c>
      <c r="D21" s="176" t="s">
        <v>362</v>
      </c>
      <c r="E21" s="176" t="s">
        <v>363</v>
      </c>
      <c r="F21" s="177">
        <v>0</v>
      </c>
      <c r="G21" s="176" t="s">
        <v>286</v>
      </c>
      <c r="H21" s="176" t="s">
        <v>287</v>
      </c>
      <c r="I21" s="177">
        <v>36000</v>
      </c>
      <c r="J21" s="176" t="s">
        <v>423</v>
      </c>
      <c r="K21" s="176" t="s">
        <v>424</v>
      </c>
      <c r="L21" s="177">
        <v>0</v>
      </c>
    </row>
    <row r="22" ht="15" customHeight="1" spans="1:12">
      <c r="A22" s="176" t="s">
        <v>366</v>
      </c>
      <c r="B22" s="176" t="s">
        <v>367</v>
      </c>
      <c r="C22" s="177">
        <v>0</v>
      </c>
      <c r="D22" s="176" t="s">
        <v>368</v>
      </c>
      <c r="E22" s="176" t="s">
        <v>369</v>
      </c>
      <c r="F22" s="177">
        <v>0</v>
      </c>
      <c r="G22" s="176" t="s">
        <v>292</v>
      </c>
      <c r="H22" s="176" t="s">
        <v>293</v>
      </c>
      <c r="I22" s="177">
        <v>0</v>
      </c>
      <c r="J22" s="176" t="s">
        <v>429</v>
      </c>
      <c r="K22" s="176" t="s">
        <v>430</v>
      </c>
      <c r="L22" s="177">
        <v>0</v>
      </c>
    </row>
    <row r="23" ht="15" customHeight="1" spans="1:12">
      <c r="A23" s="176" t="s">
        <v>372</v>
      </c>
      <c r="B23" s="176" t="s">
        <v>373</v>
      </c>
      <c r="C23" s="177">
        <v>0</v>
      </c>
      <c r="D23" s="176" t="s">
        <v>374</v>
      </c>
      <c r="E23" s="176" t="s">
        <v>375</v>
      </c>
      <c r="F23" s="177">
        <v>0</v>
      </c>
      <c r="G23" s="176" t="s">
        <v>298</v>
      </c>
      <c r="H23" s="176" t="s">
        <v>299</v>
      </c>
      <c r="I23" s="177">
        <v>0</v>
      </c>
      <c r="J23" s="176" t="s">
        <v>433</v>
      </c>
      <c r="K23" s="176" t="s">
        <v>434</v>
      </c>
      <c r="L23" s="177">
        <v>0</v>
      </c>
    </row>
    <row r="24" ht="15" customHeight="1" spans="1:12">
      <c r="A24" s="176" t="s">
        <v>378</v>
      </c>
      <c r="B24" s="176" t="s">
        <v>379</v>
      </c>
      <c r="C24" s="177">
        <v>0</v>
      </c>
      <c r="D24" s="176" t="s">
        <v>380</v>
      </c>
      <c r="E24" s="176" t="s">
        <v>381</v>
      </c>
      <c r="F24" s="177">
        <v>0</v>
      </c>
      <c r="G24" s="176" t="s">
        <v>304</v>
      </c>
      <c r="H24" s="176" t="s">
        <v>305</v>
      </c>
      <c r="I24" s="177">
        <v>0</v>
      </c>
      <c r="J24" s="176" t="s">
        <v>437</v>
      </c>
      <c r="K24" s="176" t="s">
        <v>438</v>
      </c>
      <c r="L24" s="177">
        <v>0</v>
      </c>
    </row>
    <row r="25" ht="15" customHeight="1" spans="1:12">
      <c r="A25" s="176" t="s">
        <v>384</v>
      </c>
      <c r="B25" s="176" t="s">
        <v>385</v>
      </c>
      <c r="C25" s="177">
        <v>24632144</v>
      </c>
      <c r="D25" s="176" t="s">
        <v>386</v>
      </c>
      <c r="E25" s="176" t="s">
        <v>387</v>
      </c>
      <c r="F25" s="177">
        <v>0</v>
      </c>
      <c r="G25" s="176" t="s">
        <v>310</v>
      </c>
      <c r="H25" s="176" t="s">
        <v>311</v>
      </c>
      <c r="I25" s="177">
        <v>0</v>
      </c>
      <c r="J25" s="176" t="s">
        <v>441</v>
      </c>
      <c r="K25" s="176" t="s">
        <v>442</v>
      </c>
      <c r="L25" s="177">
        <v>0</v>
      </c>
    </row>
    <row r="26" ht="15" customHeight="1" spans="1:12">
      <c r="A26" s="176" t="s">
        <v>390</v>
      </c>
      <c r="B26" s="176" t="s">
        <v>391</v>
      </c>
      <c r="C26" s="177">
        <v>0</v>
      </c>
      <c r="D26" s="176" t="s">
        <v>392</v>
      </c>
      <c r="E26" s="176" t="s">
        <v>393</v>
      </c>
      <c r="F26" s="177">
        <v>31898600.92</v>
      </c>
      <c r="G26" s="176" t="s">
        <v>316</v>
      </c>
      <c r="H26" s="176" t="s">
        <v>317</v>
      </c>
      <c r="I26" s="177">
        <v>0</v>
      </c>
      <c r="J26" s="176"/>
      <c r="K26" s="176"/>
      <c r="L26" s="175"/>
    </row>
    <row r="27" ht="15" customHeight="1" spans="1:12">
      <c r="A27" s="176" t="s">
        <v>396</v>
      </c>
      <c r="B27" s="176" t="s">
        <v>397</v>
      </c>
      <c r="C27" s="177">
        <v>0</v>
      </c>
      <c r="D27" s="176" t="s">
        <v>398</v>
      </c>
      <c r="E27" s="176" t="s">
        <v>399</v>
      </c>
      <c r="F27" s="177">
        <v>0</v>
      </c>
      <c r="G27" s="176" t="s">
        <v>322</v>
      </c>
      <c r="H27" s="176" t="s">
        <v>323</v>
      </c>
      <c r="I27" s="177">
        <v>0</v>
      </c>
      <c r="J27" s="176"/>
      <c r="K27" s="176"/>
      <c r="L27" s="175"/>
    </row>
    <row r="28" ht="15" customHeight="1" spans="1:12">
      <c r="A28" s="176" t="s">
        <v>402</v>
      </c>
      <c r="B28" s="176" t="s">
        <v>403</v>
      </c>
      <c r="C28" s="177">
        <v>0</v>
      </c>
      <c r="D28" s="176" t="s">
        <v>404</v>
      </c>
      <c r="E28" s="176" t="s">
        <v>405</v>
      </c>
      <c r="F28" s="177">
        <v>0</v>
      </c>
      <c r="G28" s="176" t="s">
        <v>328</v>
      </c>
      <c r="H28" s="176" t="s">
        <v>329</v>
      </c>
      <c r="I28" s="177">
        <v>0</v>
      </c>
      <c r="J28" s="176"/>
      <c r="K28" s="176"/>
      <c r="L28" s="175"/>
    </row>
    <row r="29" ht="15" customHeight="1" spans="1:12">
      <c r="A29" s="176" t="s">
        <v>408</v>
      </c>
      <c r="B29" s="176" t="s">
        <v>409</v>
      </c>
      <c r="C29" s="177">
        <v>22779516</v>
      </c>
      <c r="D29" s="176" t="s">
        <v>410</v>
      </c>
      <c r="E29" s="176" t="s">
        <v>411</v>
      </c>
      <c r="F29" s="177">
        <v>0</v>
      </c>
      <c r="G29" s="176" t="s">
        <v>334</v>
      </c>
      <c r="H29" s="176" t="s">
        <v>335</v>
      </c>
      <c r="I29" s="177">
        <v>0</v>
      </c>
      <c r="J29" s="176"/>
      <c r="K29" s="176"/>
      <c r="L29" s="175"/>
    </row>
    <row r="30" ht="15" customHeight="1" spans="1:12">
      <c r="A30" s="176" t="s">
        <v>414</v>
      </c>
      <c r="B30" s="176" t="s">
        <v>415</v>
      </c>
      <c r="C30" s="177">
        <v>0</v>
      </c>
      <c r="D30" s="176" t="s">
        <v>416</v>
      </c>
      <c r="E30" s="176" t="s">
        <v>417</v>
      </c>
      <c r="F30" s="177">
        <v>2200000</v>
      </c>
      <c r="G30" s="176" t="s">
        <v>340</v>
      </c>
      <c r="H30" s="176" t="s">
        <v>341</v>
      </c>
      <c r="I30" s="177">
        <v>0</v>
      </c>
      <c r="J30" s="176"/>
      <c r="K30" s="176"/>
      <c r="L30" s="175"/>
    </row>
    <row r="31" ht="15" customHeight="1" spans="1:12">
      <c r="A31" s="176" t="s">
        <v>419</v>
      </c>
      <c r="B31" s="176" t="s">
        <v>420</v>
      </c>
      <c r="C31" s="177">
        <v>0</v>
      </c>
      <c r="D31" s="176" t="s">
        <v>421</v>
      </c>
      <c r="E31" s="176" t="s">
        <v>422</v>
      </c>
      <c r="F31" s="177">
        <v>0</v>
      </c>
      <c r="G31" s="176" t="s">
        <v>346</v>
      </c>
      <c r="H31" s="176" t="s">
        <v>347</v>
      </c>
      <c r="I31" s="177">
        <v>0</v>
      </c>
      <c r="J31" s="176"/>
      <c r="K31" s="176"/>
      <c r="L31" s="175"/>
    </row>
    <row r="32" ht="15" customHeight="1" spans="1:12">
      <c r="A32" s="176" t="s">
        <v>425</v>
      </c>
      <c r="B32" s="176" t="s">
        <v>481</v>
      </c>
      <c r="C32" s="177">
        <v>0</v>
      </c>
      <c r="D32" s="176" t="s">
        <v>427</v>
      </c>
      <c r="E32" s="176" t="s">
        <v>428</v>
      </c>
      <c r="F32" s="177">
        <v>0</v>
      </c>
      <c r="G32" s="176" t="s">
        <v>352</v>
      </c>
      <c r="H32" s="176" t="s">
        <v>353</v>
      </c>
      <c r="I32" s="177">
        <v>0</v>
      </c>
      <c r="J32" s="176"/>
      <c r="K32" s="176"/>
      <c r="L32" s="175"/>
    </row>
    <row r="33" ht="15" customHeight="1" spans="1:12">
      <c r="A33" s="176"/>
      <c r="B33" s="176"/>
      <c r="C33" s="187"/>
      <c r="D33" s="176" t="s">
        <v>431</v>
      </c>
      <c r="E33" s="176" t="s">
        <v>432</v>
      </c>
      <c r="F33" s="177">
        <v>0</v>
      </c>
      <c r="G33" s="176" t="s">
        <v>358</v>
      </c>
      <c r="H33" s="176" t="s">
        <v>359</v>
      </c>
      <c r="I33" s="177">
        <v>0</v>
      </c>
      <c r="J33" s="176"/>
      <c r="K33" s="176"/>
      <c r="L33" s="175"/>
    </row>
    <row r="34" ht="15" customHeight="1" spans="1:12">
      <c r="A34" s="176"/>
      <c r="B34" s="176"/>
      <c r="C34" s="175"/>
      <c r="D34" s="176" t="s">
        <v>435</v>
      </c>
      <c r="E34" s="176" t="s">
        <v>436</v>
      </c>
      <c r="F34" s="177">
        <v>0</v>
      </c>
      <c r="G34" s="176" t="s">
        <v>364</v>
      </c>
      <c r="H34" s="176" t="s">
        <v>365</v>
      </c>
      <c r="I34" s="177">
        <v>0</v>
      </c>
      <c r="J34" s="176"/>
      <c r="K34" s="176"/>
      <c r="L34" s="175"/>
    </row>
    <row r="35" ht="15" customHeight="1" spans="1:12">
      <c r="A35" s="176"/>
      <c r="B35" s="176"/>
      <c r="C35" s="175"/>
      <c r="D35" s="176" t="s">
        <v>439</v>
      </c>
      <c r="E35" s="176" t="s">
        <v>440</v>
      </c>
      <c r="F35" s="177">
        <v>0</v>
      </c>
      <c r="G35" s="176" t="s">
        <v>370</v>
      </c>
      <c r="H35" s="176" t="s">
        <v>371</v>
      </c>
      <c r="I35" s="177">
        <v>0</v>
      </c>
      <c r="J35" s="176"/>
      <c r="K35" s="176"/>
      <c r="L35" s="175"/>
    </row>
    <row r="36" ht="15" customHeight="1" spans="1:12">
      <c r="A36" s="176"/>
      <c r="B36" s="176"/>
      <c r="C36" s="175"/>
      <c r="D36" s="176" t="s">
        <v>443</v>
      </c>
      <c r="E36" s="176" t="s">
        <v>444</v>
      </c>
      <c r="F36" s="177">
        <v>0</v>
      </c>
      <c r="G36" s="176"/>
      <c r="H36" s="176"/>
      <c r="I36" s="187"/>
      <c r="J36" s="176"/>
      <c r="K36" s="176"/>
      <c r="L36" s="175"/>
    </row>
    <row r="37" ht="15" customHeight="1" spans="1:12">
      <c r="A37" s="176"/>
      <c r="B37" s="176"/>
      <c r="C37" s="175"/>
      <c r="D37" s="176" t="s">
        <v>445</v>
      </c>
      <c r="E37" s="176" t="s">
        <v>446</v>
      </c>
      <c r="F37" s="177">
        <v>0</v>
      </c>
      <c r="G37" s="176"/>
      <c r="H37" s="176"/>
      <c r="I37" s="175"/>
      <c r="J37" s="176"/>
      <c r="K37" s="176"/>
      <c r="L37" s="175"/>
    </row>
    <row r="38" ht="15" customHeight="1" spans="1:12">
      <c r="A38" s="176" t="s">
        <v>482</v>
      </c>
      <c r="B38" s="176" t="s">
        <v>482</v>
      </c>
      <c r="C38" s="176" t="s">
        <v>482</v>
      </c>
      <c r="D38" s="176" t="s">
        <v>482</v>
      </c>
      <c r="E38" s="176" t="s">
        <v>482</v>
      </c>
      <c r="F38" s="176" t="s">
        <v>482</v>
      </c>
      <c r="G38" s="176" t="s">
        <v>482</v>
      </c>
      <c r="H38" s="176" t="s">
        <v>482</v>
      </c>
      <c r="I38" s="176" t="s">
        <v>482</v>
      </c>
      <c r="J38" s="176" t="s">
        <v>482</v>
      </c>
      <c r="K38" s="176" t="s">
        <v>482</v>
      </c>
      <c r="L38" s="176" t="s">
        <v>482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84" t="s">
        <v>483</v>
      </c>
    </row>
    <row r="2" ht="14.25" spans="20:20">
      <c r="T2" s="174" t="s">
        <v>484</v>
      </c>
    </row>
    <row r="3" ht="14.25" spans="1:20">
      <c r="A3" s="174" t="s">
        <v>2</v>
      </c>
      <c r="T3" s="174" t="s">
        <v>3</v>
      </c>
    </row>
    <row r="4" ht="19.5" customHeight="1" spans="1:20">
      <c r="A4" s="181" t="s">
        <v>6</v>
      </c>
      <c r="B4" s="181" t="s">
        <v>6</v>
      </c>
      <c r="C4" s="181" t="s">
        <v>6</v>
      </c>
      <c r="D4" s="181" t="s">
        <v>6</v>
      </c>
      <c r="E4" s="181" t="s">
        <v>105</v>
      </c>
      <c r="F4" s="181" t="s">
        <v>105</v>
      </c>
      <c r="G4" s="181" t="s">
        <v>105</v>
      </c>
      <c r="H4" s="181" t="s">
        <v>258</v>
      </c>
      <c r="I4" s="181" t="s">
        <v>258</v>
      </c>
      <c r="J4" s="181" t="s">
        <v>258</v>
      </c>
      <c r="K4" s="181" t="s">
        <v>259</v>
      </c>
      <c r="L4" s="181" t="s">
        <v>259</v>
      </c>
      <c r="M4" s="181" t="s">
        <v>259</v>
      </c>
      <c r="N4" s="181" t="s">
        <v>259</v>
      </c>
      <c r="O4" s="181" t="s">
        <v>259</v>
      </c>
      <c r="P4" s="181" t="s">
        <v>107</v>
      </c>
      <c r="Q4" s="181" t="s">
        <v>107</v>
      </c>
      <c r="R4" s="181" t="s">
        <v>107</v>
      </c>
      <c r="S4" s="181" t="s">
        <v>107</v>
      </c>
      <c r="T4" s="181" t="s">
        <v>107</v>
      </c>
    </row>
    <row r="5" ht="19.5" customHeight="1" spans="1:20">
      <c r="A5" s="181" t="s">
        <v>121</v>
      </c>
      <c r="B5" s="181" t="s">
        <v>121</v>
      </c>
      <c r="C5" s="181" t="s">
        <v>121</v>
      </c>
      <c r="D5" s="181" t="s">
        <v>122</v>
      </c>
      <c r="E5" s="181" t="s">
        <v>128</v>
      </c>
      <c r="F5" s="181" t="s">
        <v>260</v>
      </c>
      <c r="G5" s="181" t="s">
        <v>261</v>
      </c>
      <c r="H5" s="181" t="s">
        <v>128</v>
      </c>
      <c r="I5" s="181" t="s">
        <v>227</v>
      </c>
      <c r="J5" s="181" t="s">
        <v>228</v>
      </c>
      <c r="K5" s="181" t="s">
        <v>128</v>
      </c>
      <c r="L5" s="181" t="s">
        <v>227</v>
      </c>
      <c r="M5" s="181" t="s">
        <v>227</v>
      </c>
      <c r="N5" s="181" t="s">
        <v>227</v>
      </c>
      <c r="O5" s="181" t="s">
        <v>228</v>
      </c>
      <c r="P5" s="181" t="s">
        <v>128</v>
      </c>
      <c r="Q5" s="181" t="s">
        <v>260</v>
      </c>
      <c r="R5" s="181" t="s">
        <v>261</v>
      </c>
      <c r="S5" s="181" t="s">
        <v>261</v>
      </c>
      <c r="T5" s="181" t="s">
        <v>261</v>
      </c>
    </row>
    <row r="6" ht="19.5" customHeight="1" spans="1:20">
      <c r="A6" s="181" t="s">
        <v>121</v>
      </c>
      <c r="B6" s="181" t="s">
        <v>121</v>
      </c>
      <c r="C6" s="181" t="s">
        <v>121</v>
      </c>
      <c r="D6" s="181" t="s">
        <v>122</v>
      </c>
      <c r="E6" s="181" t="s">
        <v>128</v>
      </c>
      <c r="F6" s="181" t="s">
        <v>260</v>
      </c>
      <c r="G6" s="181" t="s">
        <v>261</v>
      </c>
      <c r="H6" s="181" t="s">
        <v>128</v>
      </c>
      <c r="I6" s="181" t="s">
        <v>227</v>
      </c>
      <c r="J6" s="181" t="s">
        <v>228</v>
      </c>
      <c r="K6" s="181" t="s">
        <v>128</v>
      </c>
      <c r="L6" s="181" t="s">
        <v>123</v>
      </c>
      <c r="M6" s="181" t="s">
        <v>262</v>
      </c>
      <c r="N6" s="181" t="s">
        <v>263</v>
      </c>
      <c r="O6" s="181" t="s">
        <v>228</v>
      </c>
      <c r="P6" s="181" t="s">
        <v>128</v>
      </c>
      <c r="Q6" s="181" t="s">
        <v>260</v>
      </c>
      <c r="R6" s="181" t="s">
        <v>123</v>
      </c>
      <c r="S6" s="181" t="s">
        <v>264</v>
      </c>
      <c r="T6" s="181" t="s">
        <v>265</v>
      </c>
    </row>
    <row r="7" ht="19.5" customHeight="1" spans="1:20">
      <c r="A7" s="181" t="s">
        <v>121</v>
      </c>
      <c r="B7" s="181" t="s">
        <v>121</v>
      </c>
      <c r="C7" s="181" t="s">
        <v>121</v>
      </c>
      <c r="D7" s="181" t="s">
        <v>122</v>
      </c>
      <c r="E7" s="181" t="s">
        <v>128</v>
      </c>
      <c r="F7" s="181" t="s">
        <v>260</v>
      </c>
      <c r="G7" s="181" t="s">
        <v>261</v>
      </c>
      <c r="H7" s="181" t="s">
        <v>128</v>
      </c>
      <c r="I7" s="181" t="s">
        <v>227</v>
      </c>
      <c r="J7" s="181" t="s">
        <v>228</v>
      </c>
      <c r="K7" s="181" t="s">
        <v>128</v>
      </c>
      <c r="L7" s="181" t="s">
        <v>123</v>
      </c>
      <c r="M7" s="181" t="s">
        <v>262</v>
      </c>
      <c r="N7" s="181" t="s">
        <v>263</v>
      </c>
      <c r="O7" s="181" t="s">
        <v>228</v>
      </c>
      <c r="P7" s="181" t="s">
        <v>128</v>
      </c>
      <c r="Q7" s="181" t="s">
        <v>260</v>
      </c>
      <c r="R7" s="181" t="s">
        <v>123</v>
      </c>
      <c r="S7" s="181" t="s">
        <v>264</v>
      </c>
      <c r="T7" s="181" t="s">
        <v>265</v>
      </c>
    </row>
    <row r="8" ht="19.5" customHeight="1" spans="1:20">
      <c r="A8" s="181" t="s">
        <v>125</v>
      </c>
      <c r="B8" s="181" t="s">
        <v>126</v>
      </c>
      <c r="C8" s="181" t="s">
        <v>127</v>
      </c>
      <c r="D8" s="181" t="s">
        <v>10</v>
      </c>
      <c r="E8" s="185" t="s">
        <v>11</v>
      </c>
      <c r="F8" s="185" t="s">
        <v>12</v>
      </c>
      <c r="G8" s="185" t="s">
        <v>20</v>
      </c>
      <c r="H8" s="185" t="s">
        <v>24</v>
      </c>
      <c r="I8" s="185" t="s">
        <v>28</v>
      </c>
      <c r="J8" s="185" t="s">
        <v>32</v>
      </c>
      <c r="K8" s="185" t="s">
        <v>36</v>
      </c>
      <c r="L8" s="185" t="s">
        <v>40</v>
      </c>
      <c r="M8" s="185" t="s">
        <v>43</v>
      </c>
      <c r="N8" s="185" t="s">
        <v>46</v>
      </c>
      <c r="O8" s="185" t="s">
        <v>49</v>
      </c>
      <c r="P8" s="185" t="s">
        <v>52</v>
      </c>
      <c r="Q8" s="185" t="s">
        <v>55</v>
      </c>
      <c r="R8" s="185" t="s">
        <v>58</v>
      </c>
      <c r="S8" s="185" t="s">
        <v>61</v>
      </c>
      <c r="T8" s="185" t="s">
        <v>64</v>
      </c>
    </row>
    <row r="9" ht="19.5" customHeight="1" spans="1:20">
      <c r="A9" s="181" t="s">
        <v>125</v>
      </c>
      <c r="B9" s="181" t="s">
        <v>126</v>
      </c>
      <c r="C9" s="181" t="s">
        <v>127</v>
      </c>
      <c r="D9" s="181" t="s">
        <v>128</v>
      </c>
      <c r="E9" s="186">
        <v>0</v>
      </c>
      <c r="F9" s="186">
        <v>0</v>
      </c>
      <c r="G9" s="186">
        <v>0</v>
      </c>
      <c r="H9" s="186">
        <v>20000000</v>
      </c>
      <c r="I9" s="186">
        <v>0</v>
      </c>
      <c r="J9" s="186">
        <v>20000000</v>
      </c>
      <c r="K9" s="186">
        <v>20000000</v>
      </c>
      <c r="L9" s="186">
        <v>0</v>
      </c>
      <c r="M9" s="186">
        <v>0</v>
      </c>
      <c r="N9" s="186">
        <v>0</v>
      </c>
      <c r="O9" s="186">
        <v>20000000</v>
      </c>
      <c r="P9" s="186">
        <v>0</v>
      </c>
      <c r="Q9" s="186">
        <v>0</v>
      </c>
      <c r="R9" s="186">
        <v>0</v>
      </c>
      <c r="S9" s="186">
        <v>0</v>
      </c>
      <c r="T9" s="186">
        <v>0</v>
      </c>
    </row>
    <row r="10" ht="19.5" customHeight="1" spans="1:20">
      <c r="A10" s="182" t="s">
        <v>218</v>
      </c>
      <c r="B10" s="183"/>
      <c r="C10" s="183"/>
      <c r="D10" s="183" t="s">
        <v>219</v>
      </c>
      <c r="E10" s="186">
        <v>0</v>
      </c>
      <c r="F10" s="186">
        <v>0</v>
      </c>
      <c r="G10" s="186">
        <v>0</v>
      </c>
      <c r="H10" s="186">
        <v>20000000</v>
      </c>
      <c r="I10" s="186">
        <v>0</v>
      </c>
      <c r="J10" s="186">
        <v>20000000</v>
      </c>
      <c r="K10" s="186">
        <v>20000000</v>
      </c>
      <c r="L10" s="186">
        <v>0</v>
      </c>
      <c r="M10" s="186">
        <v>0</v>
      </c>
      <c r="N10" s="186">
        <v>0</v>
      </c>
      <c r="O10" s="186">
        <v>20000000</v>
      </c>
      <c r="P10" s="186">
        <v>0</v>
      </c>
      <c r="Q10" s="186">
        <v>0</v>
      </c>
      <c r="R10" s="186">
        <v>0</v>
      </c>
      <c r="S10" s="186">
        <v>0</v>
      </c>
      <c r="T10" s="186">
        <v>0</v>
      </c>
    </row>
    <row r="11" ht="19.5" customHeight="1" spans="1:20">
      <c r="A11" s="182" t="s">
        <v>220</v>
      </c>
      <c r="B11" s="183"/>
      <c r="C11" s="183"/>
      <c r="D11" s="183" t="s">
        <v>221</v>
      </c>
      <c r="E11" s="186">
        <v>0</v>
      </c>
      <c r="F11" s="186">
        <v>0</v>
      </c>
      <c r="G11" s="186">
        <v>0</v>
      </c>
      <c r="H11" s="186">
        <v>20000000</v>
      </c>
      <c r="I11" s="186">
        <v>0</v>
      </c>
      <c r="J11" s="186">
        <v>20000000</v>
      </c>
      <c r="K11" s="186">
        <v>20000000</v>
      </c>
      <c r="L11" s="186">
        <v>0</v>
      </c>
      <c r="M11" s="186">
        <v>0</v>
      </c>
      <c r="N11" s="186">
        <v>0</v>
      </c>
      <c r="O11" s="186">
        <v>20000000</v>
      </c>
      <c r="P11" s="186">
        <v>0</v>
      </c>
      <c r="Q11" s="186">
        <v>0</v>
      </c>
      <c r="R11" s="186">
        <v>0</v>
      </c>
      <c r="S11" s="186">
        <v>0</v>
      </c>
      <c r="T11" s="186">
        <v>0</v>
      </c>
    </row>
    <row r="12" ht="19.5" customHeight="1" spans="1:20">
      <c r="A12" s="182" t="s">
        <v>222</v>
      </c>
      <c r="B12" s="183"/>
      <c r="C12" s="183"/>
      <c r="D12" s="183" t="s">
        <v>223</v>
      </c>
      <c r="E12" s="186">
        <v>0</v>
      </c>
      <c r="F12" s="186">
        <v>0</v>
      </c>
      <c r="G12" s="186">
        <v>0</v>
      </c>
      <c r="H12" s="186">
        <v>20000000</v>
      </c>
      <c r="I12" s="186">
        <v>0</v>
      </c>
      <c r="J12" s="186">
        <v>20000000</v>
      </c>
      <c r="K12" s="186">
        <v>20000000</v>
      </c>
      <c r="L12" s="186">
        <v>0</v>
      </c>
      <c r="M12" s="186">
        <v>0</v>
      </c>
      <c r="N12" s="186">
        <v>0</v>
      </c>
      <c r="O12" s="186">
        <v>20000000</v>
      </c>
      <c r="P12" s="186">
        <v>0</v>
      </c>
      <c r="Q12" s="186">
        <v>0</v>
      </c>
      <c r="R12" s="186">
        <v>0</v>
      </c>
      <c r="S12" s="186">
        <v>0</v>
      </c>
      <c r="T12" s="186">
        <v>0</v>
      </c>
    </row>
    <row r="13" ht="19.5" customHeight="1" spans="1:20">
      <c r="A13" s="183" t="s">
        <v>485</v>
      </c>
      <c r="B13" s="183" t="s">
        <v>485</v>
      </c>
      <c r="C13" s="183" t="s">
        <v>485</v>
      </c>
      <c r="D13" s="183" t="s">
        <v>485</v>
      </c>
      <c r="E13" s="183" t="s">
        <v>485</v>
      </c>
      <c r="F13" s="183" t="s">
        <v>485</v>
      </c>
      <c r="G13" s="183" t="s">
        <v>485</v>
      </c>
      <c r="H13" s="183" t="s">
        <v>485</v>
      </c>
      <c r="I13" s="183" t="s">
        <v>485</v>
      </c>
      <c r="J13" s="183" t="s">
        <v>485</v>
      </c>
      <c r="K13" s="183" t="s">
        <v>485</v>
      </c>
      <c r="L13" s="183" t="s">
        <v>485</v>
      </c>
      <c r="M13" s="183" t="s">
        <v>485</v>
      </c>
      <c r="N13" s="183" t="s">
        <v>485</v>
      </c>
      <c r="O13" s="183" t="s">
        <v>485</v>
      </c>
      <c r="P13" s="183" t="s">
        <v>485</v>
      </c>
      <c r="Q13" s="183" t="s">
        <v>485</v>
      </c>
      <c r="R13" s="183" t="s">
        <v>485</v>
      </c>
      <c r="S13" s="183" t="s">
        <v>485</v>
      </c>
      <c r="T13" s="183" t="s">
        <v>485</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84" t="s">
        <v>486</v>
      </c>
    </row>
    <row r="2" ht="14.25" spans="12:12">
      <c r="L2" s="174" t="s">
        <v>487</v>
      </c>
    </row>
    <row r="3" ht="14.25" spans="1:12">
      <c r="A3" s="174" t="s">
        <v>2</v>
      </c>
      <c r="L3" s="174" t="s">
        <v>3</v>
      </c>
    </row>
    <row r="4" ht="19.5" customHeight="1" spans="1:12">
      <c r="A4" s="181" t="s">
        <v>6</v>
      </c>
      <c r="B4" s="181" t="s">
        <v>6</v>
      </c>
      <c r="C4" s="181" t="s">
        <v>6</v>
      </c>
      <c r="D4" s="181" t="s">
        <v>6</v>
      </c>
      <c r="E4" s="181" t="s">
        <v>105</v>
      </c>
      <c r="F4" s="181" t="s">
        <v>105</v>
      </c>
      <c r="G4" s="181" t="s">
        <v>105</v>
      </c>
      <c r="H4" s="181" t="s">
        <v>258</v>
      </c>
      <c r="I4" s="181" t="s">
        <v>259</v>
      </c>
      <c r="J4" s="181" t="s">
        <v>107</v>
      </c>
      <c r="K4" s="181" t="s">
        <v>107</v>
      </c>
      <c r="L4" s="181" t="s">
        <v>107</v>
      </c>
    </row>
    <row r="5" ht="19.5" customHeight="1" spans="1:12">
      <c r="A5" s="181" t="s">
        <v>121</v>
      </c>
      <c r="B5" s="181" t="s">
        <v>121</v>
      </c>
      <c r="C5" s="181" t="s">
        <v>121</v>
      </c>
      <c r="D5" s="181" t="s">
        <v>122</v>
      </c>
      <c r="E5" s="181" t="s">
        <v>128</v>
      </c>
      <c r="F5" s="181" t="s">
        <v>488</v>
      </c>
      <c r="G5" s="181" t="s">
        <v>489</v>
      </c>
      <c r="H5" s="181" t="s">
        <v>258</v>
      </c>
      <c r="I5" s="181" t="s">
        <v>259</v>
      </c>
      <c r="J5" s="181" t="s">
        <v>128</v>
      </c>
      <c r="K5" s="181" t="s">
        <v>488</v>
      </c>
      <c r="L5" s="175" t="s">
        <v>489</v>
      </c>
    </row>
    <row r="6" ht="19.5" customHeight="1" spans="1:12">
      <c r="A6" s="181" t="s">
        <v>121</v>
      </c>
      <c r="B6" s="181" t="s">
        <v>121</v>
      </c>
      <c r="C6" s="181" t="s">
        <v>121</v>
      </c>
      <c r="D6" s="181" t="s">
        <v>122</v>
      </c>
      <c r="E6" s="181" t="s">
        <v>128</v>
      </c>
      <c r="F6" s="181" t="s">
        <v>488</v>
      </c>
      <c r="G6" s="181" t="s">
        <v>489</v>
      </c>
      <c r="H6" s="181" t="s">
        <v>258</v>
      </c>
      <c r="I6" s="181" t="s">
        <v>259</v>
      </c>
      <c r="J6" s="181" t="s">
        <v>128</v>
      </c>
      <c r="K6" s="181" t="s">
        <v>488</v>
      </c>
      <c r="L6" s="175" t="s">
        <v>489</v>
      </c>
    </row>
    <row r="7" ht="19.5" customHeight="1" spans="1:12">
      <c r="A7" s="181" t="s">
        <v>121</v>
      </c>
      <c r="B7" s="181" t="s">
        <v>121</v>
      </c>
      <c r="C7" s="181" t="s">
        <v>121</v>
      </c>
      <c r="D7" s="181" t="s">
        <v>122</v>
      </c>
      <c r="E7" s="181" t="s">
        <v>128</v>
      </c>
      <c r="F7" s="181" t="s">
        <v>488</v>
      </c>
      <c r="G7" s="181" t="s">
        <v>489</v>
      </c>
      <c r="H7" s="181" t="s">
        <v>258</v>
      </c>
      <c r="I7" s="181" t="s">
        <v>259</v>
      </c>
      <c r="J7" s="181" t="s">
        <v>128</v>
      </c>
      <c r="K7" s="181" t="s">
        <v>488</v>
      </c>
      <c r="L7" s="175" t="s">
        <v>489</v>
      </c>
    </row>
    <row r="8" ht="19.5" customHeight="1" spans="1:12">
      <c r="A8" s="181" t="s">
        <v>125</v>
      </c>
      <c r="B8" s="181" t="s">
        <v>126</v>
      </c>
      <c r="C8" s="181" t="s">
        <v>127</v>
      </c>
      <c r="D8" s="181" t="s">
        <v>10</v>
      </c>
      <c r="E8" s="185" t="s">
        <v>11</v>
      </c>
      <c r="F8" s="185" t="s">
        <v>12</v>
      </c>
      <c r="G8" s="185" t="s">
        <v>20</v>
      </c>
      <c r="H8" s="185" t="s">
        <v>24</v>
      </c>
      <c r="I8" s="185" t="s">
        <v>28</v>
      </c>
      <c r="J8" s="185" t="s">
        <v>32</v>
      </c>
      <c r="K8" s="185" t="s">
        <v>36</v>
      </c>
      <c r="L8" s="185" t="s">
        <v>40</v>
      </c>
    </row>
    <row r="9" ht="19.5" customHeight="1" spans="1:12">
      <c r="A9" s="181" t="s">
        <v>125</v>
      </c>
      <c r="B9" s="181" t="s">
        <v>126</v>
      </c>
      <c r="C9" s="181" t="s">
        <v>127</v>
      </c>
      <c r="D9" s="181" t="s">
        <v>128</v>
      </c>
      <c r="E9" s="186">
        <v>0</v>
      </c>
      <c r="F9" s="186">
        <v>0</v>
      </c>
      <c r="G9" s="186">
        <v>0</v>
      </c>
      <c r="H9" s="186">
        <v>0</v>
      </c>
      <c r="I9" s="186">
        <v>0</v>
      </c>
      <c r="J9" s="186">
        <v>0</v>
      </c>
      <c r="K9" s="186">
        <v>0</v>
      </c>
      <c r="L9" s="186">
        <v>0</v>
      </c>
    </row>
    <row r="10" ht="19.5" customHeight="1" spans="1:12">
      <c r="A10" s="182"/>
      <c r="B10" s="183"/>
      <c r="C10" s="183"/>
      <c r="D10" s="183"/>
      <c r="E10" s="186"/>
      <c r="F10" s="186"/>
      <c r="G10" s="186"/>
      <c r="H10" s="186"/>
      <c r="I10" s="186"/>
      <c r="J10" s="186"/>
      <c r="K10" s="186"/>
      <c r="L10" s="186"/>
    </row>
    <row r="11" ht="19.5" customHeight="1" spans="1:12">
      <c r="A11" s="183" t="s">
        <v>490</v>
      </c>
      <c r="B11" s="183" t="s">
        <v>490</v>
      </c>
      <c r="C11" s="183" t="s">
        <v>490</v>
      </c>
      <c r="D11" s="183" t="s">
        <v>490</v>
      </c>
      <c r="E11" s="183" t="s">
        <v>490</v>
      </c>
      <c r="F11" s="183" t="s">
        <v>490</v>
      </c>
      <c r="G11" s="183" t="s">
        <v>490</v>
      </c>
      <c r="H11" s="183" t="s">
        <v>490</v>
      </c>
      <c r="I11" s="183" t="s">
        <v>490</v>
      </c>
      <c r="J11" s="183" t="s">
        <v>490</v>
      </c>
      <c r="K11" s="183" t="s">
        <v>490</v>
      </c>
      <c r="L11" s="183" t="s">
        <v>490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1" sqref="$A11:$XFD1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73" t="s">
        <v>491</v>
      </c>
    </row>
    <row r="2" spans="5:5">
      <c r="E2" s="179" t="s">
        <v>492</v>
      </c>
    </row>
    <row r="3" ht="14.25" spans="1:5">
      <c r="A3" s="174" t="s">
        <v>2</v>
      </c>
      <c r="E3" s="179" t="s">
        <v>3</v>
      </c>
    </row>
    <row r="4" ht="15" customHeight="1" spans="1:5">
      <c r="A4" s="175" t="s">
        <v>493</v>
      </c>
      <c r="B4" s="175" t="s">
        <v>7</v>
      </c>
      <c r="C4" s="175" t="s">
        <v>494</v>
      </c>
      <c r="D4" s="175" t="s">
        <v>495</v>
      </c>
      <c r="E4" s="175" t="s">
        <v>496</v>
      </c>
    </row>
    <row r="5" ht="15" customHeight="1" spans="1:5">
      <c r="A5" s="175" t="s">
        <v>497</v>
      </c>
      <c r="B5" s="175" t="s">
        <v>7</v>
      </c>
      <c r="C5" s="175" t="s">
        <v>11</v>
      </c>
      <c r="D5" s="175" t="s">
        <v>12</v>
      </c>
      <c r="E5" s="175" t="s">
        <v>20</v>
      </c>
    </row>
    <row r="6" ht="15" customHeight="1" spans="1:5">
      <c r="A6" s="176" t="s">
        <v>498</v>
      </c>
      <c r="B6" s="175" t="s">
        <v>11</v>
      </c>
      <c r="C6" s="175" t="s">
        <v>499</v>
      </c>
      <c r="D6" s="175" t="s">
        <v>499</v>
      </c>
      <c r="E6" s="175" t="s">
        <v>499</v>
      </c>
    </row>
    <row r="7" ht="15" customHeight="1" spans="1:5">
      <c r="A7" s="176" t="s">
        <v>500</v>
      </c>
      <c r="B7" s="175" t="s">
        <v>12</v>
      </c>
      <c r="C7" s="177">
        <v>25420</v>
      </c>
      <c r="D7" s="177">
        <v>10111.11</v>
      </c>
      <c r="E7" s="177">
        <v>10111.11</v>
      </c>
    </row>
    <row r="8" ht="15" customHeight="1" spans="1:5">
      <c r="A8" s="176" t="s">
        <v>501</v>
      </c>
      <c r="B8" s="175" t="s">
        <v>20</v>
      </c>
      <c r="C8" s="177">
        <v>0</v>
      </c>
      <c r="D8" s="177">
        <v>0</v>
      </c>
      <c r="E8" s="177">
        <v>0</v>
      </c>
    </row>
    <row r="9" ht="15" customHeight="1" spans="1:5">
      <c r="A9" s="176" t="s">
        <v>502</v>
      </c>
      <c r="B9" s="175" t="s">
        <v>24</v>
      </c>
      <c r="C9" s="177">
        <v>25420</v>
      </c>
      <c r="D9" s="177">
        <v>10111.11</v>
      </c>
      <c r="E9" s="177">
        <v>10111.11</v>
      </c>
    </row>
    <row r="10" ht="15" customHeight="1" spans="1:5">
      <c r="A10" s="176" t="s">
        <v>503</v>
      </c>
      <c r="B10" s="175" t="s">
        <v>28</v>
      </c>
      <c r="C10" s="177">
        <v>0</v>
      </c>
      <c r="D10" s="177">
        <v>0</v>
      </c>
      <c r="E10" s="177">
        <v>0</v>
      </c>
    </row>
    <row r="11" ht="15" customHeight="1" spans="1:5">
      <c r="A11" s="176" t="s">
        <v>504</v>
      </c>
      <c r="B11" s="175" t="s">
        <v>32</v>
      </c>
      <c r="C11" s="177">
        <v>25420</v>
      </c>
      <c r="D11" s="177">
        <v>10111.11</v>
      </c>
      <c r="E11" s="177">
        <v>10111.11</v>
      </c>
    </row>
    <row r="12" ht="15" customHeight="1" spans="1:5">
      <c r="A12" s="176" t="s">
        <v>505</v>
      </c>
      <c r="B12" s="175" t="s">
        <v>36</v>
      </c>
      <c r="C12" s="177">
        <v>0</v>
      </c>
      <c r="D12" s="177">
        <v>0</v>
      </c>
      <c r="E12" s="177">
        <v>0</v>
      </c>
    </row>
    <row r="13" ht="15" customHeight="1" spans="1:5">
      <c r="A13" s="176" t="s">
        <v>506</v>
      </c>
      <c r="B13" s="175" t="s">
        <v>40</v>
      </c>
      <c r="C13" s="175" t="s">
        <v>499</v>
      </c>
      <c r="D13" s="175" t="s">
        <v>499</v>
      </c>
      <c r="E13" s="177">
        <v>0</v>
      </c>
    </row>
    <row r="14" ht="15" customHeight="1" spans="1:5">
      <c r="A14" s="176" t="s">
        <v>507</v>
      </c>
      <c r="B14" s="175" t="s">
        <v>43</v>
      </c>
      <c r="C14" s="175" t="s">
        <v>499</v>
      </c>
      <c r="D14" s="175" t="s">
        <v>499</v>
      </c>
      <c r="E14" s="177">
        <v>0</v>
      </c>
    </row>
    <row r="15" ht="15" customHeight="1" spans="1:5">
      <c r="A15" s="176" t="s">
        <v>508</v>
      </c>
      <c r="B15" s="175" t="s">
        <v>46</v>
      </c>
      <c r="C15" s="175" t="s">
        <v>499</v>
      </c>
      <c r="D15" s="175" t="s">
        <v>499</v>
      </c>
      <c r="E15" s="177">
        <v>0</v>
      </c>
    </row>
    <row r="16" ht="15" customHeight="1" spans="1:5">
      <c r="A16" s="176" t="s">
        <v>509</v>
      </c>
      <c r="B16" s="175" t="s">
        <v>49</v>
      </c>
      <c r="C16" s="175" t="s">
        <v>499</v>
      </c>
      <c r="D16" s="175" t="s">
        <v>499</v>
      </c>
      <c r="E16" s="175" t="s">
        <v>499</v>
      </c>
    </row>
    <row r="17" ht="15" customHeight="1" spans="1:5">
      <c r="A17" s="176" t="s">
        <v>510</v>
      </c>
      <c r="B17" s="175" t="s">
        <v>52</v>
      </c>
      <c r="C17" s="175" t="s">
        <v>499</v>
      </c>
      <c r="D17" s="175" t="s">
        <v>499</v>
      </c>
      <c r="E17" s="180">
        <v>0</v>
      </c>
    </row>
    <row r="18" ht="15" customHeight="1" spans="1:5">
      <c r="A18" s="176" t="s">
        <v>511</v>
      </c>
      <c r="B18" s="175" t="s">
        <v>55</v>
      </c>
      <c r="C18" s="175" t="s">
        <v>499</v>
      </c>
      <c r="D18" s="175" t="s">
        <v>499</v>
      </c>
      <c r="E18" s="180">
        <v>0</v>
      </c>
    </row>
    <row r="19" ht="15" customHeight="1" spans="1:5">
      <c r="A19" s="176" t="s">
        <v>512</v>
      </c>
      <c r="B19" s="175" t="s">
        <v>58</v>
      </c>
      <c r="C19" s="175" t="s">
        <v>499</v>
      </c>
      <c r="D19" s="175" t="s">
        <v>499</v>
      </c>
      <c r="E19" s="180">
        <v>0</v>
      </c>
    </row>
    <row r="20" ht="15" customHeight="1" spans="1:5">
      <c r="A20" s="176" t="s">
        <v>513</v>
      </c>
      <c r="B20" s="175" t="s">
        <v>61</v>
      </c>
      <c r="C20" s="175" t="s">
        <v>499</v>
      </c>
      <c r="D20" s="175" t="s">
        <v>499</v>
      </c>
      <c r="E20" s="180">
        <v>1</v>
      </c>
    </row>
    <row r="21" ht="15" customHeight="1" spans="1:5">
      <c r="A21" s="176" t="s">
        <v>514</v>
      </c>
      <c r="B21" s="175" t="s">
        <v>64</v>
      </c>
      <c r="C21" s="175" t="s">
        <v>499</v>
      </c>
      <c r="D21" s="175" t="s">
        <v>499</v>
      </c>
      <c r="E21" s="180">
        <v>0</v>
      </c>
    </row>
    <row r="22" ht="15" customHeight="1" spans="1:5">
      <c r="A22" s="176" t="s">
        <v>515</v>
      </c>
      <c r="B22" s="175" t="s">
        <v>67</v>
      </c>
      <c r="C22" s="175" t="s">
        <v>499</v>
      </c>
      <c r="D22" s="175" t="s">
        <v>499</v>
      </c>
      <c r="E22" s="180">
        <v>0</v>
      </c>
    </row>
    <row r="23" ht="15" customHeight="1" spans="1:5">
      <c r="A23" s="176" t="s">
        <v>516</v>
      </c>
      <c r="B23" s="175" t="s">
        <v>70</v>
      </c>
      <c r="C23" s="175" t="s">
        <v>499</v>
      </c>
      <c r="D23" s="175" t="s">
        <v>499</v>
      </c>
      <c r="E23" s="180">
        <v>0</v>
      </c>
    </row>
    <row r="24" ht="15" customHeight="1" spans="1:5">
      <c r="A24" s="176" t="s">
        <v>517</v>
      </c>
      <c r="B24" s="175" t="s">
        <v>73</v>
      </c>
      <c r="C24" s="175" t="s">
        <v>499</v>
      </c>
      <c r="D24" s="175" t="s">
        <v>499</v>
      </c>
      <c r="E24" s="180">
        <v>0</v>
      </c>
    </row>
    <row r="25" ht="15" customHeight="1" spans="1:5">
      <c r="A25" s="176" t="s">
        <v>518</v>
      </c>
      <c r="B25" s="175" t="s">
        <v>76</v>
      </c>
      <c r="C25" s="175" t="s">
        <v>499</v>
      </c>
      <c r="D25" s="175" t="s">
        <v>499</v>
      </c>
      <c r="E25" s="180">
        <v>0</v>
      </c>
    </row>
    <row r="26" ht="15" customHeight="1" spans="1:5">
      <c r="A26" s="176" t="s">
        <v>519</v>
      </c>
      <c r="B26" s="175" t="s">
        <v>79</v>
      </c>
      <c r="C26" s="175" t="s">
        <v>499</v>
      </c>
      <c r="D26" s="175" t="s">
        <v>499</v>
      </c>
      <c r="E26" s="180">
        <v>0</v>
      </c>
    </row>
    <row r="27" ht="15" customHeight="1" spans="1:5">
      <c r="A27" s="176" t="s">
        <v>520</v>
      </c>
      <c r="B27" s="175" t="s">
        <v>82</v>
      </c>
      <c r="C27" s="175" t="s">
        <v>499</v>
      </c>
      <c r="D27" s="175" t="s">
        <v>499</v>
      </c>
      <c r="E27" s="177">
        <v>1633522.3</v>
      </c>
    </row>
    <row r="28" ht="15" customHeight="1" spans="1:5">
      <c r="A28" s="176" t="s">
        <v>521</v>
      </c>
      <c r="B28" s="175" t="s">
        <v>85</v>
      </c>
      <c r="C28" s="175" t="s">
        <v>499</v>
      </c>
      <c r="D28" s="175" t="s">
        <v>499</v>
      </c>
      <c r="E28" s="177">
        <v>1633522.3</v>
      </c>
    </row>
    <row r="29" ht="15" customHeight="1" spans="1:5">
      <c r="A29" s="176" t="s">
        <v>522</v>
      </c>
      <c r="B29" s="175" t="s">
        <v>88</v>
      </c>
      <c r="C29" s="175" t="s">
        <v>499</v>
      </c>
      <c r="D29" s="175" t="s">
        <v>499</v>
      </c>
      <c r="E29" s="177">
        <v>0</v>
      </c>
    </row>
    <row r="30" ht="39.75" customHeight="1" spans="1:5">
      <c r="A30" s="178" t="s">
        <v>523</v>
      </c>
      <c r="B30" s="178" t="s">
        <v>523</v>
      </c>
      <c r="C30" s="178" t="s">
        <v>523</v>
      </c>
      <c r="D30" s="178" t="s">
        <v>523</v>
      </c>
      <c r="E30" s="178" t="s">
        <v>523</v>
      </c>
    </row>
    <row r="31" ht="15" customHeight="1" spans="1:5">
      <c r="A31" s="176" t="s">
        <v>524</v>
      </c>
      <c r="B31" s="176" t="s">
        <v>524</v>
      </c>
      <c r="C31" s="176" t="s">
        <v>524</v>
      </c>
      <c r="D31" s="176" t="s">
        <v>524</v>
      </c>
      <c r="E31" s="176" t="s">
        <v>524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73" t="s">
        <v>525</v>
      </c>
    </row>
    <row r="2" spans="5:5">
      <c r="E2" s="179" t="s">
        <v>526</v>
      </c>
    </row>
    <row r="3" ht="14.25" spans="1:5">
      <c r="A3" s="174" t="s">
        <v>2</v>
      </c>
      <c r="E3" s="179" t="s">
        <v>3</v>
      </c>
    </row>
    <row r="4" ht="15" customHeight="1" spans="1:5">
      <c r="A4" s="175" t="s">
        <v>493</v>
      </c>
      <c r="B4" s="175" t="s">
        <v>7</v>
      </c>
      <c r="C4" s="175" t="s">
        <v>494</v>
      </c>
      <c r="D4" s="175" t="s">
        <v>495</v>
      </c>
      <c r="E4" s="175" t="s">
        <v>496</v>
      </c>
    </row>
    <row r="5" ht="15" customHeight="1" spans="1:5">
      <c r="A5" s="175" t="s">
        <v>497</v>
      </c>
      <c r="B5" s="175" t="s">
        <v>7</v>
      </c>
      <c r="C5" s="175" t="s">
        <v>11</v>
      </c>
      <c r="D5" s="175" t="s">
        <v>12</v>
      </c>
      <c r="E5" s="175" t="s">
        <v>20</v>
      </c>
    </row>
    <row r="6" ht="15" customHeight="1" spans="1:5">
      <c r="A6" s="176" t="s">
        <v>527</v>
      </c>
      <c r="B6" s="175" t="s">
        <v>11</v>
      </c>
      <c r="C6" s="175" t="s">
        <v>499</v>
      </c>
      <c r="D6" s="175" t="s">
        <v>499</v>
      </c>
      <c r="E6" s="175" t="s">
        <v>499</v>
      </c>
    </row>
    <row r="7" ht="15" customHeight="1" spans="1:5">
      <c r="A7" s="176" t="s">
        <v>500</v>
      </c>
      <c r="B7" s="175" t="s">
        <v>12</v>
      </c>
      <c r="C7" s="177">
        <v>25420</v>
      </c>
      <c r="D7" s="177">
        <v>10111.11</v>
      </c>
      <c r="E7" s="177">
        <v>10111.11</v>
      </c>
    </row>
    <row r="8" ht="15" customHeight="1" spans="1:5">
      <c r="A8" s="176" t="s">
        <v>501</v>
      </c>
      <c r="B8" s="175" t="s">
        <v>20</v>
      </c>
      <c r="C8" s="177">
        <v>0</v>
      </c>
      <c r="D8" s="177">
        <v>0</v>
      </c>
      <c r="E8" s="177">
        <v>0</v>
      </c>
    </row>
    <row r="9" ht="15" customHeight="1" spans="1:5">
      <c r="A9" s="176" t="s">
        <v>502</v>
      </c>
      <c r="B9" s="175" t="s">
        <v>24</v>
      </c>
      <c r="C9" s="177">
        <v>25420</v>
      </c>
      <c r="D9" s="177">
        <v>10111.11</v>
      </c>
      <c r="E9" s="177">
        <v>10111.11</v>
      </c>
    </row>
    <row r="10" ht="15" customHeight="1" spans="1:5">
      <c r="A10" s="176" t="s">
        <v>503</v>
      </c>
      <c r="B10" s="175" t="s">
        <v>28</v>
      </c>
      <c r="C10" s="177">
        <v>0</v>
      </c>
      <c r="D10" s="177">
        <v>0</v>
      </c>
      <c r="E10" s="177">
        <v>0</v>
      </c>
    </row>
    <row r="11" ht="15" customHeight="1" spans="1:5">
      <c r="A11" s="176" t="s">
        <v>504</v>
      </c>
      <c r="B11" s="175" t="s">
        <v>32</v>
      </c>
      <c r="C11" s="177">
        <v>25420</v>
      </c>
      <c r="D11" s="177">
        <v>10111.11</v>
      </c>
      <c r="E11" s="177">
        <v>10111.11</v>
      </c>
    </row>
    <row r="12" ht="15" customHeight="1" spans="1:5">
      <c r="A12" s="176" t="s">
        <v>505</v>
      </c>
      <c r="B12" s="175" t="s">
        <v>36</v>
      </c>
      <c r="C12" s="177">
        <v>0</v>
      </c>
      <c r="D12" s="177">
        <v>0</v>
      </c>
      <c r="E12" s="177">
        <v>0</v>
      </c>
    </row>
    <row r="13" ht="15" customHeight="1" spans="1:5">
      <c r="A13" s="176" t="s">
        <v>506</v>
      </c>
      <c r="B13" s="175" t="s">
        <v>40</v>
      </c>
      <c r="C13" s="175" t="s">
        <v>499</v>
      </c>
      <c r="D13" s="175" t="s">
        <v>499</v>
      </c>
      <c r="E13" s="177">
        <v>0</v>
      </c>
    </row>
    <row r="14" ht="15" customHeight="1" spans="1:5">
      <c r="A14" s="176" t="s">
        <v>507</v>
      </c>
      <c r="B14" s="175" t="s">
        <v>43</v>
      </c>
      <c r="C14" s="175" t="s">
        <v>499</v>
      </c>
      <c r="D14" s="175" t="s">
        <v>499</v>
      </c>
      <c r="E14" s="177">
        <v>0</v>
      </c>
    </row>
    <row r="15" ht="15" customHeight="1" spans="1:5">
      <c r="A15" s="176" t="s">
        <v>508</v>
      </c>
      <c r="B15" s="175" t="s">
        <v>46</v>
      </c>
      <c r="C15" s="175" t="s">
        <v>499</v>
      </c>
      <c r="D15" s="175" t="s">
        <v>499</v>
      </c>
      <c r="E15" s="177">
        <v>0</v>
      </c>
    </row>
    <row r="16" ht="15" customHeight="1" spans="1:5">
      <c r="A16" s="176" t="s">
        <v>509</v>
      </c>
      <c r="B16" s="175" t="s">
        <v>49</v>
      </c>
      <c r="C16" s="175" t="s">
        <v>499</v>
      </c>
      <c r="D16" s="175" t="s">
        <v>499</v>
      </c>
      <c r="E16" s="175" t="s">
        <v>499</v>
      </c>
    </row>
    <row r="17" ht="15" customHeight="1" spans="1:5">
      <c r="A17" s="176" t="s">
        <v>510</v>
      </c>
      <c r="B17" s="175" t="s">
        <v>52</v>
      </c>
      <c r="C17" s="175" t="s">
        <v>499</v>
      </c>
      <c r="D17" s="175" t="s">
        <v>499</v>
      </c>
      <c r="E17" s="180">
        <v>0</v>
      </c>
    </row>
    <row r="18" ht="15" customHeight="1" spans="1:5">
      <c r="A18" s="176" t="s">
        <v>511</v>
      </c>
      <c r="B18" s="175" t="s">
        <v>55</v>
      </c>
      <c r="C18" s="175" t="s">
        <v>499</v>
      </c>
      <c r="D18" s="175" t="s">
        <v>499</v>
      </c>
      <c r="E18" s="180">
        <v>0</v>
      </c>
    </row>
    <row r="19" ht="15" customHeight="1" spans="1:5">
      <c r="A19" s="176" t="s">
        <v>512</v>
      </c>
      <c r="B19" s="175" t="s">
        <v>58</v>
      </c>
      <c r="C19" s="175" t="s">
        <v>499</v>
      </c>
      <c r="D19" s="175" t="s">
        <v>499</v>
      </c>
      <c r="E19" s="180">
        <v>0</v>
      </c>
    </row>
    <row r="20" ht="15" customHeight="1" spans="1:5">
      <c r="A20" s="176" t="s">
        <v>513</v>
      </c>
      <c r="B20" s="175" t="s">
        <v>61</v>
      </c>
      <c r="C20" s="175" t="s">
        <v>499</v>
      </c>
      <c r="D20" s="175" t="s">
        <v>499</v>
      </c>
      <c r="E20" s="180">
        <v>0</v>
      </c>
    </row>
    <row r="21" ht="15" customHeight="1" spans="1:5">
      <c r="A21" s="176" t="s">
        <v>514</v>
      </c>
      <c r="B21" s="175" t="s">
        <v>64</v>
      </c>
      <c r="C21" s="175" t="s">
        <v>499</v>
      </c>
      <c r="D21" s="175" t="s">
        <v>499</v>
      </c>
      <c r="E21" s="180">
        <v>0</v>
      </c>
    </row>
    <row r="22" ht="15" customHeight="1" spans="1:5">
      <c r="A22" s="176" t="s">
        <v>515</v>
      </c>
      <c r="B22" s="175" t="s">
        <v>67</v>
      </c>
      <c r="C22" s="175" t="s">
        <v>499</v>
      </c>
      <c r="D22" s="175" t="s">
        <v>499</v>
      </c>
      <c r="E22" s="180">
        <v>0</v>
      </c>
    </row>
    <row r="23" ht="15" customHeight="1" spans="1:5">
      <c r="A23" s="176" t="s">
        <v>516</v>
      </c>
      <c r="B23" s="175" t="s">
        <v>70</v>
      </c>
      <c r="C23" s="175" t="s">
        <v>499</v>
      </c>
      <c r="D23" s="175" t="s">
        <v>499</v>
      </c>
      <c r="E23" s="180">
        <v>0</v>
      </c>
    </row>
    <row r="24" ht="15" customHeight="1" spans="1:5">
      <c r="A24" s="176" t="s">
        <v>517</v>
      </c>
      <c r="B24" s="175" t="s">
        <v>73</v>
      </c>
      <c r="C24" s="175" t="s">
        <v>499</v>
      </c>
      <c r="D24" s="175" t="s">
        <v>499</v>
      </c>
      <c r="E24" s="180">
        <v>0</v>
      </c>
    </row>
    <row r="25" ht="15" customHeight="1" spans="1:5">
      <c r="A25" s="176" t="s">
        <v>518</v>
      </c>
      <c r="B25" s="175" t="s">
        <v>76</v>
      </c>
      <c r="C25" s="175" t="s">
        <v>499</v>
      </c>
      <c r="D25" s="175" t="s">
        <v>499</v>
      </c>
      <c r="E25" s="180">
        <v>0</v>
      </c>
    </row>
    <row r="26" ht="15" customHeight="1" spans="1:5">
      <c r="A26" s="176" t="s">
        <v>519</v>
      </c>
      <c r="B26" s="175" t="s">
        <v>79</v>
      </c>
      <c r="C26" s="175" t="s">
        <v>499</v>
      </c>
      <c r="D26" s="175" t="s">
        <v>499</v>
      </c>
      <c r="E26" s="180">
        <v>0</v>
      </c>
    </row>
    <row r="27" ht="41.25" customHeight="1" spans="1:5">
      <c r="A27" s="178" t="s">
        <v>528</v>
      </c>
      <c r="B27" s="178" t="s">
        <v>528</v>
      </c>
      <c r="C27" s="178" t="s">
        <v>528</v>
      </c>
      <c r="D27" s="178" t="s">
        <v>528</v>
      </c>
      <c r="E27" s="178" t="s">
        <v>528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abSelected="1" workbookViewId="0">
      <selection activeCell="O11" sqref="O11"/>
    </sheetView>
  </sheetViews>
  <sheetFormatPr defaultColWidth="9" defaultRowHeight="14.25"/>
  <cols>
    <col min="1" max="1" width="6.26666666666667" style="135" customWidth="1"/>
    <col min="2" max="2" width="5.09166666666667" style="135" customWidth="1"/>
    <col min="3" max="3" width="13.125" style="135" customWidth="1"/>
    <col min="4" max="4" width="13.75" style="135" customWidth="1"/>
    <col min="5" max="5" width="11.625" style="135" customWidth="1"/>
    <col min="6" max="6" width="13" style="135" customWidth="1"/>
    <col min="7" max="7" width="13.75" style="135" customWidth="1"/>
    <col min="8" max="9" width="6.725" style="135" customWidth="1"/>
    <col min="10" max="10" width="11.125" style="135" customWidth="1"/>
    <col min="11" max="11" width="6.725" style="135" customWidth="1"/>
    <col min="12" max="12" width="8.45" style="135" customWidth="1"/>
    <col min="13" max="13" width="7.90833333333333" style="135" customWidth="1"/>
    <col min="14" max="14" width="14" style="136" customWidth="1"/>
    <col min="15" max="15" width="11.75" style="135" customWidth="1"/>
    <col min="16" max="16" width="9.09166666666667" style="135" customWidth="1"/>
    <col min="17" max="17" width="9" style="135"/>
    <col min="18" max="20" width="7.36666666666667" style="135" customWidth="1"/>
    <col min="21" max="21" width="6.725" style="135" customWidth="1"/>
    <col min="22" max="16384" width="9" style="135"/>
  </cols>
  <sheetData>
    <row r="1" s="133" customFormat="1" ht="36" customHeight="1" spans="1:21">
      <c r="A1" s="137" t="s">
        <v>529</v>
      </c>
      <c r="B1" s="137"/>
      <c r="C1" s="137"/>
      <c r="D1" s="137"/>
      <c r="E1" s="137"/>
      <c r="F1" s="137"/>
      <c r="G1" s="137"/>
      <c r="H1" s="137"/>
      <c r="I1" s="137"/>
      <c r="J1" s="137"/>
      <c r="K1" s="137"/>
      <c r="L1" s="137"/>
      <c r="M1" s="137"/>
      <c r="N1" s="160"/>
      <c r="O1" s="137"/>
      <c r="P1" s="137"/>
      <c r="Q1" s="137"/>
      <c r="R1" s="137"/>
      <c r="S1" s="137"/>
      <c r="T1" s="137"/>
      <c r="U1" s="137"/>
    </row>
    <row r="2" s="133" customFormat="1" ht="18" customHeight="1" spans="1:21">
      <c r="A2" s="138"/>
      <c r="B2" s="138"/>
      <c r="C2" s="138"/>
      <c r="D2" s="138"/>
      <c r="E2" s="138"/>
      <c r="F2" s="138"/>
      <c r="G2" s="138"/>
      <c r="H2" s="138"/>
      <c r="I2" s="138"/>
      <c r="J2" s="138"/>
      <c r="K2" s="138"/>
      <c r="L2" s="138"/>
      <c r="M2" s="138"/>
      <c r="N2" s="161"/>
      <c r="U2" s="172" t="s">
        <v>530</v>
      </c>
    </row>
    <row r="3" s="133" customFormat="1" ht="18" customHeight="1" spans="1:21">
      <c r="A3" s="139" t="s">
        <v>2</v>
      </c>
      <c r="B3" s="138"/>
      <c r="C3" s="138"/>
      <c r="D3" s="138"/>
      <c r="E3" s="150"/>
      <c r="F3" s="150"/>
      <c r="G3" s="138"/>
      <c r="H3" s="138"/>
      <c r="I3" s="138"/>
      <c r="J3" s="138"/>
      <c r="K3" s="138"/>
      <c r="L3" s="138"/>
      <c r="M3" s="138"/>
      <c r="N3" s="161"/>
      <c r="U3" s="172" t="s">
        <v>3</v>
      </c>
    </row>
    <row r="4" s="133" customFormat="1" ht="24" customHeight="1" spans="1:21">
      <c r="A4" s="140" t="s">
        <v>6</v>
      </c>
      <c r="B4" s="140" t="s">
        <v>7</v>
      </c>
      <c r="C4" s="141" t="s">
        <v>531</v>
      </c>
      <c r="D4" s="142" t="s">
        <v>532</v>
      </c>
      <c r="E4" s="140" t="s">
        <v>533</v>
      </c>
      <c r="F4" s="151" t="s">
        <v>534</v>
      </c>
      <c r="G4" s="152"/>
      <c r="H4" s="152"/>
      <c r="I4" s="152"/>
      <c r="J4" s="152"/>
      <c r="K4" s="152"/>
      <c r="L4" s="152"/>
      <c r="M4" s="152"/>
      <c r="N4" s="162"/>
      <c r="O4" s="163"/>
      <c r="P4" s="164" t="s">
        <v>535</v>
      </c>
      <c r="Q4" s="140" t="s">
        <v>536</v>
      </c>
      <c r="R4" s="141" t="s">
        <v>537</v>
      </c>
      <c r="S4" s="167"/>
      <c r="T4" s="168" t="s">
        <v>538</v>
      </c>
      <c r="U4" s="167"/>
    </row>
    <row r="5" s="133" customFormat="1" ht="36" customHeight="1" spans="1:21">
      <c r="A5" s="140"/>
      <c r="B5" s="140"/>
      <c r="C5" s="143"/>
      <c r="D5" s="142"/>
      <c r="E5" s="140"/>
      <c r="F5" s="153" t="s">
        <v>123</v>
      </c>
      <c r="G5" s="153"/>
      <c r="H5" s="153" t="s">
        <v>539</v>
      </c>
      <c r="I5" s="153"/>
      <c r="J5" s="156" t="s">
        <v>540</v>
      </c>
      <c r="K5" s="157"/>
      <c r="L5" s="158" t="s">
        <v>541</v>
      </c>
      <c r="M5" s="158"/>
      <c r="N5" s="165" t="s">
        <v>542</v>
      </c>
      <c r="O5" s="165"/>
      <c r="P5" s="164"/>
      <c r="Q5" s="140"/>
      <c r="R5" s="144"/>
      <c r="S5" s="169"/>
      <c r="T5" s="170"/>
      <c r="U5" s="169"/>
    </row>
    <row r="6" s="133" customFormat="1" ht="24" customHeight="1" spans="1:21">
      <c r="A6" s="140"/>
      <c r="B6" s="140"/>
      <c r="C6" s="144"/>
      <c r="D6" s="142"/>
      <c r="E6" s="140"/>
      <c r="F6" s="153" t="s">
        <v>543</v>
      </c>
      <c r="G6" s="145" t="s">
        <v>544</v>
      </c>
      <c r="H6" s="153" t="s">
        <v>543</v>
      </c>
      <c r="I6" s="145" t="s">
        <v>544</v>
      </c>
      <c r="J6" s="153" t="s">
        <v>543</v>
      </c>
      <c r="K6" s="145" t="s">
        <v>544</v>
      </c>
      <c r="L6" s="153" t="s">
        <v>543</v>
      </c>
      <c r="M6" s="145" t="s">
        <v>544</v>
      </c>
      <c r="N6" s="153" t="s">
        <v>543</v>
      </c>
      <c r="O6" s="145" t="s">
        <v>544</v>
      </c>
      <c r="P6" s="164"/>
      <c r="Q6" s="140"/>
      <c r="R6" s="153" t="s">
        <v>543</v>
      </c>
      <c r="S6" s="171" t="s">
        <v>544</v>
      </c>
      <c r="T6" s="153" t="s">
        <v>543</v>
      </c>
      <c r="U6" s="145" t="s">
        <v>544</v>
      </c>
    </row>
    <row r="7" s="134" customFormat="1" ht="24" customHeight="1" spans="1:21">
      <c r="A7" s="140" t="s">
        <v>10</v>
      </c>
      <c r="B7" s="140"/>
      <c r="C7" s="140">
        <v>1</v>
      </c>
      <c r="D7" s="145" t="s">
        <v>12</v>
      </c>
      <c r="E7" s="140">
        <v>3</v>
      </c>
      <c r="F7" s="140">
        <v>4</v>
      </c>
      <c r="G7" s="145" t="s">
        <v>28</v>
      </c>
      <c r="H7" s="140">
        <v>6</v>
      </c>
      <c r="I7" s="140">
        <v>7</v>
      </c>
      <c r="J7" s="145" t="s">
        <v>40</v>
      </c>
      <c r="K7" s="140">
        <v>9</v>
      </c>
      <c r="L7" s="140">
        <v>10</v>
      </c>
      <c r="M7" s="145" t="s">
        <v>49</v>
      </c>
      <c r="N7" s="140">
        <v>12</v>
      </c>
      <c r="O7" s="140">
        <v>13</v>
      </c>
      <c r="P7" s="145" t="s">
        <v>58</v>
      </c>
      <c r="Q7" s="140">
        <v>15</v>
      </c>
      <c r="R7" s="140">
        <v>16</v>
      </c>
      <c r="S7" s="145" t="s">
        <v>67</v>
      </c>
      <c r="T7" s="140">
        <v>18</v>
      </c>
      <c r="U7" s="140">
        <v>19</v>
      </c>
    </row>
    <row r="8" s="133" customFormat="1" ht="24" customHeight="1" spans="1:21">
      <c r="A8" s="146" t="s">
        <v>128</v>
      </c>
      <c r="B8" s="140">
        <v>1</v>
      </c>
      <c r="C8" s="146">
        <f>E8+G8</f>
        <v>804575.97</v>
      </c>
      <c r="D8" s="147">
        <f>E8+F8+P8+Q8+R8+T8</f>
        <v>2159632.33</v>
      </c>
      <c r="E8" s="154">
        <v>603879.33</v>
      </c>
      <c r="F8" s="147">
        <f>J8+N8</f>
        <v>1555753</v>
      </c>
      <c r="G8" s="147">
        <f>O8</f>
        <v>200696.64</v>
      </c>
      <c r="H8" s="155">
        <v>0</v>
      </c>
      <c r="I8" s="155">
        <v>0</v>
      </c>
      <c r="J8" s="159">
        <v>185398</v>
      </c>
      <c r="K8" s="155">
        <v>0</v>
      </c>
      <c r="L8" s="155">
        <v>0</v>
      </c>
      <c r="M8" s="155">
        <v>0</v>
      </c>
      <c r="N8" s="154">
        <v>1370355</v>
      </c>
      <c r="O8" s="154">
        <v>200696.64</v>
      </c>
      <c r="P8" s="166">
        <v>0</v>
      </c>
      <c r="Q8" s="166">
        <v>0</v>
      </c>
      <c r="R8" s="166">
        <v>0</v>
      </c>
      <c r="S8" s="166">
        <v>0</v>
      </c>
      <c r="T8" s="166">
        <v>0</v>
      </c>
      <c r="U8" s="166">
        <v>0</v>
      </c>
    </row>
    <row r="9" s="133" customFormat="1" ht="49" customHeight="1" spans="1:21">
      <c r="A9" s="148" t="s">
        <v>545</v>
      </c>
      <c r="B9" s="148"/>
      <c r="C9" s="148"/>
      <c r="D9" s="148"/>
      <c r="E9" s="148"/>
      <c r="F9" s="148"/>
      <c r="G9" s="148"/>
      <c r="H9" s="148"/>
      <c r="I9" s="148"/>
      <c r="J9" s="148"/>
      <c r="K9" s="148"/>
      <c r="L9" s="148"/>
      <c r="M9" s="148"/>
      <c r="N9" s="148"/>
      <c r="O9" s="148"/>
      <c r="P9" s="148"/>
      <c r="Q9" s="148"/>
      <c r="R9" s="148"/>
      <c r="S9" s="148"/>
      <c r="T9" s="148"/>
      <c r="U9" s="148"/>
    </row>
    <row r="10" ht="26.25" customHeight="1" spans="1:1">
      <c r="A10" s="149"/>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6" sqref="J6"/>
    </sheetView>
  </sheetViews>
  <sheetFormatPr defaultColWidth="8.08333333333333" defaultRowHeight="14.25"/>
  <cols>
    <col min="1" max="1" width="9.16666666666667" style="3" customWidth="1"/>
    <col min="2" max="2" width="8.83333333333333" style="3" customWidth="1"/>
    <col min="3" max="3" width="20.1666666666667" style="3" customWidth="1"/>
    <col min="4" max="4" width="29.6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546</v>
      </c>
      <c r="B2" s="4"/>
      <c r="C2" s="4"/>
      <c r="D2" s="4"/>
      <c r="E2" s="4"/>
      <c r="F2" s="4"/>
      <c r="G2" s="4"/>
      <c r="H2" s="4"/>
      <c r="I2" s="4"/>
      <c r="J2" s="4"/>
      <c r="K2" s="4"/>
      <c r="L2" s="4"/>
    </row>
    <row r="3" s="1" customFormat="1" ht="31" customHeight="1" spans="1:12">
      <c r="A3" s="9" t="s">
        <v>547</v>
      </c>
      <c r="B3" s="9"/>
      <c r="C3" s="6" t="s">
        <v>548</v>
      </c>
      <c r="D3" s="6"/>
      <c r="E3" s="6"/>
      <c r="F3" s="6"/>
      <c r="G3" s="6"/>
      <c r="H3" s="6"/>
      <c r="I3" s="6"/>
      <c r="J3" s="6"/>
      <c r="K3" s="6"/>
      <c r="L3" s="6"/>
    </row>
    <row r="4" s="1" customFormat="1" ht="30" customHeight="1" spans="1:12">
      <c r="A4" s="9" t="s">
        <v>549</v>
      </c>
      <c r="B4" s="9"/>
      <c r="C4" s="7" t="s">
        <v>550</v>
      </c>
      <c r="D4" s="7"/>
      <c r="E4" s="7"/>
      <c r="F4" s="7"/>
      <c r="G4" s="7"/>
      <c r="H4" s="6" t="s">
        <v>551</v>
      </c>
      <c r="I4" s="7" t="s">
        <v>550</v>
      </c>
      <c r="J4" s="7"/>
      <c r="K4" s="7"/>
      <c r="L4" s="7"/>
    </row>
    <row r="5" s="1" customFormat="1" ht="26" customHeight="1" spans="1:12">
      <c r="A5" s="12" t="s">
        <v>552</v>
      </c>
      <c r="B5" s="12"/>
      <c r="C5" s="9"/>
      <c r="D5" s="9" t="s">
        <v>553</v>
      </c>
      <c r="E5" s="9"/>
      <c r="F5" s="9" t="s">
        <v>495</v>
      </c>
      <c r="G5" s="9"/>
      <c r="H5" s="9" t="s">
        <v>554</v>
      </c>
      <c r="I5" s="9" t="s">
        <v>555</v>
      </c>
      <c r="J5" s="9" t="s">
        <v>556</v>
      </c>
      <c r="K5" s="9" t="s">
        <v>557</v>
      </c>
      <c r="L5" s="26" t="s">
        <v>558</v>
      </c>
    </row>
    <row r="6" s="1" customFormat="1" ht="30" customHeight="1" spans="1:12">
      <c r="A6" s="12"/>
      <c r="B6" s="12"/>
      <c r="C6" s="5" t="s">
        <v>559</v>
      </c>
      <c r="D6" s="123">
        <v>2670544</v>
      </c>
      <c r="E6" s="123"/>
      <c r="F6" s="123">
        <v>2670544</v>
      </c>
      <c r="G6" s="123"/>
      <c r="H6" s="123">
        <v>2670544</v>
      </c>
      <c r="I6" s="128">
        <v>10</v>
      </c>
      <c r="J6" s="129">
        <f>H6/F6</f>
        <v>1</v>
      </c>
      <c r="K6" s="130">
        <v>10</v>
      </c>
      <c r="L6" s="54" t="s">
        <v>560</v>
      </c>
    </row>
    <row r="7" s="1" customFormat="1" ht="30" customHeight="1" spans="1:12">
      <c r="A7" s="12"/>
      <c r="B7" s="12"/>
      <c r="C7" s="12" t="s">
        <v>561</v>
      </c>
      <c r="D7" s="123">
        <v>2670544</v>
      </c>
      <c r="E7" s="123"/>
      <c r="F7" s="123">
        <v>2670544</v>
      </c>
      <c r="G7" s="123"/>
      <c r="H7" s="123">
        <v>2670544</v>
      </c>
      <c r="I7" s="12"/>
      <c r="J7" s="128"/>
      <c r="K7" s="9"/>
      <c r="L7" s="54"/>
    </row>
    <row r="8" s="1" customFormat="1" ht="30" customHeight="1" spans="1:12">
      <c r="A8" s="12"/>
      <c r="B8" s="12"/>
      <c r="C8" s="5" t="s">
        <v>562</v>
      </c>
      <c r="D8" s="123">
        <v>0</v>
      </c>
      <c r="E8" s="123"/>
      <c r="F8" s="123" t="s">
        <v>560</v>
      </c>
      <c r="G8" s="123"/>
      <c r="H8" s="123" t="s">
        <v>560</v>
      </c>
      <c r="I8" s="12"/>
      <c r="J8" s="128">
        <v>0</v>
      </c>
      <c r="K8" s="9"/>
      <c r="L8" s="54"/>
    </row>
    <row r="9" s="1" customFormat="1" ht="30" customHeight="1" spans="1:12">
      <c r="A9" s="12"/>
      <c r="B9" s="12"/>
      <c r="C9" s="9" t="s">
        <v>563</v>
      </c>
      <c r="D9" s="123">
        <v>0</v>
      </c>
      <c r="E9" s="123"/>
      <c r="F9" s="123" t="s">
        <v>560</v>
      </c>
      <c r="G9" s="123"/>
      <c r="H9" s="123" t="s">
        <v>560</v>
      </c>
      <c r="I9" s="12"/>
      <c r="J9" s="128">
        <v>0</v>
      </c>
      <c r="K9" s="9"/>
      <c r="L9" s="54"/>
    </row>
    <row r="10" ht="26.4" customHeight="1" spans="1:12">
      <c r="A10" s="14" t="s">
        <v>564</v>
      </c>
      <c r="B10" s="6" t="s">
        <v>565</v>
      </c>
      <c r="C10" s="6"/>
      <c r="D10" s="6"/>
      <c r="E10" s="6"/>
      <c r="F10" s="6"/>
      <c r="G10" s="6"/>
      <c r="H10" s="6" t="s">
        <v>566</v>
      </c>
      <c r="I10" s="6"/>
      <c r="J10" s="6"/>
      <c r="K10" s="6"/>
      <c r="L10" s="6"/>
    </row>
    <row r="11" ht="66.65" customHeight="1" spans="1:12">
      <c r="A11" s="14"/>
      <c r="B11" s="42" t="s">
        <v>567</v>
      </c>
      <c r="C11" s="42"/>
      <c r="D11" s="42"/>
      <c r="E11" s="42"/>
      <c r="F11" s="42"/>
      <c r="G11" s="42"/>
      <c r="H11" s="42" t="s">
        <v>568</v>
      </c>
      <c r="I11" s="42"/>
      <c r="J11" s="42"/>
      <c r="K11" s="42"/>
      <c r="L11" s="42"/>
    </row>
    <row r="12" s="1" customFormat="1" ht="35" customHeight="1" spans="1:12">
      <c r="A12" s="19"/>
      <c r="B12" s="20"/>
      <c r="C12" s="20"/>
      <c r="D12" s="20"/>
      <c r="E12" s="20"/>
      <c r="F12" s="20"/>
      <c r="G12" s="20"/>
      <c r="H12" s="20"/>
      <c r="I12" s="43"/>
      <c r="J12" s="43"/>
      <c r="K12" s="58"/>
      <c r="L12" s="59"/>
    </row>
    <row r="13" s="1" customFormat="1" ht="35" customHeight="1" spans="1:12">
      <c r="A13" s="21" t="s">
        <v>569</v>
      </c>
      <c r="B13" s="21"/>
      <c r="C13" s="21"/>
      <c r="D13" s="21"/>
      <c r="E13" s="21"/>
      <c r="F13" s="21"/>
      <c r="G13" s="21"/>
      <c r="H13" s="21"/>
      <c r="I13" s="21"/>
      <c r="J13" s="21"/>
      <c r="K13" s="21"/>
      <c r="L13" s="21"/>
    </row>
    <row r="14" s="1" customFormat="1" ht="31" customHeight="1" spans="1:12">
      <c r="A14" s="9" t="s">
        <v>570</v>
      </c>
      <c r="B14" s="9"/>
      <c r="C14" s="9"/>
      <c r="D14" s="9"/>
      <c r="E14" s="9" t="s">
        <v>571</v>
      </c>
      <c r="F14" s="9"/>
      <c r="G14" s="9"/>
      <c r="H14" s="22" t="s">
        <v>572</v>
      </c>
      <c r="I14" s="23"/>
      <c r="J14" s="23"/>
      <c r="K14" s="23"/>
      <c r="L14" s="24"/>
    </row>
    <row r="15" ht="28" customHeight="1" spans="1:12">
      <c r="A15" s="26" t="s">
        <v>573</v>
      </c>
      <c r="B15" s="26"/>
      <c r="C15" s="25" t="s">
        <v>574</v>
      </c>
      <c r="D15" s="25" t="s">
        <v>575</v>
      </c>
      <c r="E15" s="26" t="s">
        <v>576</v>
      </c>
      <c r="F15" s="26" t="s">
        <v>577</v>
      </c>
      <c r="G15" s="9" t="s">
        <v>578</v>
      </c>
      <c r="H15" s="5" t="s">
        <v>579</v>
      </c>
      <c r="I15" s="5" t="s">
        <v>555</v>
      </c>
      <c r="J15" s="5" t="s">
        <v>557</v>
      </c>
      <c r="K15" s="60" t="s">
        <v>580</v>
      </c>
      <c r="L15" s="61"/>
    </row>
    <row r="16" ht="38" customHeight="1" spans="1:12">
      <c r="A16" s="124" t="s">
        <v>581</v>
      </c>
      <c r="B16" s="125"/>
      <c r="C16" s="27" t="s">
        <v>582</v>
      </c>
      <c r="D16" s="79" t="s">
        <v>583</v>
      </c>
      <c r="E16" s="126" t="s">
        <v>584</v>
      </c>
      <c r="F16" s="192" t="s">
        <v>585</v>
      </c>
      <c r="G16" s="103" t="s">
        <v>586</v>
      </c>
      <c r="H16" s="193" t="s">
        <v>585</v>
      </c>
      <c r="I16" s="122">
        <v>20</v>
      </c>
      <c r="J16" s="122">
        <v>20</v>
      </c>
      <c r="K16" s="131" t="s">
        <v>560</v>
      </c>
      <c r="L16" s="131"/>
    </row>
    <row r="17" ht="38" customHeight="1" spans="1:12">
      <c r="A17" s="124" t="s">
        <v>581</v>
      </c>
      <c r="B17" s="125"/>
      <c r="C17" s="27" t="s">
        <v>587</v>
      </c>
      <c r="D17" s="79" t="s">
        <v>588</v>
      </c>
      <c r="E17" s="126" t="s">
        <v>584</v>
      </c>
      <c r="F17" s="192" t="s">
        <v>585</v>
      </c>
      <c r="G17" s="103" t="s">
        <v>586</v>
      </c>
      <c r="H17" s="193" t="s">
        <v>585</v>
      </c>
      <c r="I17" s="122">
        <v>20</v>
      </c>
      <c r="J17" s="122">
        <v>20</v>
      </c>
      <c r="K17" s="131" t="s">
        <v>560</v>
      </c>
      <c r="L17" s="132"/>
    </row>
    <row r="18" ht="38" customHeight="1" spans="1:12">
      <c r="A18" s="124" t="s">
        <v>581</v>
      </c>
      <c r="B18" s="125"/>
      <c r="C18" s="27" t="s">
        <v>589</v>
      </c>
      <c r="D18" s="79" t="s">
        <v>590</v>
      </c>
      <c r="E18" s="126" t="s">
        <v>591</v>
      </c>
      <c r="F18" s="194" t="s">
        <v>592</v>
      </c>
      <c r="G18" s="103" t="s">
        <v>593</v>
      </c>
      <c r="H18" s="120" t="s">
        <v>594</v>
      </c>
      <c r="I18" s="122">
        <v>20</v>
      </c>
      <c r="J18" s="122">
        <v>20</v>
      </c>
      <c r="K18" s="131" t="s">
        <v>560</v>
      </c>
      <c r="L18" s="132"/>
    </row>
    <row r="19" ht="38" customHeight="1" spans="1:12">
      <c r="A19" s="124" t="s">
        <v>595</v>
      </c>
      <c r="B19" s="125"/>
      <c r="C19" s="27" t="s">
        <v>596</v>
      </c>
      <c r="D19" s="79" t="s">
        <v>597</v>
      </c>
      <c r="E19" s="126" t="s">
        <v>591</v>
      </c>
      <c r="F19" s="194" t="s">
        <v>598</v>
      </c>
      <c r="G19" s="103"/>
      <c r="H19" s="120" t="s">
        <v>599</v>
      </c>
      <c r="I19" s="122">
        <v>15</v>
      </c>
      <c r="J19" s="122">
        <v>14</v>
      </c>
      <c r="K19" s="131" t="s">
        <v>560</v>
      </c>
      <c r="L19" s="132"/>
    </row>
    <row r="20" ht="38" customHeight="1" spans="1:12">
      <c r="A20" s="124" t="s">
        <v>600</v>
      </c>
      <c r="B20" s="125"/>
      <c r="C20" s="27" t="s">
        <v>601</v>
      </c>
      <c r="D20" s="79" t="s">
        <v>602</v>
      </c>
      <c r="E20" s="126" t="s">
        <v>584</v>
      </c>
      <c r="F20" s="127" t="s">
        <v>603</v>
      </c>
      <c r="G20" s="103" t="s">
        <v>586</v>
      </c>
      <c r="H20" s="120" t="s">
        <v>603</v>
      </c>
      <c r="I20" s="122">
        <v>15</v>
      </c>
      <c r="J20" s="122">
        <v>14</v>
      </c>
      <c r="K20" s="131" t="s">
        <v>560</v>
      </c>
      <c r="L20" s="132"/>
    </row>
    <row r="21" s="2" customFormat="1" ht="67" customHeight="1" spans="1:12">
      <c r="A21" s="14" t="s">
        <v>604</v>
      </c>
      <c r="B21" s="14"/>
      <c r="C21" s="14"/>
      <c r="D21" s="42" t="s">
        <v>605</v>
      </c>
      <c r="E21" s="42"/>
      <c r="F21" s="42"/>
      <c r="G21" s="42"/>
      <c r="H21" s="42"/>
      <c r="I21" s="42"/>
      <c r="J21" s="42"/>
      <c r="K21" s="42"/>
      <c r="L21" s="42"/>
    </row>
    <row r="22" s="2" customFormat="1" ht="30" customHeight="1" spans="1:12">
      <c r="A22" s="9" t="s">
        <v>606</v>
      </c>
      <c r="B22" s="9"/>
      <c r="C22" s="9"/>
      <c r="D22" s="9"/>
      <c r="E22" s="9"/>
      <c r="F22" s="9"/>
      <c r="G22" s="9"/>
      <c r="H22" s="9"/>
      <c r="I22" s="14" t="s">
        <v>607</v>
      </c>
      <c r="J22" s="14" t="s">
        <v>608</v>
      </c>
      <c r="K22" s="14" t="s">
        <v>609</v>
      </c>
      <c r="L22" s="14"/>
    </row>
    <row r="23" s="1" customFormat="1" ht="35" customHeight="1" spans="1:12">
      <c r="A23" s="9"/>
      <c r="B23" s="9"/>
      <c r="C23" s="9"/>
      <c r="D23" s="9"/>
      <c r="E23" s="9"/>
      <c r="F23" s="9"/>
      <c r="G23" s="9"/>
      <c r="H23" s="9"/>
      <c r="I23" s="128">
        <f>I6+I16+I17+I18+I19+I20</f>
        <v>100</v>
      </c>
      <c r="J23" s="128">
        <f>K6+J16+J17+J18+J19+J20</f>
        <v>98</v>
      </c>
      <c r="K23" s="14" t="s">
        <v>610</v>
      </c>
      <c r="L23" s="14"/>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7"/>
  <sheetViews>
    <sheetView workbookViewId="0">
      <selection activeCell="I6" sqref="I6"/>
    </sheetView>
  </sheetViews>
  <sheetFormatPr defaultColWidth="8.08333333333333" defaultRowHeight="14.25"/>
  <cols>
    <col min="1" max="1" width="9.16666666666667" style="3" customWidth="1"/>
    <col min="2" max="2" width="20.1666666666667" style="3" customWidth="1"/>
    <col min="3" max="3" width="14.5833333333333" style="3" customWidth="1"/>
    <col min="4" max="4" width="16.3333333333333" style="3" customWidth="1"/>
    <col min="5" max="5" width="19.5833333333333" style="3" customWidth="1"/>
    <col min="6" max="6" width="12.6666666666667" style="3" customWidth="1"/>
    <col min="7" max="7" width="17.5833333333333" style="3" customWidth="1"/>
    <col min="8" max="8" width="13.1" style="3" customWidth="1"/>
    <col min="9" max="9" width="14" style="3" customWidth="1"/>
    <col min="10" max="10" width="27.5833333333333" style="3" customWidth="1"/>
    <col min="11" max="11" width="33" style="3" customWidth="1"/>
    <col min="12" max="16384" width="8.08333333333333" style="3"/>
  </cols>
  <sheetData>
    <row r="2" ht="41.25" customHeight="1" spans="1:11">
      <c r="A2" s="4" t="s">
        <v>546</v>
      </c>
      <c r="B2" s="4"/>
      <c r="C2" s="4"/>
      <c r="D2" s="4"/>
      <c r="E2" s="4"/>
      <c r="F2" s="4"/>
      <c r="G2" s="4"/>
      <c r="H2" s="4"/>
      <c r="I2" s="4"/>
      <c r="J2" s="4"/>
      <c r="K2" s="4"/>
    </row>
    <row r="3" s="1" customFormat="1" ht="31" customHeight="1" spans="1:11">
      <c r="A3" s="5" t="s">
        <v>547</v>
      </c>
      <c r="B3" s="6" t="s">
        <v>611</v>
      </c>
      <c r="C3" s="6"/>
      <c r="D3" s="6"/>
      <c r="E3" s="6"/>
      <c r="F3" s="6"/>
      <c r="G3" s="6"/>
      <c r="H3" s="6"/>
      <c r="I3" s="6"/>
      <c r="J3" s="6"/>
      <c r="K3" s="6"/>
    </row>
    <row r="4" s="1" customFormat="1" ht="30" customHeight="1" spans="1:11">
      <c r="A4" s="5" t="s">
        <v>549</v>
      </c>
      <c r="B4" s="7" t="s">
        <v>550</v>
      </c>
      <c r="C4" s="7"/>
      <c r="D4" s="7"/>
      <c r="E4" s="7"/>
      <c r="F4" s="7"/>
      <c r="G4" s="6" t="s">
        <v>551</v>
      </c>
      <c r="H4" s="7" t="s">
        <v>550</v>
      </c>
      <c r="I4" s="7"/>
      <c r="J4" s="7"/>
      <c r="K4" s="7"/>
    </row>
    <row r="5" s="1" customFormat="1" ht="26" customHeight="1" spans="1:11">
      <c r="A5" s="8" t="s">
        <v>552</v>
      </c>
      <c r="B5" s="9"/>
      <c r="C5" s="9" t="s">
        <v>553</v>
      </c>
      <c r="D5" s="9"/>
      <c r="E5" s="9" t="s">
        <v>495</v>
      </c>
      <c r="F5" s="9"/>
      <c r="G5" s="9" t="s">
        <v>554</v>
      </c>
      <c r="H5" s="9" t="s">
        <v>555</v>
      </c>
      <c r="I5" s="9" t="s">
        <v>556</v>
      </c>
      <c r="J5" s="9" t="s">
        <v>557</v>
      </c>
      <c r="K5" s="26" t="s">
        <v>558</v>
      </c>
    </row>
    <row r="6" s="1" customFormat="1" ht="30" customHeight="1" spans="1:11">
      <c r="A6" s="10"/>
      <c r="B6" s="5" t="s">
        <v>559</v>
      </c>
      <c r="C6" s="11">
        <v>101533.92</v>
      </c>
      <c r="D6" s="11"/>
      <c r="E6" s="11">
        <v>101533.92</v>
      </c>
      <c r="F6" s="11"/>
      <c r="G6" s="11">
        <v>101533.92</v>
      </c>
      <c r="H6" s="36">
        <v>10</v>
      </c>
      <c r="I6" s="53">
        <f>G6/E6</f>
        <v>1</v>
      </c>
      <c r="J6" s="11">
        <v>10</v>
      </c>
      <c r="K6" s="54" t="s">
        <v>560</v>
      </c>
    </row>
    <row r="7" s="1" customFormat="1" ht="30" customHeight="1" spans="1:11">
      <c r="A7" s="10"/>
      <c r="B7" s="12" t="s">
        <v>561</v>
      </c>
      <c r="C7" s="11">
        <v>101533.92</v>
      </c>
      <c r="D7" s="11"/>
      <c r="E7" s="11">
        <v>101533.92</v>
      </c>
      <c r="F7" s="11"/>
      <c r="G7" s="11">
        <v>101533.92</v>
      </c>
      <c r="H7" s="37" t="s">
        <v>612</v>
      </c>
      <c r="I7" s="36" t="s">
        <v>612</v>
      </c>
      <c r="J7" s="55" t="s">
        <v>612</v>
      </c>
      <c r="K7" s="54"/>
    </row>
    <row r="8" s="1" customFormat="1" ht="30" customHeight="1" spans="1:11">
      <c r="A8" s="10"/>
      <c r="B8" s="5" t="s">
        <v>562</v>
      </c>
      <c r="C8" s="11"/>
      <c r="D8" s="11"/>
      <c r="E8" s="11"/>
      <c r="F8" s="11"/>
      <c r="G8" s="11"/>
      <c r="H8" s="38"/>
      <c r="I8" s="36" t="s">
        <v>612</v>
      </c>
      <c r="J8" s="56"/>
      <c r="K8" s="54"/>
    </row>
    <row r="9" s="1" customFormat="1" ht="30" customHeight="1" spans="1:11">
      <c r="A9" s="13"/>
      <c r="B9" s="9" t="s">
        <v>563</v>
      </c>
      <c r="C9" s="11">
        <v>0</v>
      </c>
      <c r="D9" s="11"/>
      <c r="E9" s="11" t="s">
        <v>560</v>
      </c>
      <c r="F9" s="11"/>
      <c r="G9" s="11" t="s">
        <v>560</v>
      </c>
      <c r="H9" s="39"/>
      <c r="I9" s="36" t="s">
        <v>612</v>
      </c>
      <c r="J9" s="57"/>
      <c r="K9" s="54"/>
    </row>
    <row r="10" ht="26.4" customHeight="1" spans="1:11">
      <c r="A10" s="14" t="s">
        <v>564</v>
      </c>
      <c r="B10" s="15" t="s">
        <v>565</v>
      </c>
      <c r="C10" s="16"/>
      <c r="D10" s="16"/>
      <c r="E10" s="16"/>
      <c r="F10" s="40"/>
      <c r="G10" s="6" t="s">
        <v>566</v>
      </c>
      <c r="H10" s="6"/>
      <c r="I10" s="6"/>
      <c r="J10" s="6"/>
      <c r="K10" s="6"/>
    </row>
    <row r="11" ht="87" customHeight="1" spans="1:11">
      <c r="A11" s="14"/>
      <c r="B11" s="17" t="s">
        <v>613</v>
      </c>
      <c r="C11" s="18"/>
      <c r="D11" s="18"/>
      <c r="E11" s="18"/>
      <c r="F11" s="41"/>
      <c r="G11" s="42" t="s">
        <v>614</v>
      </c>
      <c r="H11" s="42"/>
      <c r="I11" s="42"/>
      <c r="J11" s="42"/>
      <c r="K11" s="42"/>
    </row>
    <row r="12" s="1" customFormat="1" ht="35" customHeight="1" spans="1:11">
      <c r="A12" s="19"/>
      <c r="B12" s="20"/>
      <c r="C12" s="20"/>
      <c r="D12" s="20"/>
      <c r="E12" s="20"/>
      <c r="F12" s="20"/>
      <c r="G12" s="20"/>
      <c r="H12" s="43"/>
      <c r="I12" s="43"/>
      <c r="J12" s="58"/>
      <c r="K12" s="59"/>
    </row>
    <row r="13" s="1" customFormat="1" ht="35" customHeight="1" spans="1:11">
      <c r="A13" s="21" t="s">
        <v>569</v>
      </c>
      <c r="B13" s="21"/>
      <c r="C13" s="21"/>
      <c r="D13" s="21"/>
      <c r="E13" s="21"/>
      <c r="F13" s="21"/>
      <c r="G13" s="21"/>
      <c r="H13" s="21"/>
      <c r="I13" s="21"/>
      <c r="J13" s="21"/>
      <c r="K13" s="21"/>
    </row>
    <row r="14" s="1" customFormat="1" ht="31" customHeight="1" spans="1:11">
      <c r="A14" s="22" t="s">
        <v>570</v>
      </c>
      <c r="B14" s="23"/>
      <c r="C14" s="24"/>
      <c r="D14" s="9" t="s">
        <v>571</v>
      </c>
      <c r="E14" s="9"/>
      <c r="F14" s="9"/>
      <c r="G14" s="22" t="s">
        <v>572</v>
      </c>
      <c r="H14" s="23"/>
      <c r="I14" s="23"/>
      <c r="J14" s="23"/>
      <c r="K14" s="24"/>
    </row>
    <row r="15" ht="28" customHeight="1" spans="1:11">
      <c r="A15" s="25" t="s">
        <v>573</v>
      </c>
      <c r="B15" s="25" t="s">
        <v>574</v>
      </c>
      <c r="C15" s="25" t="s">
        <v>575</v>
      </c>
      <c r="D15" s="26" t="s">
        <v>576</v>
      </c>
      <c r="E15" s="26" t="s">
        <v>577</v>
      </c>
      <c r="F15" s="9" t="s">
        <v>578</v>
      </c>
      <c r="G15" s="5" t="s">
        <v>579</v>
      </c>
      <c r="H15" s="5" t="s">
        <v>555</v>
      </c>
      <c r="I15" s="5" t="s">
        <v>557</v>
      </c>
      <c r="J15" s="60" t="s">
        <v>580</v>
      </c>
      <c r="K15" s="61"/>
    </row>
    <row r="16" ht="38" customHeight="1" spans="1:11">
      <c r="A16" s="27" t="s">
        <v>581</v>
      </c>
      <c r="B16" s="27" t="s">
        <v>582</v>
      </c>
      <c r="C16" s="79" t="s">
        <v>615</v>
      </c>
      <c r="D16" s="27" t="s">
        <v>584</v>
      </c>
      <c r="E16" s="194" t="s">
        <v>616</v>
      </c>
      <c r="F16" s="103" t="s">
        <v>617</v>
      </c>
      <c r="G16" s="120" t="s">
        <v>618</v>
      </c>
      <c r="H16" s="122">
        <v>12</v>
      </c>
      <c r="I16" s="122">
        <v>12</v>
      </c>
      <c r="J16" s="62"/>
      <c r="K16" s="63"/>
    </row>
    <row r="17" ht="38" customHeight="1" spans="1:11">
      <c r="A17" s="27" t="s">
        <v>581</v>
      </c>
      <c r="B17" s="27" t="s">
        <v>582</v>
      </c>
      <c r="C17" s="79" t="s">
        <v>619</v>
      </c>
      <c r="D17" s="27" t="s">
        <v>584</v>
      </c>
      <c r="E17" s="194" t="s">
        <v>616</v>
      </c>
      <c r="F17" s="103" t="s">
        <v>620</v>
      </c>
      <c r="G17" s="195" t="s">
        <v>621</v>
      </c>
      <c r="H17" s="122">
        <v>12</v>
      </c>
      <c r="I17" s="122">
        <v>12</v>
      </c>
      <c r="J17" s="64"/>
      <c r="K17" s="65"/>
    </row>
    <row r="18" ht="38" customHeight="1" spans="1:11">
      <c r="A18" s="27" t="s">
        <v>581</v>
      </c>
      <c r="B18" s="27" t="s">
        <v>587</v>
      </c>
      <c r="C18" s="79" t="s">
        <v>622</v>
      </c>
      <c r="D18" s="27" t="s">
        <v>591</v>
      </c>
      <c r="E18" s="194" t="s">
        <v>623</v>
      </c>
      <c r="F18" s="103"/>
      <c r="G18" s="120" t="s">
        <v>624</v>
      </c>
      <c r="H18" s="122">
        <v>11</v>
      </c>
      <c r="I18" s="122">
        <v>11</v>
      </c>
      <c r="J18" s="62"/>
      <c r="K18" s="66"/>
    </row>
    <row r="19" ht="38" customHeight="1" spans="1:11">
      <c r="A19" s="27" t="s">
        <v>581</v>
      </c>
      <c r="B19" s="27" t="s">
        <v>587</v>
      </c>
      <c r="C19" s="79" t="s">
        <v>625</v>
      </c>
      <c r="D19" s="27" t="s">
        <v>591</v>
      </c>
      <c r="E19" s="194" t="s">
        <v>626</v>
      </c>
      <c r="F19" s="103"/>
      <c r="G19" s="120" t="s">
        <v>627</v>
      </c>
      <c r="H19" s="122">
        <v>11</v>
      </c>
      <c r="I19" s="122">
        <v>11</v>
      </c>
      <c r="J19" s="67"/>
      <c r="K19" s="68"/>
    </row>
    <row r="20" ht="38" customHeight="1" spans="1:11">
      <c r="A20" s="27" t="s">
        <v>581</v>
      </c>
      <c r="B20" s="27" t="s">
        <v>589</v>
      </c>
      <c r="C20" s="79" t="s">
        <v>628</v>
      </c>
      <c r="D20" s="27" t="s">
        <v>591</v>
      </c>
      <c r="E20" s="194" t="s">
        <v>629</v>
      </c>
      <c r="F20" s="103" t="s">
        <v>593</v>
      </c>
      <c r="G20" s="120" t="s">
        <v>630</v>
      </c>
      <c r="H20" s="122">
        <v>11</v>
      </c>
      <c r="I20" s="122">
        <v>11</v>
      </c>
      <c r="J20" s="67"/>
      <c r="K20" s="68"/>
    </row>
    <row r="21" ht="38" customHeight="1" spans="1:11">
      <c r="A21" s="27" t="s">
        <v>595</v>
      </c>
      <c r="B21" s="27" t="s">
        <v>596</v>
      </c>
      <c r="C21" s="79" t="s">
        <v>631</v>
      </c>
      <c r="D21" s="27" t="s">
        <v>591</v>
      </c>
      <c r="E21" s="194" t="s">
        <v>632</v>
      </c>
      <c r="F21" s="103"/>
      <c r="G21" s="120" t="s">
        <v>633</v>
      </c>
      <c r="H21" s="122">
        <v>11</v>
      </c>
      <c r="I21" s="122">
        <v>10</v>
      </c>
      <c r="J21" s="67"/>
      <c r="K21" s="68"/>
    </row>
    <row r="22" ht="38" customHeight="1" spans="1:11">
      <c r="A22" s="27" t="s">
        <v>595</v>
      </c>
      <c r="B22" s="27" t="s">
        <v>596</v>
      </c>
      <c r="C22" s="79" t="s">
        <v>634</v>
      </c>
      <c r="D22" s="27" t="s">
        <v>591</v>
      </c>
      <c r="E22" s="194" t="s">
        <v>635</v>
      </c>
      <c r="F22" s="103"/>
      <c r="G22" s="120" t="s">
        <v>636</v>
      </c>
      <c r="H22" s="122">
        <v>11</v>
      </c>
      <c r="I22" s="122">
        <v>11</v>
      </c>
      <c r="J22" s="67"/>
      <c r="K22" s="68"/>
    </row>
    <row r="23" ht="38" customHeight="1" spans="1:11">
      <c r="A23" s="27" t="s">
        <v>600</v>
      </c>
      <c r="B23" s="27" t="s">
        <v>601</v>
      </c>
      <c r="C23" s="79" t="s">
        <v>637</v>
      </c>
      <c r="D23" s="27" t="s">
        <v>584</v>
      </c>
      <c r="E23" s="121" t="s">
        <v>638</v>
      </c>
      <c r="F23" s="103" t="s">
        <v>586</v>
      </c>
      <c r="G23" s="120" t="s">
        <v>603</v>
      </c>
      <c r="H23" s="122">
        <v>11</v>
      </c>
      <c r="I23" s="122">
        <v>10</v>
      </c>
      <c r="J23" s="67"/>
      <c r="K23" s="68"/>
    </row>
    <row r="24" s="2" customFormat="1" ht="67" customHeight="1" spans="1:11">
      <c r="A24" s="30" t="s">
        <v>604</v>
      </c>
      <c r="B24" s="30"/>
      <c r="C24" s="30"/>
      <c r="D24" s="31" t="s">
        <v>605</v>
      </c>
      <c r="E24" s="31"/>
      <c r="F24" s="31"/>
      <c r="G24" s="31"/>
      <c r="H24" s="31"/>
      <c r="I24" s="31"/>
      <c r="J24" s="31"/>
      <c r="K24" s="31"/>
    </row>
    <row r="25" s="2" customFormat="1" ht="30" customHeight="1" spans="1:11">
      <c r="A25" s="32" t="s">
        <v>606</v>
      </c>
      <c r="B25" s="33"/>
      <c r="C25" s="33"/>
      <c r="D25" s="33"/>
      <c r="E25" s="33"/>
      <c r="F25" s="33"/>
      <c r="G25" s="49"/>
      <c r="H25" s="50" t="s">
        <v>607</v>
      </c>
      <c r="I25" s="50" t="s">
        <v>608</v>
      </c>
      <c r="J25" s="50" t="s">
        <v>609</v>
      </c>
      <c r="K25" s="50"/>
    </row>
    <row r="26" s="1" customFormat="1" ht="35" customHeight="1" spans="1:11">
      <c r="A26" s="34"/>
      <c r="B26" s="35"/>
      <c r="C26" s="35"/>
      <c r="D26" s="35"/>
      <c r="E26" s="35"/>
      <c r="F26" s="35"/>
      <c r="G26" s="51"/>
      <c r="H26" s="52">
        <v>100</v>
      </c>
      <c r="I26" s="52">
        <f>J6+I16+I17+I18+I19+I20+I21+I22+I23</f>
        <v>98</v>
      </c>
      <c r="J26" s="71" t="s">
        <v>610</v>
      </c>
      <c r="K26" s="71"/>
    </row>
    <row r="27" spans="9:9">
      <c r="I27" s="72"/>
    </row>
  </sheetData>
  <mergeCells count="42">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J22:K22"/>
    <mergeCell ref="J23:K23"/>
    <mergeCell ref="A24:C24"/>
    <mergeCell ref="D24:K24"/>
    <mergeCell ref="J25:K25"/>
    <mergeCell ref="J26:K26"/>
    <mergeCell ref="A5:A9"/>
    <mergeCell ref="A10:A11"/>
    <mergeCell ref="H7:H9"/>
    <mergeCell ref="J7:J9"/>
    <mergeCell ref="K6:K9"/>
    <mergeCell ref="A25:G26"/>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9"/>
  <sheetViews>
    <sheetView workbookViewId="0">
      <selection activeCell="I6" sqref="I6"/>
    </sheetView>
  </sheetViews>
  <sheetFormatPr defaultColWidth="8.08333333333333" defaultRowHeight="14.25"/>
  <cols>
    <col min="1" max="1" width="9.16666666666667" style="3" customWidth="1"/>
    <col min="2" max="2" width="20.1666666666667" style="3" customWidth="1"/>
    <col min="3" max="3" width="14.5833333333333" style="3" customWidth="1"/>
    <col min="4" max="4" width="16.3333333333333" style="3" customWidth="1"/>
    <col min="5" max="5" width="22.875" style="3" customWidth="1"/>
    <col min="6" max="6" width="12.6666666666667" style="3" customWidth="1"/>
    <col min="7" max="7" width="17.5833333333333" style="3" customWidth="1"/>
    <col min="8" max="8" width="13.1" style="3" customWidth="1"/>
    <col min="9" max="9" width="14" style="3" customWidth="1"/>
    <col min="10" max="10" width="27.5833333333333" style="3" customWidth="1"/>
    <col min="11" max="11" width="33" style="3" customWidth="1"/>
    <col min="12" max="16384" width="8.08333333333333" style="3"/>
  </cols>
  <sheetData>
    <row r="2" ht="41.25" customHeight="1" spans="1:11">
      <c r="A2" s="4" t="s">
        <v>546</v>
      </c>
      <c r="B2" s="4"/>
      <c r="C2" s="4"/>
      <c r="D2" s="4"/>
      <c r="E2" s="4"/>
      <c r="F2" s="4"/>
      <c r="G2" s="4"/>
      <c r="H2" s="4"/>
      <c r="I2" s="4"/>
      <c r="J2" s="4"/>
      <c r="K2" s="4"/>
    </row>
    <row r="3" s="1" customFormat="1" ht="31" customHeight="1" spans="1:11">
      <c r="A3" s="5" t="s">
        <v>547</v>
      </c>
      <c r="B3" s="6" t="s">
        <v>639</v>
      </c>
      <c r="C3" s="6"/>
      <c r="D3" s="6"/>
      <c r="E3" s="6"/>
      <c r="F3" s="6"/>
      <c r="G3" s="6"/>
      <c r="H3" s="6"/>
      <c r="I3" s="6"/>
      <c r="J3" s="6"/>
      <c r="K3" s="6"/>
    </row>
    <row r="4" s="1" customFormat="1" ht="30" customHeight="1" spans="1:11">
      <c r="A4" s="5" t="s">
        <v>549</v>
      </c>
      <c r="B4" s="7" t="s">
        <v>550</v>
      </c>
      <c r="C4" s="7"/>
      <c r="D4" s="7"/>
      <c r="E4" s="7"/>
      <c r="F4" s="7"/>
      <c r="G4" s="6" t="s">
        <v>551</v>
      </c>
      <c r="H4" s="7" t="s">
        <v>550</v>
      </c>
      <c r="I4" s="7"/>
      <c r="J4" s="7"/>
      <c r="K4" s="7"/>
    </row>
    <row r="5" s="1" customFormat="1" ht="26" customHeight="1" spans="1:11">
      <c r="A5" s="8" t="s">
        <v>552</v>
      </c>
      <c r="B5" s="9"/>
      <c r="C5" s="9" t="s">
        <v>553</v>
      </c>
      <c r="D5" s="9"/>
      <c r="E5" s="9" t="s">
        <v>495</v>
      </c>
      <c r="F5" s="9"/>
      <c r="G5" s="9" t="s">
        <v>554</v>
      </c>
      <c r="H5" s="9" t="s">
        <v>555</v>
      </c>
      <c r="I5" s="9" t="s">
        <v>556</v>
      </c>
      <c r="J5" s="9" t="s">
        <v>557</v>
      </c>
      <c r="K5" s="26" t="s">
        <v>558</v>
      </c>
    </row>
    <row r="6" s="1" customFormat="1" ht="30" customHeight="1" spans="1:11">
      <c r="A6" s="10"/>
      <c r="B6" s="5" t="s">
        <v>559</v>
      </c>
      <c r="C6" s="11">
        <v>5867131</v>
      </c>
      <c r="D6" s="11"/>
      <c r="E6" s="11">
        <v>5867131</v>
      </c>
      <c r="F6" s="11"/>
      <c r="G6" s="11">
        <v>5867131</v>
      </c>
      <c r="H6" s="36">
        <v>10</v>
      </c>
      <c r="I6" s="53">
        <f>G6/E6</f>
        <v>1</v>
      </c>
      <c r="J6" s="11">
        <v>10</v>
      </c>
      <c r="K6" s="54" t="s">
        <v>560</v>
      </c>
    </row>
    <row r="7" s="1" customFormat="1" ht="30" customHeight="1" spans="1:11">
      <c r="A7" s="10"/>
      <c r="B7" s="12" t="s">
        <v>561</v>
      </c>
      <c r="C7" s="11">
        <v>5867131</v>
      </c>
      <c r="D7" s="11"/>
      <c r="E7" s="11">
        <v>5867131</v>
      </c>
      <c r="F7" s="11"/>
      <c r="G7" s="11">
        <v>5867131</v>
      </c>
      <c r="H7" s="37" t="s">
        <v>612</v>
      </c>
      <c r="I7" s="36" t="s">
        <v>612</v>
      </c>
      <c r="J7" s="55" t="s">
        <v>612</v>
      </c>
      <c r="K7" s="54"/>
    </row>
    <row r="8" s="1" customFormat="1" ht="30" customHeight="1" spans="1:11">
      <c r="A8" s="10"/>
      <c r="B8" s="5" t="s">
        <v>562</v>
      </c>
      <c r="C8" s="11"/>
      <c r="D8" s="11"/>
      <c r="E8" s="11"/>
      <c r="F8" s="11"/>
      <c r="G8" s="11"/>
      <c r="H8" s="38"/>
      <c r="I8" s="36" t="s">
        <v>612</v>
      </c>
      <c r="J8" s="56"/>
      <c r="K8" s="54"/>
    </row>
    <row r="9" s="1" customFormat="1" ht="30" customHeight="1" spans="1:11">
      <c r="A9" s="13"/>
      <c r="B9" s="9" t="s">
        <v>563</v>
      </c>
      <c r="C9" s="11">
        <v>0</v>
      </c>
      <c r="D9" s="11"/>
      <c r="E9" s="11" t="s">
        <v>560</v>
      </c>
      <c r="F9" s="11"/>
      <c r="G9" s="11" t="s">
        <v>560</v>
      </c>
      <c r="H9" s="39"/>
      <c r="I9" s="36" t="s">
        <v>612</v>
      </c>
      <c r="J9" s="57"/>
      <c r="K9" s="54"/>
    </row>
    <row r="10" ht="26.4" customHeight="1" spans="1:11">
      <c r="A10" s="14" t="s">
        <v>564</v>
      </c>
      <c r="B10" s="15" t="s">
        <v>565</v>
      </c>
      <c r="C10" s="16"/>
      <c r="D10" s="16"/>
      <c r="E10" s="16"/>
      <c r="F10" s="40"/>
      <c r="G10" s="6" t="s">
        <v>566</v>
      </c>
      <c r="H10" s="6"/>
      <c r="I10" s="6"/>
      <c r="J10" s="6"/>
      <c r="K10" s="6"/>
    </row>
    <row r="11" ht="87" customHeight="1" spans="1:11">
      <c r="A11" s="14"/>
      <c r="B11" s="17" t="s">
        <v>640</v>
      </c>
      <c r="C11" s="18"/>
      <c r="D11" s="18"/>
      <c r="E11" s="18"/>
      <c r="F11" s="41"/>
      <c r="G11" s="42" t="s">
        <v>641</v>
      </c>
      <c r="H11" s="42"/>
      <c r="I11" s="42"/>
      <c r="J11" s="42"/>
      <c r="K11" s="42"/>
    </row>
    <row r="12" s="1" customFormat="1" ht="35" customHeight="1" spans="1:11">
      <c r="A12" s="19"/>
      <c r="B12" s="20"/>
      <c r="C12" s="20"/>
      <c r="D12" s="20"/>
      <c r="E12" s="20"/>
      <c r="F12" s="20"/>
      <c r="G12" s="20"/>
      <c r="H12" s="43"/>
      <c r="I12" s="43"/>
      <c r="J12" s="58"/>
      <c r="K12" s="59"/>
    </row>
    <row r="13" s="1" customFormat="1" ht="35" customHeight="1" spans="1:11">
      <c r="A13" s="21" t="s">
        <v>569</v>
      </c>
      <c r="B13" s="21"/>
      <c r="C13" s="21"/>
      <c r="D13" s="21"/>
      <c r="E13" s="21"/>
      <c r="F13" s="21"/>
      <c r="G13" s="21"/>
      <c r="H13" s="21"/>
      <c r="I13" s="21"/>
      <c r="J13" s="21"/>
      <c r="K13" s="21"/>
    </row>
    <row r="14" s="1" customFormat="1" ht="31" customHeight="1" spans="1:11">
      <c r="A14" s="22" t="s">
        <v>570</v>
      </c>
      <c r="B14" s="23"/>
      <c r="C14" s="24"/>
      <c r="D14" s="9" t="s">
        <v>571</v>
      </c>
      <c r="E14" s="9"/>
      <c r="F14" s="9"/>
      <c r="G14" s="22" t="s">
        <v>572</v>
      </c>
      <c r="H14" s="23"/>
      <c r="I14" s="23"/>
      <c r="J14" s="23"/>
      <c r="K14" s="24"/>
    </row>
    <row r="15" ht="28" customHeight="1" spans="1:11">
      <c r="A15" s="25" t="s">
        <v>573</v>
      </c>
      <c r="B15" s="25" t="s">
        <v>574</v>
      </c>
      <c r="C15" s="25" t="s">
        <v>575</v>
      </c>
      <c r="D15" s="26" t="s">
        <v>576</v>
      </c>
      <c r="E15" s="26" t="s">
        <v>577</v>
      </c>
      <c r="F15" s="9" t="s">
        <v>578</v>
      </c>
      <c r="G15" s="5" t="s">
        <v>579</v>
      </c>
      <c r="H15" s="5" t="s">
        <v>555</v>
      </c>
      <c r="I15" s="5" t="s">
        <v>557</v>
      </c>
      <c r="J15" s="60" t="s">
        <v>580</v>
      </c>
      <c r="K15" s="61"/>
    </row>
    <row r="16" ht="60" customHeight="1" spans="1:11">
      <c r="A16" s="92" t="s">
        <v>581</v>
      </c>
      <c r="B16" s="93" t="s">
        <v>582</v>
      </c>
      <c r="C16" s="79" t="s">
        <v>642</v>
      </c>
      <c r="D16" s="93" t="s">
        <v>591</v>
      </c>
      <c r="E16" s="196" t="s">
        <v>643</v>
      </c>
      <c r="F16" s="103" t="s">
        <v>617</v>
      </c>
      <c r="G16" s="79" t="s">
        <v>644</v>
      </c>
      <c r="H16" s="104">
        <v>10</v>
      </c>
      <c r="I16" s="104">
        <v>10</v>
      </c>
      <c r="J16" s="62"/>
      <c r="K16" s="63"/>
    </row>
    <row r="17" ht="38" customHeight="1" spans="1:11">
      <c r="A17" s="92" t="s">
        <v>581</v>
      </c>
      <c r="B17" s="93" t="s">
        <v>587</v>
      </c>
      <c r="C17" s="79" t="s">
        <v>645</v>
      </c>
      <c r="D17" s="93" t="s">
        <v>591</v>
      </c>
      <c r="E17" s="197" t="s">
        <v>646</v>
      </c>
      <c r="F17" s="103"/>
      <c r="G17" s="103" t="s">
        <v>647</v>
      </c>
      <c r="H17" s="104">
        <v>10</v>
      </c>
      <c r="I17" s="104">
        <v>10</v>
      </c>
      <c r="J17" s="64"/>
      <c r="K17" s="65"/>
    </row>
    <row r="18" ht="38" customHeight="1" spans="1:11">
      <c r="A18" s="92"/>
      <c r="B18" s="93"/>
      <c r="C18" s="79" t="s">
        <v>648</v>
      </c>
      <c r="D18" s="93" t="s">
        <v>584</v>
      </c>
      <c r="E18" s="116" t="s">
        <v>649</v>
      </c>
      <c r="F18" s="103" t="s">
        <v>586</v>
      </c>
      <c r="G18" s="103" t="s">
        <v>650</v>
      </c>
      <c r="H18" s="104">
        <v>10</v>
      </c>
      <c r="I18" s="104">
        <v>10</v>
      </c>
      <c r="J18" s="62"/>
      <c r="K18" s="66"/>
    </row>
    <row r="19" ht="38" customHeight="1" spans="1:11">
      <c r="A19" s="92" t="s">
        <v>595</v>
      </c>
      <c r="B19" s="93" t="s">
        <v>651</v>
      </c>
      <c r="C19" s="114" t="s">
        <v>652</v>
      </c>
      <c r="D19" s="93" t="s">
        <v>591</v>
      </c>
      <c r="E19" s="197" t="s">
        <v>653</v>
      </c>
      <c r="F19" s="103"/>
      <c r="G19" s="103" t="s">
        <v>654</v>
      </c>
      <c r="H19" s="104">
        <v>10</v>
      </c>
      <c r="I19" s="104">
        <v>10</v>
      </c>
      <c r="J19" s="67"/>
      <c r="K19" s="68"/>
    </row>
    <row r="20" ht="53" customHeight="1" spans="1:11">
      <c r="A20" s="92" t="s">
        <v>595</v>
      </c>
      <c r="B20" s="93" t="s">
        <v>655</v>
      </c>
      <c r="C20" s="114" t="s">
        <v>656</v>
      </c>
      <c r="D20" s="93" t="s">
        <v>591</v>
      </c>
      <c r="E20" s="197" t="s">
        <v>657</v>
      </c>
      <c r="F20" s="103"/>
      <c r="G20" s="103" t="s">
        <v>654</v>
      </c>
      <c r="H20" s="104">
        <v>10</v>
      </c>
      <c r="I20" s="104">
        <v>10</v>
      </c>
      <c r="J20" s="67"/>
      <c r="K20" s="68"/>
    </row>
    <row r="21" ht="38" customHeight="1" spans="1:11">
      <c r="A21" s="92" t="s">
        <v>595</v>
      </c>
      <c r="B21" s="93" t="s">
        <v>655</v>
      </c>
      <c r="C21" s="79" t="s">
        <v>658</v>
      </c>
      <c r="D21" s="93" t="s">
        <v>584</v>
      </c>
      <c r="E21" s="198" t="s">
        <v>585</v>
      </c>
      <c r="F21" s="103" t="s">
        <v>586</v>
      </c>
      <c r="G21" s="199" t="s">
        <v>585</v>
      </c>
      <c r="H21" s="104">
        <v>10</v>
      </c>
      <c r="I21" s="104">
        <v>10</v>
      </c>
      <c r="J21" s="67"/>
      <c r="K21" s="68"/>
    </row>
    <row r="22" ht="63" customHeight="1" spans="1:11">
      <c r="A22" s="92" t="s">
        <v>595</v>
      </c>
      <c r="B22" s="93" t="s">
        <v>659</v>
      </c>
      <c r="C22" s="79" t="s">
        <v>660</v>
      </c>
      <c r="D22" s="93" t="s">
        <v>591</v>
      </c>
      <c r="E22" s="200" t="s">
        <v>643</v>
      </c>
      <c r="F22" s="103"/>
      <c r="G22" s="119" t="s">
        <v>654</v>
      </c>
      <c r="H22" s="104">
        <v>10</v>
      </c>
      <c r="I22" s="104">
        <v>10</v>
      </c>
      <c r="J22" s="67"/>
      <c r="K22" s="68"/>
    </row>
    <row r="23" ht="38" customHeight="1" spans="1:11">
      <c r="A23" s="92" t="s">
        <v>595</v>
      </c>
      <c r="B23" s="93" t="s">
        <v>659</v>
      </c>
      <c r="C23" s="79" t="s">
        <v>661</v>
      </c>
      <c r="D23" s="93" t="s">
        <v>591</v>
      </c>
      <c r="E23" s="200" t="s">
        <v>662</v>
      </c>
      <c r="F23" s="103"/>
      <c r="G23" s="119" t="s">
        <v>663</v>
      </c>
      <c r="H23" s="104">
        <v>10</v>
      </c>
      <c r="I23" s="104">
        <v>10</v>
      </c>
      <c r="J23" s="67"/>
      <c r="K23" s="68"/>
    </row>
    <row r="24" ht="52" customHeight="1" spans="1:11">
      <c r="A24" s="92" t="s">
        <v>595</v>
      </c>
      <c r="B24" s="93" t="s">
        <v>596</v>
      </c>
      <c r="C24" s="79" t="s">
        <v>664</v>
      </c>
      <c r="D24" s="93" t="s">
        <v>591</v>
      </c>
      <c r="E24" s="197" t="s">
        <v>665</v>
      </c>
      <c r="F24" s="103"/>
      <c r="G24" s="96" t="s">
        <v>654</v>
      </c>
      <c r="H24" s="104">
        <v>5</v>
      </c>
      <c r="I24" s="104">
        <v>5</v>
      </c>
      <c r="J24" s="67"/>
      <c r="K24" s="68"/>
    </row>
    <row r="25" ht="38" customHeight="1" spans="1:11">
      <c r="A25" s="92" t="s">
        <v>600</v>
      </c>
      <c r="B25" s="93" t="s">
        <v>601</v>
      </c>
      <c r="C25" s="79" t="s">
        <v>637</v>
      </c>
      <c r="D25" s="93" t="s">
        <v>584</v>
      </c>
      <c r="E25" s="120" t="s">
        <v>666</v>
      </c>
      <c r="F25" s="103" t="s">
        <v>586</v>
      </c>
      <c r="G25" s="96" t="s">
        <v>666</v>
      </c>
      <c r="H25" s="104">
        <v>5</v>
      </c>
      <c r="I25" s="104">
        <v>5</v>
      </c>
      <c r="J25" s="67"/>
      <c r="K25" s="68"/>
    </row>
    <row r="26" s="2" customFormat="1" ht="67" customHeight="1" spans="1:11">
      <c r="A26" s="30" t="s">
        <v>604</v>
      </c>
      <c r="B26" s="30"/>
      <c r="C26" s="30"/>
      <c r="D26" s="31" t="s">
        <v>605</v>
      </c>
      <c r="E26" s="31"/>
      <c r="F26" s="31"/>
      <c r="G26" s="31"/>
      <c r="H26" s="31"/>
      <c r="I26" s="31"/>
      <c r="J26" s="31"/>
      <c r="K26" s="31"/>
    </row>
    <row r="27" s="2" customFormat="1" ht="30" customHeight="1" spans="1:11">
      <c r="A27" s="32" t="s">
        <v>606</v>
      </c>
      <c r="B27" s="33"/>
      <c r="C27" s="33"/>
      <c r="D27" s="33"/>
      <c r="E27" s="33"/>
      <c r="F27" s="33"/>
      <c r="G27" s="49"/>
      <c r="H27" s="50" t="s">
        <v>607</v>
      </c>
      <c r="I27" s="50" t="s">
        <v>608</v>
      </c>
      <c r="J27" s="50" t="s">
        <v>609</v>
      </c>
      <c r="K27" s="50"/>
    </row>
    <row r="28" s="1" customFormat="1" ht="35" customHeight="1" spans="1:11">
      <c r="A28" s="34"/>
      <c r="B28" s="35"/>
      <c r="C28" s="35"/>
      <c r="D28" s="35"/>
      <c r="E28" s="35"/>
      <c r="F28" s="35"/>
      <c r="G28" s="51"/>
      <c r="H28" s="52">
        <v>100</v>
      </c>
      <c r="I28" s="52">
        <f>H6+I16+I17+I18+I19+I20+I21+I22+I25+I23+I24</f>
        <v>100</v>
      </c>
      <c r="J28" s="71" t="s">
        <v>610</v>
      </c>
      <c r="K28" s="71"/>
    </row>
    <row r="29" spans="9:9">
      <c r="I29" s="72"/>
    </row>
  </sheetData>
  <mergeCells count="42">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J22:K22"/>
    <mergeCell ref="J25:K25"/>
    <mergeCell ref="A26:C26"/>
    <mergeCell ref="D26:K26"/>
    <mergeCell ref="J27:K27"/>
    <mergeCell ref="J28:K28"/>
    <mergeCell ref="A5:A9"/>
    <mergeCell ref="A10:A11"/>
    <mergeCell ref="H7:H9"/>
    <mergeCell ref="J7:J9"/>
    <mergeCell ref="K6:K9"/>
    <mergeCell ref="A27:G28"/>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6"/>
  <sheetViews>
    <sheetView workbookViewId="0">
      <selection activeCell="I6" sqref="I6"/>
    </sheetView>
  </sheetViews>
  <sheetFormatPr defaultColWidth="8.08333333333333" defaultRowHeight="14.25"/>
  <cols>
    <col min="1" max="1" width="9.16666666666667" style="3" customWidth="1"/>
    <col min="2" max="2" width="20.1666666666667" style="3" customWidth="1"/>
    <col min="3" max="3" width="14.5833333333333" style="3" customWidth="1"/>
    <col min="4" max="4" width="16.3333333333333" style="3" customWidth="1"/>
    <col min="5" max="5" width="19.5833333333333" style="3" customWidth="1"/>
    <col min="6" max="6" width="12.6666666666667" style="3" customWidth="1"/>
    <col min="7" max="7" width="17.5833333333333" style="3" customWidth="1"/>
    <col min="8" max="8" width="13.1" style="3" customWidth="1"/>
    <col min="9" max="9" width="14" style="3" customWidth="1"/>
    <col min="10" max="10" width="27.5833333333333" style="3" customWidth="1"/>
    <col min="11" max="11" width="33" style="3" customWidth="1"/>
    <col min="12" max="16384" width="8.08333333333333" style="3"/>
  </cols>
  <sheetData>
    <row r="2" ht="41.25" customHeight="1" spans="1:11">
      <c r="A2" s="4" t="s">
        <v>546</v>
      </c>
      <c r="B2" s="4"/>
      <c r="C2" s="4"/>
      <c r="D2" s="4"/>
      <c r="E2" s="4"/>
      <c r="F2" s="4"/>
      <c r="G2" s="4"/>
      <c r="H2" s="4"/>
      <c r="I2" s="4"/>
      <c r="J2" s="4"/>
      <c r="K2" s="4"/>
    </row>
    <row r="3" s="1" customFormat="1" ht="31" customHeight="1" spans="1:11">
      <c r="A3" s="5" t="s">
        <v>547</v>
      </c>
      <c r="B3" s="6" t="s">
        <v>667</v>
      </c>
      <c r="C3" s="6"/>
      <c r="D3" s="6"/>
      <c r="E3" s="6"/>
      <c r="F3" s="6"/>
      <c r="G3" s="6"/>
      <c r="H3" s="6"/>
      <c r="I3" s="6"/>
      <c r="J3" s="6"/>
      <c r="K3" s="6"/>
    </row>
    <row r="4" s="1" customFormat="1" ht="30" customHeight="1" spans="1:11">
      <c r="A4" s="5" t="s">
        <v>549</v>
      </c>
      <c r="B4" s="7" t="s">
        <v>550</v>
      </c>
      <c r="C4" s="7"/>
      <c r="D4" s="7"/>
      <c r="E4" s="7"/>
      <c r="F4" s="7"/>
      <c r="G4" s="6" t="s">
        <v>551</v>
      </c>
      <c r="H4" s="7" t="s">
        <v>550</v>
      </c>
      <c r="I4" s="7"/>
      <c r="J4" s="7"/>
      <c r="K4" s="7"/>
    </row>
    <row r="5" s="1" customFormat="1" ht="26" customHeight="1" spans="1:11">
      <c r="A5" s="8" t="s">
        <v>552</v>
      </c>
      <c r="B5" s="9"/>
      <c r="C5" s="9" t="s">
        <v>553</v>
      </c>
      <c r="D5" s="9"/>
      <c r="E5" s="9" t="s">
        <v>495</v>
      </c>
      <c r="F5" s="9"/>
      <c r="G5" s="9" t="s">
        <v>554</v>
      </c>
      <c r="H5" s="9" t="s">
        <v>555</v>
      </c>
      <c r="I5" s="9" t="s">
        <v>556</v>
      </c>
      <c r="J5" s="9" t="s">
        <v>557</v>
      </c>
      <c r="K5" s="26" t="s">
        <v>558</v>
      </c>
    </row>
    <row r="6" s="1" customFormat="1" ht="30" customHeight="1" spans="1:11">
      <c r="A6" s="10"/>
      <c r="B6" s="5" t="s">
        <v>559</v>
      </c>
      <c r="C6" s="11">
        <v>2200000</v>
      </c>
      <c r="D6" s="11"/>
      <c r="E6" s="11">
        <v>2200000</v>
      </c>
      <c r="F6" s="11"/>
      <c r="G6" s="11">
        <v>2200000</v>
      </c>
      <c r="H6" s="36">
        <v>10</v>
      </c>
      <c r="I6" s="53">
        <f>G6/E6</f>
        <v>1</v>
      </c>
      <c r="J6" s="11">
        <v>10</v>
      </c>
      <c r="K6" s="54" t="s">
        <v>560</v>
      </c>
    </row>
    <row r="7" s="1" customFormat="1" ht="30" customHeight="1" spans="1:11">
      <c r="A7" s="10"/>
      <c r="B7" s="12" t="s">
        <v>561</v>
      </c>
      <c r="C7" s="11">
        <v>2200000</v>
      </c>
      <c r="D7" s="11"/>
      <c r="E7" s="11">
        <v>2200000</v>
      </c>
      <c r="F7" s="11"/>
      <c r="G7" s="11">
        <v>2200000</v>
      </c>
      <c r="H7" s="37" t="s">
        <v>612</v>
      </c>
      <c r="I7" s="36" t="s">
        <v>612</v>
      </c>
      <c r="J7" s="55" t="s">
        <v>612</v>
      </c>
      <c r="K7" s="54"/>
    </row>
    <row r="8" s="1" customFormat="1" ht="30" customHeight="1" spans="1:11">
      <c r="A8" s="10"/>
      <c r="B8" s="5" t="s">
        <v>562</v>
      </c>
      <c r="C8" s="11"/>
      <c r="D8" s="11"/>
      <c r="E8" s="11"/>
      <c r="F8" s="11"/>
      <c r="G8" s="11"/>
      <c r="H8" s="38"/>
      <c r="I8" s="36" t="s">
        <v>612</v>
      </c>
      <c r="J8" s="56"/>
      <c r="K8" s="54"/>
    </row>
    <row r="9" s="1" customFormat="1" ht="30" customHeight="1" spans="1:11">
      <c r="A9" s="13"/>
      <c r="B9" s="9" t="s">
        <v>563</v>
      </c>
      <c r="C9" s="11">
        <v>0</v>
      </c>
      <c r="D9" s="11"/>
      <c r="E9" s="11" t="s">
        <v>560</v>
      </c>
      <c r="F9" s="11"/>
      <c r="G9" s="11" t="s">
        <v>560</v>
      </c>
      <c r="H9" s="39"/>
      <c r="I9" s="36" t="s">
        <v>612</v>
      </c>
      <c r="J9" s="57"/>
      <c r="K9" s="54"/>
    </row>
    <row r="10" ht="26.4" customHeight="1" spans="1:11">
      <c r="A10" s="14" t="s">
        <v>564</v>
      </c>
      <c r="B10" s="15" t="s">
        <v>565</v>
      </c>
      <c r="C10" s="16"/>
      <c r="D10" s="16"/>
      <c r="E10" s="16"/>
      <c r="F10" s="40"/>
      <c r="G10" s="6" t="s">
        <v>566</v>
      </c>
      <c r="H10" s="6"/>
      <c r="I10" s="6"/>
      <c r="J10" s="6"/>
      <c r="K10" s="6"/>
    </row>
    <row r="11" ht="87" customHeight="1" spans="1:11">
      <c r="A11" s="14"/>
      <c r="B11" s="17" t="s">
        <v>668</v>
      </c>
      <c r="C11" s="18"/>
      <c r="D11" s="18"/>
      <c r="E11" s="18"/>
      <c r="F11" s="41"/>
      <c r="G11" s="42" t="s">
        <v>669</v>
      </c>
      <c r="H11" s="42"/>
      <c r="I11" s="42"/>
      <c r="J11" s="42"/>
      <c r="K11" s="42"/>
    </row>
    <row r="12" s="1" customFormat="1" ht="35" customHeight="1" spans="1:11">
      <c r="A12" s="19"/>
      <c r="B12" s="20"/>
      <c r="C12" s="20"/>
      <c r="D12" s="20"/>
      <c r="E12" s="20"/>
      <c r="F12" s="20"/>
      <c r="G12" s="20"/>
      <c r="H12" s="43"/>
      <c r="I12" s="43"/>
      <c r="J12" s="58"/>
      <c r="K12" s="59"/>
    </row>
    <row r="13" s="1" customFormat="1" ht="35" customHeight="1" spans="1:11">
      <c r="A13" s="21" t="s">
        <v>569</v>
      </c>
      <c r="B13" s="21"/>
      <c r="C13" s="21"/>
      <c r="D13" s="21"/>
      <c r="E13" s="21"/>
      <c r="F13" s="21"/>
      <c r="G13" s="21"/>
      <c r="H13" s="21"/>
      <c r="I13" s="21"/>
      <c r="J13" s="21"/>
      <c r="K13" s="21"/>
    </row>
    <row r="14" s="1" customFormat="1" ht="31" customHeight="1" spans="1:11">
      <c r="A14" s="22" t="s">
        <v>570</v>
      </c>
      <c r="B14" s="23"/>
      <c r="C14" s="24"/>
      <c r="D14" s="9" t="s">
        <v>571</v>
      </c>
      <c r="E14" s="9"/>
      <c r="F14" s="9"/>
      <c r="G14" s="22" t="s">
        <v>572</v>
      </c>
      <c r="H14" s="23"/>
      <c r="I14" s="23"/>
      <c r="J14" s="23"/>
      <c r="K14" s="24"/>
    </row>
    <row r="15" ht="28" customHeight="1" spans="1:11">
      <c r="A15" s="25" t="s">
        <v>573</v>
      </c>
      <c r="B15" s="25" t="s">
        <v>574</v>
      </c>
      <c r="C15" s="25" t="s">
        <v>575</v>
      </c>
      <c r="D15" s="26" t="s">
        <v>576</v>
      </c>
      <c r="E15" s="26" t="s">
        <v>577</v>
      </c>
      <c r="F15" s="9" t="s">
        <v>578</v>
      </c>
      <c r="G15" s="5" t="s">
        <v>579</v>
      </c>
      <c r="H15" s="5" t="s">
        <v>555</v>
      </c>
      <c r="I15" s="5" t="s">
        <v>557</v>
      </c>
      <c r="J15" s="60" t="s">
        <v>580</v>
      </c>
      <c r="K15" s="61"/>
    </row>
    <row r="16" ht="38" customHeight="1" spans="1:11">
      <c r="A16" s="92" t="s">
        <v>581</v>
      </c>
      <c r="B16" s="93" t="s">
        <v>582</v>
      </c>
      <c r="C16" s="79" t="s">
        <v>670</v>
      </c>
      <c r="D16" s="93" t="s">
        <v>591</v>
      </c>
      <c r="E16" s="197" t="s">
        <v>671</v>
      </c>
      <c r="F16" s="103" t="s">
        <v>672</v>
      </c>
      <c r="G16" s="103" t="s">
        <v>673</v>
      </c>
      <c r="H16" s="104">
        <v>15</v>
      </c>
      <c r="I16" s="104">
        <v>15</v>
      </c>
      <c r="J16" s="62"/>
      <c r="K16" s="63"/>
    </row>
    <row r="17" ht="38" customHeight="1" spans="1:11">
      <c r="A17" s="92" t="s">
        <v>581</v>
      </c>
      <c r="B17" s="93" t="s">
        <v>587</v>
      </c>
      <c r="C17" s="79" t="s">
        <v>674</v>
      </c>
      <c r="D17" s="93" t="s">
        <v>591</v>
      </c>
      <c r="E17" s="201" t="s">
        <v>675</v>
      </c>
      <c r="F17" s="103"/>
      <c r="G17" s="103" t="s">
        <v>673</v>
      </c>
      <c r="H17" s="104">
        <v>15</v>
      </c>
      <c r="I17" s="104">
        <v>15</v>
      </c>
      <c r="J17" s="64"/>
      <c r="K17" s="65"/>
    </row>
    <row r="18" ht="38" customHeight="1" spans="1:11">
      <c r="A18" s="92" t="s">
        <v>581</v>
      </c>
      <c r="B18" s="93" t="s">
        <v>589</v>
      </c>
      <c r="C18" s="79" t="s">
        <v>676</v>
      </c>
      <c r="D18" s="93" t="s">
        <v>591</v>
      </c>
      <c r="E18" s="201" t="s">
        <v>677</v>
      </c>
      <c r="F18" s="103" t="s">
        <v>678</v>
      </c>
      <c r="G18" s="103" t="s">
        <v>679</v>
      </c>
      <c r="H18" s="104">
        <v>15</v>
      </c>
      <c r="I18" s="104">
        <v>15</v>
      </c>
      <c r="J18" s="62"/>
      <c r="K18" s="66"/>
    </row>
    <row r="19" ht="38" customHeight="1" spans="1:11">
      <c r="A19" s="92" t="s">
        <v>581</v>
      </c>
      <c r="B19" s="93" t="s">
        <v>680</v>
      </c>
      <c r="C19" s="79" t="s">
        <v>681</v>
      </c>
      <c r="D19" s="93" t="s">
        <v>584</v>
      </c>
      <c r="E19" s="201" t="s">
        <v>682</v>
      </c>
      <c r="F19" s="103" t="s">
        <v>683</v>
      </c>
      <c r="G19" s="202" t="s">
        <v>682</v>
      </c>
      <c r="H19" s="104">
        <v>15</v>
      </c>
      <c r="I19" s="104">
        <v>15</v>
      </c>
      <c r="J19" s="67"/>
      <c r="K19" s="68"/>
    </row>
    <row r="20" ht="38" customHeight="1" spans="1:11">
      <c r="A20" s="92" t="s">
        <v>581</v>
      </c>
      <c r="B20" s="93" t="s">
        <v>655</v>
      </c>
      <c r="C20" s="114" t="s">
        <v>684</v>
      </c>
      <c r="D20" s="93" t="s">
        <v>591</v>
      </c>
      <c r="E20" s="201" t="s">
        <v>685</v>
      </c>
      <c r="F20" s="103"/>
      <c r="G20" s="103" t="s">
        <v>686</v>
      </c>
      <c r="H20" s="104">
        <v>10</v>
      </c>
      <c r="I20" s="104">
        <v>10</v>
      </c>
      <c r="J20" s="67"/>
      <c r="K20" s="68"/>
    </row>
    <row r="21" ht="38" customHeight="1" spans="1:11">
      <c r="A21" s="92" t="s">
        <v>581</v>
      </c>
      <c r="B21" s="93" t="s">
        <v>596</v>
      </c>
      <c r="C21" s="114" t="s">
        <v>687</v>
      </c>
      <c r="D21" s="93" t="s">
        <v>591</v>
      </c>
      <c r="E21" s="201" t="s">
        <v>688</v>
      </c>
      <c r="F21" s="103"/>
      <c r="G21" s="103" t="s">
        <v>689</v>
      </c>
      <c r="H21" s="104">
        <v>10</v>
      </c>
      <c r="I21" s="104">
        <v>10</v>
      </c>
      <c r="J21" s="67"/>
      <c r="K21" s="68"/>
    </row>
    <row r="22" ht="38" customHeight="1" spans="1:11">
      <c r="A22" s="92" t="s">
        <v>581</v>
      </c>
      <c r="B22" s="93" t="s">
        <v>601</v>
      </c>
      <c r="C22" s="114" t="s">
        <v>690</v>
      </c>
      <c r="D22" s="93" t="s">
        <v>584</v>
      </c>
      <c r="E22" s="115" t="s">
        <v>666</v>
      </c>
      <c r="F22" s="103" t="s">
        <v>586</v>
      </c>
      <c r="G22" s="103" t="s">
        <v>666</v>
      </c>
      <c r="H22" s="104">
        <v>10</v>
      </c>
      <c r="I22" s="104">
        <v>9</v>
      </c>
      <c r="J22" s="67"/>
      <c r="K22" s="68"/>
    </row>
    <row r="23" s="2" customFormat="1" ht="67" customHeight="1" spans="1:11">
      <c r="A23" s="30" t="s">
        <v>604</v>
      </c>
      <c r="B23" s="30"/>
      <c r="C23" s="30"/>
      <c r="D23" s="31" t="s">
        <v>605</v>
      </c>
      <c r="E23" s="31"/>
      <c r="F23" s="31"/>
      <c r="G23" s="31"/>
      <c r="H23" s="31"/>
      <c r="I23" s="31"/>
      <c r="J23" s="31"/>
      <c r="K23" s="31"/>
    </row>
    <row r="24" s="2" customFormat="1" ht="30" customHeight="1" spans="1:11">
      <c r="A24" s="32" t="s">
        <v>606</v>
      </c>
      <c r="B24" s="33"/>
      <c r="C24" s="33"/>
      <c r="D24" s="33"/>
      <c r="E24" s="33"/>
      <c r="F24" s="33"/>
      <c r="G24" s="49"/>
      <c r="H24" s="50" t="s">
        <v>607</v>
      </c>
      <c r="I24" s="50" t="s">
        <v>608</v>
      </c>
      <c r="J24" s="50" t="s">
        <v>609</v>
      </c>
      <c r="K24" s="50"/>
    </row>
    <row r="25" s="1" customFormat="1" ht="35" customHeight="1" spans="1:11">
      <c r="A25" s="34"/>
      <c r="B25" s="35"/>
      <c r="C25" s="35"/>
      <c r="D25" s="35"/>
      <c r="E25" s="35"/>
      <c r="F25" s="35"/>
      <c r="G25" s="51"/>
      <c r="H25" s="52">
        <v>100</v>
      </c>
      <c r="I25" s="52">
        <f>H6+I16+I17+I18+I19+I20+I21+I22</f>
        <v>99</v>
      </c>
      <c r="J25" s="71" t="s">
        <v>610</v>
      </c>
      <c r="K25" s="71"/>
    </row>
    <row r="26" spans="9:9">
      <c r="I26" s="72"/>
    </row>
  </sheetData>
  <mergeCells count="41">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J22:K22"/>
    <mergeCell ref="A23:C23"/>
    <mergeCell ref="D23:K23"/>
    <mergeCell ref="J24:K24"/>
    <mergeCell ref="J25:K25"/>
    <mergeCell ref="A5:A9"/>
    <mergeCell ref="A10:A11"/>
    <mergeCell ref="H7:H9"/>
    <mergeCell ref="J7:J9"/>
    <mergeCell ref="K6:K9"/>
    <mergeCell ref="A24:G25"/>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31"/>
  <sheetViews>
    <sheetView topLeftCell="A3" workbookViewId="0">
      <selection activeCell="I6" sqref="I6"/>
    </sheetView>
  </sheetViews>
  <sheetFormatPr defaultColWidth="8.08333333333333" defaultRowHeight="14.25"/>
  <cols>
    <col min="1" max="1" width="9.16666666666667" style="3" customWidth="1"/>
    <col min="2" max="2" width="20.1666666666667" style="3" customWidth="1"/>
    <col min="3" max="3" width="14.5833333333333" style="3" customWidth="1"/>
    <col min="4" max="4" width="16.3333333333333" style="3" customWidth="1"/>
    <col min="5" max="5" width="19.5833333333333" style="3" customWidth="1"/>
    <col min="6" max="6" width="12.6666666666667" style="3" customWidth="1"/>
    <col min="7" max="7" width="17.5833333333333" style="3" customWidth="1"/>
    <col min="8" max="8" width="13.1" style="3" customWidth="1"/>
    <col min="9" max="9" width="14" style="3" customWidth="1"/>
    <col min="10" max="10" width="27.5833333333333" style="3" customWidth="1"/>
    <col min="11" max="11" width="33" style="3" customWidth="1"/>
    <col min="12" max="16384" width="8.08333333333333" style="3"/>
  </cols>
  <sheetData>
    <row r="2" ht="41.25" customHeight="1" spans="1:11">
      <c r="A2" s="4" t="s">
        <v>546</v>
      </c>
      <c r="B2" s="4"/>
      <c r="C2" s="4"/>
      <c r="D2" s="4"/>
      <c r="E2" s="4"/>
      <c r="F2" s="4"/>
      <c r="G2" s="4"/>
      <c r="H2" s="4"/>
      <c r="I2" s="4"/>
      <c r="J2" s="4"/>
      <c r="K2" s="4"/>
    </row>
    <row r="3" s="1" customFormat="1" ht="31" customHeight="1" spans="1:11">
      <c r="A3" s="5" t="s">
        <v>547</v>
      </c>
      <c r="B3" s="6" t="s">
        <v>691</v>
      </c>
      <c r="C3" s="6"/>
      <c r="D3" s="6"/>
      <c r="E3" s="6"/>
      <c r="F3" s="6"/>
      <c r="G3" s="6"/>
      <c r="H3" s="6"/>
      <c r="I3" s="6"/>
      <c r="J3" s="6"/>
      <c r="K3" s="6"/>
    </row>
    <row r="4" s="1" customFormat="1" ht="30" customHeight="1" spans="1:11">
      <c r="A4" s="5" t="s">
        <v>549</v>
      </c>
      <c r="B4" s="7" t="s">
        <v>550</v>
      </c>
      <c r="C4" s="7"/>
      <c r="D4" s="7"/>
      <c r="E4" s="7"/>
      <c r="F4" s="7"/>
      <c r="G4" s="6" t="s">
        <v>551</v>
      </c>
      <c r="H4" s="7" t="s">
        <v>550</v>
      </c>
      <c r="I4" s="7"/>
      <c r="J4" s="7"/>
      <c r="K4" s="7"/>
    </row>
    <row r="5" s="1" customFormat="1" ht="26" customHeight="1" spans="1:11">
      <c r="A5" s="8" t="s">
        <v>552</v>
      </c>
      <c r="B5" s="9"/>
      <c r="C5" s="9" t="s">
        <v>553</v>
      </c>
      <c r="D5" s="9"/>
      <c r="E5" s="9" t="s">
        <v>495</v>
      </c>
      <c r="F5" s="9"/>
      <c r="G5" s="9" t="s">
        <v>554</v>
      </c>
      <c r="H5" s="9" t="s">
        <v>555</v>
      </c>
      <c r="I5" s="9" t="s">
        <v>556</v>
      </c>
      <c r="J5" s="9" t="s">
        <v>557</v>
      </c>
      <c r="K5" s="26" t="s">
        <v>558</v>
      </c>
    </row>
    <row r="6" s="1" customFormat="1" ht="30" customHeight="1" spans="1:11">
      <c r="A6" s="10"/>
      <c r="B6" s="5" t="s">
        <v>559</v>
      </c>
      <c r="C6" s="11">
        <v>2451390</v>
      </c>
      <c r="D6" s="11"/>
      <c r="E6" s="11">
        <v>2451390</v>
      </c>
      <c r="F6" s="11"/>
      <c r="G6" s="11">
        <v>2451390</v>
      </c>
      <c r="H6" s="36">
        <v>10</v>
      </c>
      <c r="I6" s="53">
        <f>G6/E6</f>
        <v>1</v>
      </c>
      <c r="J6" s="11">
        <v>10</v>
      </c>
      <c r="K6" s="54" t="s">
        <v>560</v>
      </c>
    </row>
    <row r="7" s="1" customFormat="1" ht="30" customHeight="1" spans="1:11">
      <c r="A7" s="10"/>
      <c r="B7" s="12" t="s">
        <v>561</v>
      </c>
      <c r="C7" s="11">
        <v>2451390</v>
      </c>
      <c r="D7" s="11"/>
      <c r="E7" s="11">
        <v>2451390</v>
      </c>
      <c r="F7" s="11"/>
      <c r="G7" s="11">
        <v>2451390</v>
      </c>
      <c r="H7" s="37" t="s">
        <v>612</v>
      </c>
      <c r="I7" s="36" t="s">
        <v>612</v>
      </c>
      <c r="J7" s="55" t="s">
        <v>612</v>
      </c>
      <c r="K7" s="54"/>
    </row>
    <row r="8" s="1" customFormat="1" ht="30" customHeight="1" spans="1:11">
      <c r="A8" s="10"/>
      <c r="B8" s="5" t="s">
        <v>562</v>
      </c>
      <c r="C8" s="11"/>
      <c r="D8" s="11"/>
      <c r="E8" s="11"/>
      <c r="F8" s="11"/>
      <c r="G8" s="11"/>
      <c r="H8" s="38"/>
      <c r="I8" s="36" t="s">
        <v>612</v>
      </c>
      <c r="J8" s="56"/>
      <c r="K8" s="54"/>
    </row>
    <row r="9" s="1" customFormat="1" ht="30" customHeight="1" spans="1:11">
      <c r="A9" s="13"/>
      <c r="B9" s="9" t="s">
        <v>563</v>
      </c>
      <c r="C9" s="11">
        <v>0</v>
      </c>
      <c r="D9" s="11"/>
      <c r="E9" s="11" t="s">
        <v>560</v>
      </c>
      <c r="F9" s="11"/>
      <c r="G9" s="11" t="s">
        <v>560</v>
      </c>
      <c r="H9" s="39"/>
      <c r="I9" s="36" t="s">
        <v>612</v>
      </c>
      <c r="J9" s="57"/>
      <c r="K9" s="54"/>
    </row>
    <row r="10" ht="26.4" customHeight="1" spans="1:11">
      <c r="A10" s="14" t="s">
        <v>564</v>
      </c>
      <c r="B10" s="15" t="s">
        <v>565</v>
      </c>
      <c r="C10" s="16"/>
      <c r="D10" s="16"/>
      <c r="E10" s="16"/>
      <c r="F10" s="40"/>
      <c r="G10" s="6" t="s">
        <v>566</v>
      </c>
      <c r="H10" s="6"/>
      <c r="I10" s="6"/>
      <c r="J10" s="6"/>
      <c r="K10" s="6"/>
    </row>
    <row r="11" ht="87" customHeight="1" spans="1:11">
      <c r="A11" s="14"/>
      <c r="B11" s="17" t="s">
        <v>692</v>
      </c>
      <c r="C11" s="18"/>
      <c r="D11" s="18"/>
      <c r="E11" s="18"/>
      <c r="F11" s="41"/>
      <c r="G11" s="42" t="s">
        <v>693</v>
      </c>
      <c r="H11" s="42"/>
      <c r="I11" s="42"/>
      <c r="J11" s="42"/>
      <c r="K11" s="42"/>
    </row>
    <row r="12" s="1" customFormat="1" ht="35" customHeight="1" spans="1:11">
      <c r="A12" s="19"/>
      <c r="B12" s="20"/>
      <c r="C12" s="20"/>
      <c r="D12" s="20"/>
      <c r="E12" s="20"/>
      <c r="F12" s="20"/>
      <c r="G12" s="20"/>
      <c r="H12" s="43"/>
      <c r="I12" s="43"/>
      <c r="J12" s="58"/>
      <c r="K12" s="59"/>
    </row>
    <row r="13" s="1" customFormat="1" ht="35" customHeight="1" spans="1:11">
      <c r="A13" s="21" t="s">
        <v>569</v>
      </c>
      <c r="B13" s="21"/>
      <c r="C13" s="21"/>
      <c r="D13" s="21"/>
      <c r="E13" s="21"/>
      <c r="F13" s="21"/>
      <c r="G13" s="21"/>
      <c r="H13" s="21"/>
      <c r="I13" s="21"/>
      <c r="J13" s="21"/>
      <c r="K13" s="21"/>
    </row>
    <row r="14" s="1" customFormat="1" ht="31" customHeight="1" spans="1:11">
      <c r="A14" s="22" t="s">
        <v>570</v>
      </c>
      <c r="B14" s="23"/>
      <c r="C14" s="24"/>
      <c r="D14" s="9" t="s">
        <v>571</v>
      </c>
      <c r="E14" s="9"/>
      <c r="F14" s="9"/>
      <c r="G14" s="22" t="s">
        <v>572</v>
      </c>
      <c r="H14" s="23"/>
      <c r="I14" s="23"/>
      <c r="J14" s="23"/>
      <c r="K14" s="24"/>
    </row>
    <row r="15" ht="28" customHeight="1" spans="1:11">
      <c r="A15" s="25" t="s">
        <v>573</v>
      </c>
      <c r="B15" s="25" t="s">
        <v>574</v>
      </c>
      <c r="C15" s="25" t="s">
        <v>575</v>
      </c>
      <c r="D15" s="26" t="s">
        <v>576</v>
      </c>
      <c r="E15" s="26" t="s">
        <v>577</v>
      </c>
      <c r="F15" s="9" t="s">
        <v>578</v>
      </c>
      <c r="G15" s="5" t="s">
        <v>579</v>
      </c>
      <c r="H15" s="5" t="s">
        <v>555</v>
      </c>
      <c r="I15" s="5" t="s">
        <v>557</v>
      </c>
      <c r="J15" s="60" t="s">
        <v>580</v>
      </c>
      <c r="K15" s="61"/>
    </row>
    <row r="16" ht="38" customHeight="1" spans="1:11">
      <c r="A16" s="27" t="s">
        <v>581</v>
      </c>
      <c r="B16" s="27" t="s">
        <v>582</v>
      </c>
      <c r="C16" s="29" t="s">
        <v>694</v>
      </c>
      <c r="D16" s="27" t="s">
        <v>584</v>
      </c>
      <c r="E16" s="111" t="s">
        <v>695</v>
      </c>
      <c r="F16" s="45" t="s">
        <v>696</v>
      </c>
      <c r="G16" s="46" t="s">
        <v>695</v>
      </c>
      <c r="H16" s="47">
        <v>10</v>
      </c>
      <c r="I16" s="47">
        <v>10</v>
      </c>
      <c r="J16" s="62"/>
      <c r="K16" s="63"/>
    </row>
    <row r="17" ht="38" customHeight="1" spans="1:11">
      <c r="A17" s="27" t="s">
        <v>581</v>
      </c>
      <c r="B17" s="27" t="s">
        <v>582</v>
      </c>
      <c r="C17" s="29" t="s">
        <v>697</v>
      </c>
      <c r="D17" s="27" t="s">
        <v>584</v>
      </c>
      <c r="E17" s="111" t="s">
        <v>698</v>
      </c>
      <c r="F17" s="45" t="s">
        <v>696</v>
      </c>
      <c r="G17" s="46" t="s">
        <v>698</v>
      </c>
      <c r="H17" s="47">
        <v>10</v>
      </c>
      <c r="I17" s="47">
        <v>10</v>
      </c>
      <c r="J17" s="64"/>
      <c r="K17" s="65"/>
    </row>
    <row r="18" ht="38" customHeight="1" spans="1:11">
      <c r="A18" s="27" t="s">
        <v>581</v>
      </c>
      <c r="B18" s="27" t="s">
        <v>582</v>
      </c>
      <c r="C18" s="29" t="s">
        <v>699</v>
      </c>
      <c r="D18" s="27" t="s">
        <v>584</v>
      </c>
      <c r="E18" s="203" t="s">
        <v>585</v>
      </c>
      <c r="F18" s="45" t="s">
        <v>586</v>
      </c>
      <c r="G18" s="204" t="s">
        <v>585</v>
      </c>
      <c r="H18" s="47">
        <v>5</v>
      </c>
      <c r="I18" s="47">
        <v>4</v>
      </c>
      <c r="J18" s="62"/>
      <c r="K18" s="66"/>
    </row>
    <row r="19" ht="38" customHeight="1" spans="1:11">
      <c r="A19" s="27" t="s">
        <v>581</v>
      </c>
      <c r="B19" s="27" t="s">
        <v>589</v>
      </c>
      <c r="C19" s="29" t="s">
        <v>700</v>
      </c>
      <c r="D19" s="27" t="s">
        <v>591</v>
      </c>
      <c r="E19" s="111" t="s">
        <v>701</v>
      </c>
      <c r="F19" s="45" t="s">
        <v>593</v>
      </c>
      <c r="G19" s="46" t="s">
        <v>689</v>
      </c>
      <c r="H19" s="47">
        <v>10</v>
      </c>
      <c r="I19" s="47">
        <v>10</v>
      </c>
      <c r="J19" s="67"/>
      <c r="K19" s="68"/>
    </row>
    <row r="20" ht="38" customHeight="1" spans="1:11">
      <c r="A20" s="27" t="s">
        <v>581</v>
      </c>
      <c r="B20" s="27" t="s">
        <v>587</v>
      </c>
      <c r="C20" s="109" t="s">
        <v>702</v>
      </c>
      <c r="D20" s="27" t="s">
        <v>584</v>
      </c>
      <c r="E20" s="205" t="s">
        <v>703</v>
      </c>
      <c r="F20" s="45" t="s">
        <v>696</v>
      </c>
      <c r="G20" s="204" t="s">
        <v>703</v>
      </c>
      <c r="H20" s="47">
        <v>10</v>
      </c>
      <c r="I20" s="47">
        <v>10</v>
      </c>
      <c r="J20" s="67"/>
      <c r="K20" s="68"/>
    </row>
    <row r="21" ht="38" customHeight="1" spans="1:11">
      <c r="A21" s="27" t="s">
        <v>581</v>
      </c>
      <c r="B21" s="27" t="s">
        <v>587</v>
      </c>
      <c r="C21" s="109" t="s">
        <v>704</v>
      </c>
      <c r="D21" s="27" t="s">
        <v>584</v>
      </c>
      <c r="E21" s="111" t="s">
        <v>705</v>
      </c>
      <c r="F21" s="45" t="s">
        <v>586</v>
      </c>
      <c r="G21" s="46" t="s">
        <v>705</v>
      </c>
      <c r="H21" s="47">
        <v>5</v>
      </c>
      <c r="I21" s="47">
        <v>5</v>
      </c>
      <c r="J21" s="67"/>
      <c r="K21" s="68"/>
    </row>
    <row r="22" ht="38" customHeight="1" spans="1:11">
      <c r="A22" s="27" t="s">
        <v>595</v>
      </c>
      <c r="B22" s="27" t="s">
        <v>655</v>
      </c>
      <c r="C22" s="110" t="s">
        <v>706</v>
      </c>
      <c r="D22" s="27" t="s">
        <v>584</v>
      </c>
      <c r="E22" s="113" t="s">
        <v>707</v>
      </c>
      <c r="F22" s="45" t="s">
        <v>586</v>
      </c>
      <c r="G22" s="46" t="s">
        <v>585</v>
      </c>
      <c r="H22" s="47">
        <v>5</v>
      </c>
      <c r="I22" s="47">
        <v>9</v>
      </c>
      <c r="J22" s="67"/>
      <c r="K22" s="68"/>
    </row>
    <row r="23" ht="38" customHeight="1" spans="1:11">
      <c r="A23" s="27" t="s">
        <v>595</v>
      </c>
      <c r="B23" s="27" t="s">
        <v>655</v>
      </c>
      <c r="C23" s="29" t="s">
        <v>708</v>
      </c>
      <c r="D23" s="27" t="s">
        <v>591</v>
      </c>
      <c r="E23" s="206" t="s">
        <v>709</v>
      </c>
      <c r="F23" s="45" t="s">
        <v>586</v>
      </c>
      <c r="G23" s="46" t="s">
        <v>710</v>
      </c>
      <c r="H23" s="47">
        <v>10</v>
      </c>
      <c r="I23" s="47">
        <v>9</v>
      </c>
      <c r="J23" s="67"/>
      <c r="K23" s="68"/>
    </row>
    <row r="24" ht="38" customHeight="1" spans="1:11">
      <c r="A24" s="27" t="s">
        <v>595</v>
      </c>
      <c r="B24" s="27" t="s">
        <v>596</v>
      </c>
      <c r="C24" s="29" t="s">
        <v>711</v>
      </c>
      <c r="D24" s="27" t="s">
        <v>591</v>
      </c>
      <c r="E24" s="205" t="s">
        <v>712</v>
      </c>
      <c r="F24" s="45"/>
      <c r="G24" s="46" t="s">
        <v>713</v>
      </c>
      <c r="H24" s="47">
        <v>10</v>
      </c>
      <c r="I24" s="47">
        <v>9</v>
      </c>
      <c r="J24" s="67"/>
      <c r="K24" s="68"/>
    </row>
    <row r="25" ht="38" customHeight="1" spans="1:11">
      <c r="A25" s="27" t="s">
        <v>595</v>
      </c>
      <c r="B25" s="27" t="s">
        <v>596</v>
      </c>
      <c r="C25" s="29" t="s">
        <v>714</v>
      </c>
      <c r="D25" s="27" t="s">
        <v>591</v>
      </c>
      <c r="E25" s="205" t="s">
        <v>715</v>
      </c>
      <c r="F25" s="45"/>
      <c r="G25" s="46" t="s">
        <v>716</v>
      </c>
      <c r="H25" s="47">
        <v>5</v>
      </c>
      <c r="I25" s="47">
        <v>4</v>
      </c>
      <c r="J25" s="67"/>
      <c r="K25" s="68"/>
    </row>
    <row r="26" ht="38" customHeight="1" spans="1:11">
      <c r="A26" s="27" t="s">
        <v>717</v>
      </c>
      <c r="B26" s="27" t="s">
        <v>601</v>
      </c>
      <c r="C26" s="29" t="s">
        <v>718</v>
      </c>
      <c r="D26" s="27" t="s">
        <v>584</v>
      </c>
      <c r="E26" s="111" t="s">
        <v>666</v>
      </c>
      <c r="F26" s="45" t="s">
        <v>586</v>
      </c>
      <c r="G26" s="46" t="s">
        <v>666</v>
      </c>
      <c r="H26" s="47">
        <v>5</v>
      </c>
      <c r="I26" s="47">
        <v>4</v>
      </c>
      <c r="J26" s="67"/>
      <c r="K26" s="68"/>
    </row>
    <row r="27" ht="38" customHeight="1" spans="1:11">
      <c r="A27" s="27" t="s">
        <v>717</v>
      </c>
      <c r="B27" s="27" t="s">
        <v>601</v>
      </c>
      <c r="C27" s="29" t="s">
        <v>719</v>
      </c>
      <c r="D27" s="27" t="s">
        <v>584</v>
      </c>
      <c r="E27" s="111" t="s">
        <v>666</v>
      </c>
      <c r="F27" s="45" t="s">
        <v>586</v>
      </c>
      <c r="G27" s="46" t="s">
        <v>666</v>
      </c>
      <c r="H27" s="47">
        <v>5</v>
      </c>
      <c r="I27" s="47">
        <v>4</v>
      </c>
      <c r="J27" s="67"/>
      <c r="K27" s="68"/>
    </row>
    <row r="28" s="2" customFormat="1" ht="67" customHeight="1" spans="1:11">
      <c r="A28" s="30" t="s">
        <v>604</v>
      </c>
      <c r="B28" s="30"/>
      <c r="C28" s="30"/>
      <c r="D28" s="31" t="s">
        <v>605</v>
      </c>
      <c r="E28" s="31"/>
      <c r="F28" s="31"/>
      <c r="G28" s="31"/>
      <c r="H28" s="31"/>
      <c r="I28" s="31"/>
      <c r="J28" s="31"/>
      <c r="K28" s="31"/>
    </row>
    <row r="29" s="2" customFormat="1" ht="30" customHeight="1" spans="1:11">
      <c r="A29" s="32" t="s">
        <v>606</v>
      </c>
      <c r="B29" s="33"/>
      <c r="C29" s="33"/>
      <c r="D29" s="33"/>
      <c r="E29" s="33"/>
      <c r="F29" s="33"/>
      <c r="G29" s="49"/>
      <c r="H29" s="50" t="s">
        <v>607</v>
      </c>
      <c r="I29" s="50" t="s">
        <v>608</v>
      </c>
      <c r="J29" s="50" t="s">
        <v>609</v>
      </c>
      <c r="K29" s="50"/>
    </row>
    <row r="30" s="1" customFormat="1" ht="35" customHeight="1" spans="1:11">
      <c r="A30" s="34"/>
      <c r="B30" s="35"/>
      <c r="C30" s="35"/>
      <c r="D30" s="35"/>
      <c r="E30" s="35"/>
      <c r="F30" s="35"/>
      <c r="G30" s="51"/>
      <c r="H30" s="52">
        <f>H6+H16+H17+H18+H19+H21+H20+H22+H23+H24+H25+H26+H27</f>
        <v>100</v>
      </c>
      <c r="I30" s="52">
        <f>J6+I16+I17+I18+I19+I20+I21+I27+I22+I23+I24+I25+I26</f>
        <v>98</v>
      </c>
      <c r="J30" s="71" t="s">
        <v>610</v>
      </c>
      <c r="K30" s="71"/>
    </row>
    <row r="31" spans="8:11">
      <c r="H31" s="108"/>
      <c r="I31" s="108"/>
      <c r="J31" s="108"/>
      <c r="K31" s="108"/>
    </row>
  </sheetData>
  <mergeCells count="41">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J27:K27"/>
    <mergeCell ref="A28:C28"/>
    <mergeCell ref="D28:K28"/>
    <mergeCell ref="J29:K29"/>
    <mergeCell ref="J30:K30"/>
    <mergeCell ref="A5:A9"/>
    <mergeCell ref="A10:A11"/>
    <mergeCell ref="H7:H9"/>
    <mergeCell ref="J7:J9"/>
    <mergeCell ref="K6:K9"/>
    <mergeCell ref="A29:G30"/>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5"/>
  <sheetViews>
    <sheetView workbookViewId="0">
      <selection activeCell="I6" sqref="I6"/>
    </sheetView>
  </sheetViews>
  <sheetFormatPr defaultColWidth="8.08333333333333" defaultRowHeight="14.25"/>
  <cols>
    <col min="1" max="1" width="9.16666666666667" style="3" customWidth="1"/>
    <col min="2" max="2" width="20.1666666666667" style="3" customWidth="1"/>
    <col min="3" max="3" width="14.5833333333333" style="3" customWidth="1"/>
    <col min="4" max="4" width="16.3333333333333" style="3" customWidth="1"/>
    <col min="5" max="5" width="19.5833333333333" style="3" customWidth="1"/>
    <col min="6" max="6" width="12.6666666666667" style="3" customWidth="1"/>
    <col min="7" max="7" width="17.5833333333333" style="3" customWidth="1"/>
    <col min="8" max="8" width="13.1" style="3" customWidth="1"/>
    <col min="9" max="9" width="14" style="3" customWidth="1"/>
    <col min="10" max="10" width="27.5833333333333" style="3" customWidth="1"/>
    <col min="11" max="11" width="33" style="3" customWidth="1"/>
    <col min="12" max="16384" width="8.08333333333333" style="3"/>
  </cols>
  <sheetData>
    <row r="2" ht="41.25" customHeight="1" spans="1:11">
      <c r="A2" s="4" t="s">
        <v>546</v>
      </c>
      <c r="B2" s="4"/>
      <c r="C2" s="4"/>
      <c r="D2" s="4"/>
      <c r="E2" s="4"/>
      <c r="F2" s="4"/>
      <c r="G2" s="4"/>
      <c r="H2" s="4"/>
      <c r="I2" s="4"/>
      <c r="J2" s="4"/>
      <c r="K2" s="4"/>
    </row>
    <row r="3" s="1" customFormat="1" ht="31" customHeight="1" spans="1:11">
      <c r="A3" s="5" t="s">
        <v>547</v>
      </c>
      <c r="B3" s="6" t="s">
        <v>720</v>
      </c>
      <c r="C3" s="6"/>
      <c r="D3" s="6"/>
      <c r="E3" s="6"/>
      <c r="F3" s="6"/>
      <c r="G3" s="6"/>
      <c r="H3" s="6"/>
      <c r="I3" s="6"/>
      <c r="J3" s="6"/>
      <c r="K3" s="6"/>
    </row>
    <row r="4" s="1" customFormat="1" ht="30" customHeight="1" spans="1:11">
      <c r="A4" s="5" t="s">
        <v>549</v>
      </c>
      <c r="B4" s="7" t="s">
        <v>550</v>
      </c>
      <c r="C4" s="7"/>
      <c r="D4" s="7"/>
      <c r="E4" s="7"/>
      <c r="F4" s="7"/>
      <c r="G4" s="6" t="s">
        <v>551</v>
      </c>
      <c r="H4" s="7" t="s">
        <v>550</v>
      </c>
      <c r="I4" s="7"/>
      <c r="J4" s="7"/>
      <c r="K4" s="7"/>
    </row>
    <row r="5" s="1" customFormat="1" ht="26" customHeight="1" spans="1:11">
      <c r="A5" s="8" t="s">
        <v>552</v>
      </c>
      <c r="B5" s="9"/>
      <c r="C5" s="9" t="s">
        <v>553</v>
      </c>
      <c r="D5" s="9"/>
      <c r="E5" s="9" t="s">
        <v>495</v>
      </c>
      <c r="F5" s="9"/>
      <c r="G5" s="9" t="s">
        <v>554</v>
      </c>
      <c r="H5" s="9" t="s">
        <v>555</v>
      </c>
      <c r="I5" s="9" t="s">
        <v>556</v>
      </c>
      <c r="J5" s="9" t="s">
        <v>557</v>
      </c>
      <c r="K5" s="26" t="s">
        <v>558</v>
      </c>
    </row>
    <row r="6" s="1" customFormat="1" ht="30" customHeight="1" spans="1:11">
      <c r="A6" s="10"/>
      <c r="B6" s="5" t="s">
        <v>559</v>
      </c>
      <c r="C6" s="11">
        <v>1214400</v>
      </c>
      <c r="D6" s="11"/>
      <c r="E6" s="11">
        <v>1214400</v>
      </c>
      <c r="F6" s="11"/>
      <c r="G6" s="11">
        <v>1214400</v>
      </c>
      <c r="H6" s="36">
        <v>10</v>
      </c>
      <c r="I6" s="53">
        <f>G6/E6</f>
        <v>1</v>
      </c>
      <c r="J6" s="11">
        <v>10</v>
      </c>
      <c r="K6" s="54" t="s">
        <v>560</v>
      </c>
    </row>
    <row r="7" s="1" customFormat="1" ht="30" customHeight="1" spans="1:11">
      <c r="A7" s="10"/>
      <c r="B7" s="12" t="s">
        <v>561</v>
      </c>
      <c r="C7" s="11">
        <v>1214400</v>
      </c>
      <c r="D7" s="11"/>
      <c r="E7" s="11">
        <v>1214400</v>
      </c>
      <c r="F7" s="11"/>
      <c r="G7" s="11">
        <v>1214400</v>
      </c>
      <c r="H7" s="37" t="s">
        <v>612</v>
      </c>
      <c r="I7" s="36" t="s">
        <v>612</v>
      </c>
      <c r="J7" s="55" t="s">
        <v>612</v>
      </c>
      <c r="K7" s="54"/>
    </row>
    <row r="8" s="1" customFormat="1" ht="30" customHeight="1" spans="1:11">
      <c r="A8" s="10"/>
      <c r="B8" s="5" t="s">
        <v>562</v>
      </c>
      <c r="C8" s="11"/>
      <c r="D8" s="11"/>
      <c r="E8" s="11"/>
      <c r="F8" s="11"/>
      <c r="G8" s="11"/>
      <c r="H8" s="38"/>
      <c r="I8" s="36" t="s">
        <v>612</v>
      </c>
      <c r="J8" s="56"/>
      <c r="K8" s="54"/>
    </row>
    <row r="9" s="1" customFormat="1" ht="30" customHeight="1" spans="1:11">
      <c r="A9" s="13"/>
      <c r="B9" s="9" t="s">
        <v>563</v>
      </c>
      <c r="C9" s="11">
        <v>0</v>
      </c>
      <c r="D9" s="11"/>
      <c r="E9" s="11" t="s">
        <v>560</v>
      </c>
      <c r="F9" s="11"/>
      <c r="G9" s="11" t="s">
        <v>560</v>
      </c>
      <c r="H9" s="39"/>
      <c r="I9" s="36" t="s">
        <v>612</v>
      </c>
      <c r="J9" s="57"/>
      <c r="K9" s="54"/>
    </row>
    <row r="10" ht="26.4" customHeight="1" spans="1:11">
      <c r="A10" s="14" t="s">
        <v>564</v>
      </c>
      <c r="B10" s="15" t="s">
        <v>565</v>
      </c>
      <c r="C10" s="16"/>
      <c r="D10" s="16"/>
      <c r="E10" s="16"/>
      <c r="F10" s="40"/>
      <c r="G10" s="6" t="s">
        <v>566</v>
      </c>
      <c r="H10" s="6"/>
      <c r="I10" s="6"/>
      <c r="J10" s="6"/>
      <c r="K10" s="6"/>
    </row>
    <row r="11" ht="150" customHeight="1" spans="1:11">
      <c r="A11" s="14"/>
      <c r="B11" s="17" t="s">
        <v>721</v>
      </c>
      <c r="C11" s="18"/>
      <c r="D11" s="18"/>
      <c r="E11" s="18"/>
      <c r="F11" s="41"/>
      <c r="G11" s="42" t="s">
        <v>722</v>
      </c>
      <c r="H11" s="42"/>
      <c r="I11" s="42"/>
      <c r="J11" s="42"/>
      <c r="K11" s="42"/>
    </row>
    <row r="12" s="1" customFormat="1" ht="35" customHeight="1" spans="1:11">
      <c r="A12" s="19"/>
      <c r="B12" s="20"/>
      <c r="C12" s="20"/>
      <c r="D12" s="20"/>
      <c r="E12" s="20"/>
      <c r="F12" s="20"/>
      <c r="G12" s="20"/>
      <c r="H12" s="43"/>
      <c r="I12" s="43"/>
      <c r="J12" s="58"/>
      <c r="K12" s="59"/>
    </row>
    <row r="13" s="1" customFormat="1" ht="35" customHeight="1" spans="1:11">
      <c r="A13" s="21" t="s">
        <v>569</v>
      </c>
      <c r="B13" s="21"/>
      <c r="C13" s="21"/>
      <c r="D13" s="21"/>
      <c r="E13" s="21"/>
      <c r="F13" s="21"/>
      <c r="G13" s="21"/>
      <c r="H13" s="21"/>
      <c r="I13" s="21"/>
      <c r="J13" s="21"/>
      <c r="K13" s="21"/>
    </row>
    <row r="14" s="1" customFormat="1" ht="31" customHeight="1" spans="1:11">
      <c r="A14" s="22" t="s">
        <v>570</v>
      </c>
      <c r="B14" s="23"/>
      <c r="C14" s="24"/>
      <c r="D14" s="9" t="s">
        <v>571</v>
      </c>
      <c r="E14" s="9"/>
      <c r="F14" s="9"/>
      <c r="G14" s="22" t="s">
        <v>572</v>
      </c>
      <c r="H14" s="23"/>
      <c r="I14" s="23"/>
      <c r="J14" s="23"/>
      <c r="K14" s="24"/>
    </row>
    <row r="15" ht="28" customHeight="1" spans="1:11">
      <c r="A15" s="25" t="s">
        <v>573</v>
      </c>
      <c r="B15" s="25" t="s">
        <v>574</v>
      </c>
      <c r="C15" s="25" t="s">
        <v>575</v>
      </c>
      <c r="D15" s="26" t="s">
        <v>576</v>
      </c>
      <c r="E15" s="26" t="s">
        <v>577</v>
      </c>
      <c r="F15" s="9" t="s">
        <v>578</v>
      </c>
      <c r="G15" s="5" t="s">
        <v>579</v>
      </c>
      <c r="H15" s="5" t="s">
        <v>555</v>
      </c>
      <c r="I15" s="5" t="s">
        <v>557</v>
      </c>
      <c r="J15" s="60" t="s">
        <v>580</v>
      </c>
      <c r="K15" s="61"/>
    </row>
    <row r="16" ht="38" customHeight="1" spans="1:11">
      <c r="A16" s="27" t="s">
        <v>581</v>
      </c>
      <c r="B16" s="27" t="s">
        <v>582</v>
      </c>
      <c r="C16" s="105" t="s">
        <v>723</v>
      </c>
      <c r="D16" s="27" t="s">
        <v>584</v>
      </c>
      <c r="E16" s="48" t="s">
        <v>724</v>
      </c>
      <c r="F16" s="45" t="s">
        <v>586</v>
      </c>
      <c r="G16" s="46" t="s">
        <v>724</v>
      </c>
      <c r="H16" s="47">
        <v>20</v>
      </c>
      <c r="I16" s="47">
        <v>20</v>
      </c>
      <c r="J16" s="62"/>
      <c r="K16" s="63"/>
    </row>
    <row r="17" ht="38" customHeight="1" spans="1:11">
      <c r="A17" s="27" t="s">
        <v>595</v>
      </c>
      <c r="B17" s="27" t="s">
        <v>582</v>
      </c>
      <c r="C17" s="105" t="s">
        <v>725</v>
      </c>
      <c r="D17" s="27" t="s">
        <v>584</v>
      </c>
      <c r="E17" s="207" t="s">
        <v>726</v>
      </c>
      <c r="F17" s="45" t="s">
        <v>727</v>
      </c>
      <c r="G17" s="204" t="s">
        <v>726</v>
      </c>
      <c r="H17" s="47">
        <v>20</v>
      </c>
      <c r="I17" s="47">
        <v>19.5</v>
      </c>
      <c r="J17" s="64"/>
      <c r="K17" s="65"/>
    </row>
    <row r="18" ht="38" customHeight="1" spans="1:11">
      <c r="A18" s="27" t="s">
        <v>595</v>
      </c>
      <c r="B18" s="27" t="s">
        <v>587</v>
      </c>
      <c r="C18" s="105" t="s">
        <v>728</v>
      </c>
      <c r="D18" s="27" t="s">
        <v>584</v>
      </c>
      <c r="E18" s="48" t="s">
        <v>729</v>
      </c>
      <c r="F18" s="45">
        <v>5</v>
      </c>
      <c r="G18" s="46" t="s">
        <v>729</v>
      </c>
      <c r="H18" s="47">
        <v>15</v>
      </c>
      <c r="I18" s="47">
        <v>15</v>
      </c>
      <c r="J18" s="62"/>
      <c r="K18" s="66"/>
    </row>
    <row r="19" ht="38" customHeight="1" spans="1:11">
      <c r="A19" s="27" t="s">
        <v>595</v>
      </c>
      <c r="B19" s="27" t="s">
        <v>587</v>
      </c>
      <c r="C19" s="105" t="s">
        <v>730</v>
      </c>
      <c r="D19" s="27" t="s">
        <v>584</v>
      </c>
      <c r="E19" s="207" t="s">
        <v>585</v>
      </c>
      <c r="F19" s="45" t="s">
        <v>586</v>
      </c>
      <c r="G19" s="204" t="s">
        <v>585</v>
      </c>
      <c r="H19" s="47">
        <v>15</v>
      </c>
      <c r="I19" s="47">
        <v>15</v>
      </c>
      <c r="J19" s="67"/>
      <c r="K19" s="68"/>
    </row>
    <row r="20" ht="38" customHeight="1" spans="1:11">
      <c r="A20" s="27" t="s">
        <v>595</v>
      </c>
      <c r="B20" s="27" t="s">
        <v>596</v>
      </c>
      <c r="C20" s="105" t="s">
        <v>711</v>
      </c>
      <c r="D20" s="27" t="s">
        <v>591</v>
      </c>
      <c r="E20" s="207" t="s">
        <v>731</v>
      </c>
      <c r="F20" s="45"/>
      <c r="G20" s="46" t="s">
        <v>732</v>
      </c>
      <c r="H20" s="47">
        <v>10</v>
      </c>
      <c r="I20" s="47">
        <v>9</v>
      </c>
      <c r="J20" s="67"/>
      <c r="K20" s="68"/>
    </row>
    <row r="21" ht="38" customHeight="1" spans="1:11">
      <c r="A21" s="27" t="s">
        <v>717</v>
      </c>
      <c r="B21" s="27" t="s">
        <v>717</v>
      </c>
      <c r="C21" s="106" t="s">
        <v>733</v>
      </c>
      <c r="D21" s="27" t="s">
        <v>584</v>
      </c>
      <c r="E21" s="107" t="s">
        <v>666</v>
      </c>
      <c r="F21" s="45" t="s">
        <v>586</v>
      </c>
      <c r="G21" s="46" t="s">
        <v>666</v>
      </c>
      <c r="H21" s="47">
        <v>10</v>
      </c>
      <c r="I21" s="47">
        <v>9</v>
      </c>
      <c r="J21" s="67"/>
      <c r="K21" s="68"/>
    </row>
    <row r="22" s="2" customFormat="1" ht="67" customHeight="1" spans="1:11">
      <c r="A22" s="30" t="s">
        <v>604</v>
      </c>
      <c r="B22" s="30"/>
      <c r="C22" s="30"/>
      <c r="D22" s="31" t="s">
        <v>605</v>
      </c>
      <c r="E22" s="31"/>
      <c r="F22" s="31"/>
      <c r="G22" s="31"/>
      <c r="H22" s="31"/>
      <c r="I22" s="31"/>
      <c r="J22" s="31"/>
      <c r="K22" s="31"/>
    </row>
    <row r="23" s="2" customFormat="1" ht="30" customHeight="1" spans="1:11">
      <c r="A23" s="32" t="s">
        <v>606</v>
      </c>
      <c r="B23" s="33"/>
      <c r="C23" s="33"/>
      <c r="D23" s="33"/>
      <c r="E23" s="33"/>
      <c r="F23" s="33"/>
      <c r="G23" s="49"/>
      <c r="H23" s="50" t="s">
        <v>607</v>
      </c>
      <c r="I23" s="50" t="s">
        <v>608</v>
      </c>
      <c r="J23" s="50" t="s">
        <v>609</v>
      </c>
      <c r="K23" s="50"/>
    </row>
    <row r="24" s="1" customFormat="1" ht="35" customHeight="1" spans="1:11">
      <c r="A24" s="34"/>
      <c r="B24" s="35"/>
      <c r="C24" s="35"/>
      <c r="D24" s="35"/>
      <c r="E24" s="35"/>
      <c r="F24" s="35"/>
      <c r="G24" s="51"/>
      <c r="H24" s="52">
        <f>H6+H16+H17+H18+H19+H20+H21</f>
        <v>100</v>
      </c>
      <c r="I24" s="52">
        <f>J6+I16+I17+I18+I19+I20+I21</f>
        <v>97.5</v>
      </c>
      <c r="J24" s="71" t="s">
        <v>610</v>
      </c>
      <c r="K24" s="71"/>
    </row>
    <row r="25" spans="8:11">
      <c r="H25" s="108"/>
      <c r="I25" s="108"/>
      <c r="J25" s="108"/>
      <c r="K25" s="108"/>
    </row>
  </sheetData>
  <mergeCells count="40">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A22:C22"/>
    <mergeCell ref="D22:K22"/>
    <mergeCell ref="J23:K23"/>
    <mergeCell ref="J24:K24"/>
    <mergeCell ref="A5:A9"/>
    <mergeCell ref="A10:A11"/>
    <mergeCell ref="H7:H9"/>
    <mergeCell ref="J7:J9"/>
    <mergeCell ref="K6:K9"/>
    <mergeCell ref="A23:G24"/>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8"/>
  <sheetViews>
    <sheetView workbookViewId="0">
      <selection activeCell="I6" sqref="I6"/>
    </sheetView>
  </sheetViews>
  <sheetFormatPr defaultColWidth="8.08333333333333" defaultRowHeight="14.25"/>
  <cols>
    <col min="1" max="1" width="9.16666666666667" style="3" customWidth="1"/>
    <col min="2" max="2" width="20.1666666666667" style="3" customWidth="1"/>
    <col min="3" max="3" width="14.5833333333333" style="3" customWidth="1"/>
    <col min="4" max="4" width="16.3333333333333" style="3" customWidth="1"/>
    <col min="5" max="5" width="19.5833333333333" style="3" customWidth="1"/>
    <col min="6" max="6" width="12.6666666666667" style="3" customWidth="1"/>
    <col min="7" max="7" width="17.5833333333333" style="3" customWidth="1"/>
    <col min="8" max="8" width="13.1" style="3" customWidth="1"/>
    <col min="9" max="9" width="14" style="3" customWidth="1"/>
    <col min="10" max="10" width="27.5833333333333" style="3" customWidth="1"/>
    <col min="11" max="11" width="33" style="3" customWidth="1"/>
    <col min="12" max="16384" width="8.08333333333333" style="3"/>
  </cols>
  <sheetData>
    <row r="2" ht="41.25" customHeight="1" spans="1:11">
      <c r="A2" s="4" t="s">
        <v>546</v>
      </c>
      <c r="B2" s="4"/>
      <c r="C2" s="4"/>
      <c r="D2" s="4"/>
      <c r="E2" s="4"/>
      <c r="F2" s="4"/>
      <c r="G2" s="4"/>
      <c r="H2" s="4"/>
      <c r="I2" s="4"/>
      <c r="J2" s="4"/>
      <c r="K2" s="4"/>
    </row>
    <row r="3" s="1" customFormat="1" ht="31" customHeight="1" spans="1:11">
      <c r="A3" s="5" t="s">
        <v>547</v>
      </c>
      <c r="B3" s="6" t="s">
        <v>734</v>
      </c>
      <c r="C3" s="6"/>
      <c r="D3" s="6"/>
      <c r="E3" s="6"/>
      <c r="F3" s="6"/>
      <c r="G3" s="6"/>
      <c r="H3" s="6"/>
      <c r="I3" s="6"/>
      <c r="J3" s="6"/>
      <c r="K3" s="6"/>
    </row>
    <row r="4" s="1" customFormat="1" ht="30" customHeight="1" spans="1:11">
      <c r="A4" s="5" t="s">
        <v>549</v>
      </c>
      <c r="B4" s="7" t="s">
        <v>550</v>
      </c>
      <c r="C4" s="7"/>
      <c r="D4" s="7"/>
      <c r="E4" s="7"/>
      <c r="F4" s="7"/>
      <c r="G4" s="6" t="s">
        <v>551</v>
      </c>
      <c r="H4" s="7" t="s">
        <v>550</v>
      </c>
      <c r="I4" s="7"/>
      <c r="J4" s="7"/>
      <c r="K4" s="7"/>
    </row>
    <row r="5" s="1" customFormat="1" ht="26" customHeight="1" spans="1:11">
      <c r="A5" s="8" t="s">
        <v>552</v>
      </c>
      <c r="B5" s="9"/>
      <c r="C5" s="9" t="s">
        <v>553</v>
      </c>
      <c r="D5" s="9"/>
      <c r="E5" s="9" t="s">
        <v>495</v>
      </c>
      <c r="F5" s="9"/>
      <c r="G5" s="9" t="s">
        <v>554</v>
      </c>
      <c r="H5" s="9" t="s">
        <v>555</v>
      </c>
      <c r="I5" s="9" t="s">
        <v>556</v>
      </c>
      <c r="J5" s="9" t="s">
        <v>557</v>
      </c>
      <c r="K5" s="26" t="s">
        <v>558</v>
      </c>
    </row>
    <row r="6" s="1" customFormat="1" ht="30" customHeight="1" spans="1:11">
      <c r="A6" s="10"/>
      <c r="B6" s="5" t="s">
        <v>559</v>
      </c>
      <c r="C6" s="11">
        <v>16979101</v>
      </c>
      <c r="D6" s="11"/>
      <c r="E6" s="11">
        <v>16979101</v>
      </c>
      <c r="F6" s="11"/>
      <c r="G6" s="11">
        <v>16979101</v>
      </c>
      <c r="H6" s="36">
        <v>10</v>
      </c>
      <c r="I6" s="53">
        <f>G6/E6</f>
        <v>1</v>
      </c>
      <c r="J6" s="11">
        <v>10</v>
      </c>
      <c r="K6" s="54" t="s">
        <v>560</v>
      </c>
    </row>
    <row r="7" s="1" customFormat="1" ht="30" customHeight="1" spans="1:11">
      <c r="A7" s="10"/>
      <c r="B7" s="12" t="s">
        <v>561</v>
      </c>
      <c r="C7" s="11">
        <v>16979101</v>
      </c>
      <c r="D7" s="11"/>
      <c r="E7" s="11">
        <v>16979101</v>
      </c>
      <c r="F7" s="11"/>
      <c r="G7" s="11">
        <v>16979101</v>
      </c>
      <c r="H7" s="37" t="s">
        <v>612</v>
      </c>
      <c r="I7" s="36" t="s">
        <v>612</v>
      </c>
      <c r="J7" s="55" t="s">
        <v>612</v>
      </c>
      <c r="K7" s="54"/>
    </row>
    <row r="8" s="1" customFormat="1" ht="30" customHeight="1" spans="1:11">
      <c r="A8" s="10"/>
      <c r="B8" s="5" t="s">
        <v>562</v>
      </c>
      <c r="C8" s="11"/>
      <c r="D8" s="11"/>
      <c r="E8" s="11"/>
      <c r="F8" s="11"/>
      <c r="G8" s="11"/>
      <c r="H8" s="38"/>
      <c r="I8" s="36" t="s">
        <v>612</v>
      </c>
      <c r="J8" s="56"/>
      <c r="K8" s="54"/>
    </row>
    <row r="9" s="1" customFormat="1" ht="30" customHeight="1" spans="1:11">
      <c r="A9" s="13"/>
      <c r="B9" s="9" t="s">
        <v>563</v>
      </c>
      <c r="C9" s="11">
        <v>0</v>
      </c>
      <c r="D9" s="11"/>
      <c r="E9" s="11" t="s">
        <v>560</v>
      </c>
      <c r="F9" s="11"/>
      <c r="G9" s="11" t="s">
        <v>560</v>
      </c>
      <c r="H9" s="39"/>
      <c r="I9" s="36" t="s">
        <v>612</v>
      </c>
      <c r="J9" s="57"/>
      <c r="K9" s="54"/>
    </row>
    <row r="10" ht="26.4" customHeight="1" spans="1:11">
      <c r="A10" s="14" t="s">
        <v>564</v>
      </c>
      <c r="B10" s="15" t="s">
        <v>565</v>
      </c>
      <c r="C10" s="16"/>
      <c r="D10" s="16"/>
      <c r="E10" s="16"/>
      <c r="F10" s="40"/>
      <c r="G10" s="6" t="s">
        <v>566</v>
      </c>
      <c r="H10" s="6"/>
      <c r="I10" s="6"/>
      <c r="J10" s="6"/>
      <c r="K10" s="6"/>
    </row>
    <row r="11" ht="150" customHeight="1" spans="1:11">
      <c r="A11" s="14"/>
      <c r="B11" s="17" t="s">
        <v>735</v>
      </c>
      <c r="C11" s="18"/>
      <c r="D11" s="18"/>
      <c r="E11" s="18"/>
      <c r="F11" s="41"/>
      <c r="G11" s="42" t="s">
        <v>736</v>
      </c>
      <c r="H11" s="42"/>
      <c r="I11" s="42"/>
      <c r="J11" s="42"/>
      <c r="K11" s="42"/>
    </row>
    <row r="12" s="1" customFormat="1" ht="35" customHeight="1" spans="1:11">
      <c r="A12" s="19"/>
      <c r="B12" s="20"/>
      <c r="C12" s="20"/>
      <c r="D12" s="20"/>
      <c r="E12" s="20"/>
      <c r="F12" s="20"/>
      <c r="G12" s="20"/>
      <c r="H12" s="43"/>
      <c r="I12" s="43"/>
      <c r="J12" s="58"/>
      <c r="K12" s="59"/>
    </row>
    <row r="13" s="1" customFormat="1" ht="35" customHeight="1" spans="1:11">
      <c r="A13" s="21" t="s">
        <v>569</v>
      </c>
      <c r="B13" s="21"/>
      <c r="C13" s="21"/>
      <c r="D13" s="21"/>
      <c r="E13" s="21"/>
      <c r="F13" s="21"/>
      <c r="G13" s="21"/>
      <c r="H13" s="21"/>
      <c r="I13" s="21"/>
      <c r="J13" s="21"/>
      <c r="K13" s="21"/>
    </row>
    <row r="14" s="1" customFormat="1" ht="31" customHeight="1" spans="1:11">
      <c r="A14" s="22" t="s">
        <v>570</v>
      </c>
      <c r="B14" s="23"/>
      <c r="C14" s="24"/>
      <c r="D14" s="9" t="s">
        <v>571</v>
      </c>
      <c r="E14" s="9"/>
      <c r="F14" s="9"/>
      <c r="G14" s="22" t="s">
        <v>572</v>
      </c>
      <c r="H14" s="23"/>
      <c r="I14" s="23"/>
      <c r="J14" s="23"/>
      <c r="K14" s="24"/>
    </row>
    <row r="15" ht="28" customHeight="1" spans="1:11">
      <c r="A15" s="25" t="s">
        <v>573</v>
      </c>
      <c r="B15" s="25" t="s">
        <v>574</v>
      </c>
      <c r="C15" s="25" t="s">
        <v>575</v>
      </c>
      <c r="D15" s="26" t="s">
        <v>576</v>
      </c>
      <c r="E15" s="26" t="s">
        <v>577</v>
      </c>
      <c r="F15" s="9" t="s">
        <v>578</v>
      </c>
      <c r="G15" s="5" t="s">
        <v>579</v>
      </c>
      <c r="H15" s="5" t="s">
        <v>555</v>
      </c>
      <c r="I15" s="5" t="s">
        <v>557</v>
      </c>
      <c r="J15" s="60" t="s">
        <v>580</v>
      </c>
      <c r="K15" s="61"/>
    </row>
    <row r="16" ht="38" customHeight="1" spans="1:11">
      <c r="A16" s="92" t="s">
        <v>581</v>
      </c>
      <c r="B16" s="93" t="s">
        <v>582</v>
      </c>
      <c r="C16" s="73" t="s">
        <v>737</v>
      </c>
      <c r="D16" s="93" t="s">
        <v>584</v>
      </c>
      <c r="E16" s="96" t="s">
        <v>649</v>
      </c>
      <c r="F16" s="45" t="s">
        <v>586</v>
      </c>
      <c r="G16" s="45" t="s">
        <v>649</v>
      </c>
      <c r="H16" s="47">
        <v>10</v>
      </c>
      <c r="I16" s="47">
        <v>10</v>
      </c>
      <c r="J16" s="62"/>
      <c r="K16" s="63"/>
    </row>
    <row r="17" ht="38" customHeight="1" spans="1:11">
      <c r="A17" s="92" t="s">
        <v>581</v>
      </c>
      <c r="B17" s="93" t="s">
        <v>582</v>
      </c>
      <c r="C17" s="73" t="s">
        <v>738</v>
      </c>
      <c r="D17" s="93" t="s">
        <v>584</v>
      </c>
      <c r="E17" s="96" t="s">
        <v>649</v>
      </c>
      <c r="F17" s="45" t="s">
        <v>727</v>
      </c>
      <c r="G17" s="45" t="s">
        <v>649</v>
      </c>
      <c r="H17" s="47">
        <v>10</v>
      </c>
      <c r="I17" s="47">
        <v>9</v>
      </c>
      <c r="J17" s="64"/>
      <c r="K17" s="65"/>
    </row>
    <row r="18" ht="38" customHeight="1" spans="1:11">
      <c r="A18" s="92" t="s">
        <v>581</v>
      </c>
      <c r="B18" s="93" t="s">
        <v>582</v>
      </c>
      <c r="C18" s="73" t="s">
        <v>739</v>
      </c>
      <c r="D18" s="93" t="s">
        <v>584</v>
      </c>
      <c r="E18" s="97" t="s">
        <v>740</v>
      </c>
      <c r="F18" s="45" t="s">
        <v>727</v>
      </c>
      <c r="G18" s="45" t="s">
        <v>740</v>
      </c>
      <c r="H18" s="47">
        <v>10</v>
      </c>
      <c r="I18" s="47">
        <v>10</v>
      </c>
      <c r="J18" s="62"/>
      <c r="K18" s="66"/>
    </row>
    <row r="19" ht="38" customHeight="1" spans="1:11">
      <c r="A19" s="92" t="s">
        <v>581</v>
      </c>
      <c r="B19" s="93" t="s">
        <v>582</v>
      </c>
      <c r="C19" s="73" t="s">
        <v>741</v>
      </c>
      <c r="D19" s="93" t="s">
        <v>584</v>
      </c>
      <c r="E19" s="97" t="s">
        <v>603</v>
      </c>
      <c r="F19" s="45" t="s">
        <v>727</v>
      </c>
      <c r="G19" s="45" t="s">
        <v>603</v>
      </c>
      <c r="H19" s="47">
        <v>10</v>
      </c>
      <c r="I19" s="47">
        <v>9</v>
      </c>
      <c r="J19" s="67"/>
      <c r="K19" s="68"/>
    </row>
    <row r="20" ht="38" customHeight="1" spans="1:11">
      <c r="A20" s="92" t="s">
        <v>581</v>
      </c>
      <c r="B20" s="93" t="s">
        <v>587</v>
      </c>
      <c r="C20" s="73" t="s">
        <v>742</v>
      </c>
      <c r="D20" s="93" t="s">
        <v>584</v>
      </c>
      <c r="E20" s="97" t="s">
        <v>603</v>
      </c>
      <c r="F20" s="45" t="s">
        <v>586</v>
      </c>
      <c r="G20" s="45" t="s">
        <v>603</v>
      </c>
      <c r="H20" s="47">
        <v>10</v>
      </c>
      <c r="I20" s="47">
        <v>9</v>
      </c>
      <c r="J20" s="67"/>
      <c r="K20" s="68"/>
    </row>
    <row r="21" ht="38" customHeight="1" spans="1:11">
      <c r="A21" s="92" t="s">
        <v>581</v>
      </c>
      <c r="B21" s="93" t="s">
        <v>587</v>
      </c>
      <c r="C21" s="73" t="s">
        <v>743</v>
      </c>
      <c r="D21" s="93" t="s">
        <v>584</v>
      </c>
      <c r="E21" s="97" t="s">
        <v>724</v>
      </c>
      <c r="F21" s="45" t="s">
        <v>586</v>
      </c>
      <c r="G21" s="45" t="s">
        <v>724</v>
      </c>
      <c r="H21" s="47">
        <v>10</v>
      </c>
      <c r="I21" s="47">
        <v>9</v>
      </c>
      <c r="J21" s="67"/>
      <c r="K21" s="68"/>
    </row>
    <row r="22" ht="38" customHeight="1" spans="1:11">
      <c r="A22" s="92" t="s">
        <v>581</v>
      </c>
      <c r="B22" s="93" t="s">
        <v>589</v>
      </c>
      <c r="C22" s="73" t="s">
        <v>590</v>
      </c>
      <c r="D22" s="93" t="s">
        <v>591</v>
      </c>
      <c r="E22" s="98" t="s">
        <v>744</v>
      </c>
      <c r="F22" s="45" t="s">
        <v>593</v>
      </c>
      <c r="G22" s="99">
        <v>45992</v>
      </c>
      <c r="H22" s="47">
        <v>10</v>
      </c>
      <c r="I22" s="47">
        <v>9</v>
      </c>
      <c r="J22" s="67"/>
      <c r="K22" s="68"/>
    </row>
    <row r="23" ht="38" customHeight="1" spans="1:11">
      <c r="A23" s="92" t="s">
        <v>600</v>
      </c>
      <c r="B23" s="94" t="s">
        <v>655</v>
      </c>
      <c r="C23" s="95" t="s">
        <v>745</v>
      </c>
      <c r="D23" s="93" t="s">
        <v>591</v>
      </c>
      <c r="E23" s="197" t="s">
        <v>746</v>
      </c>
      <c r="F23" s="100"/>
      <c r="G23" s="101" t="s">
        <v>747</v>
      </c>
      <c r="H23" s="102">
        <v>10</v>
      </c>
      <c r="I23" s="102">
        <v>9</v>
      </c>
      <c r="J23" s="67"/>
      <c r="K23" s="68"/>
    </row>
    <row r="24" ht="38" customHeight="1" spans="1:11">
      <c r="A24" s="92" t="s">
        <v>600</v>
      </c>
      <c r="B24" s="93" t="s">
        <v>717</v>
      </c>
      <c r="C24" s="79" t="s">
        <v>748</v>
      </c>
      <c r="D24" s="93" t="s">
        <v>584</v>
      </c>
      <c r="E24" s="97" t="s">
        <v>603</v>
      </c>
      <c r="F24" s="103" t="s">
        <v>586</v>
      </c>
      <c r="G24" s="96" t="s">
        <v>603</v>
      </c>
      <c r="H24" s="104">
        <v>10</v>
      </c>
      <c r="I24" s="104">
        <v>9</v>
      </c>
      <c r="J24" s="67"/>
      <c r="K24" s="68"/>
    </row>
    <row r="25" s="2" customFormat="1" ht="67" customHeight="1" spans="1:11">
      <c r="A25" s="30" t="s">
        <v>604</v>
      </c>
      <c r="B25" s="30"/>
      <c r="C25" s="30"/>
      <c r="D25" s="31" t="s">
        <v>605</v>
      </c>
      <c r="E25" s="31"/>
      <c r="F25" s="31"/>
      <c r="G25" s="31"/>
      <c r="H25" s="31"/>
      <c r="I25" s="31"/>
      <c r="J25" s="31"/>
      <c r="K25" s="31"/>
    </row>
    <row r="26" s="2" customFormat="1" ht="30" customHeight="1" spans="1:11">
      <c r="A26" s="32" t="s">
        <v>606</v>
      </c>
      <c r="B26" s="33"/>
      <c r="C26" s="33"/>
      <c r="D26" s="33"/>
      <c r="E26" s="33"/>
      <c r="F26" s="33"/>
      <c r="G26" s="49"/>
      <c r="H26" s="50" t="s">
        <v>607</v>
      </c>
      <c r="I26" s="50" t="s">
        <v>608</v>
      </c>
      <c r="J26" s="50" t="s">
        <v>609</v>
      </c>
      <c r="K26" s="50"/>
    </row>
    <row r="27" s="1" customFormat="1" ht="35" customHeight="1" spans="1:11">
      <c r="A27" s="34"/>
      <c r="B27" s="35"/>
      <c r="C27" s="35"/>
      <c r="D27" s="35"/>
      <c r="E27" s="35"/>
      <c r="F27" s="35"/>
      <c r="G27" s="51"/>
      <c r="H27" s="52">
        <f>H6+H16+H17+H18+H19+H20+H21+H22+H23+H24</f>
        <v>100</v>
      </c>
      <c r="I27" s="52">
        <f>J6+I16+I17+I18+I19+I20+I21+I22+I23+I24</f>
        <v>93</v>
      </c>
      <c r="J27" s="71" t="s">
        <v>610</v>
      </c>
      <c r="K27" s="71"/>
    </row>
    <row r="28" spans="9:9">
      <c r="I28" s="72"/>
    </row>
  </sheetData>
  <mergeCells count="39">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A25:C25"/>
    <mergeCell ref="D25:K25"/>
    <mergeCell ref="J26:K26"/>
    <mergeCell ref="J27:K27"/>
    <mergeCell ref="A5:A9"/>
    <mergeCell ref="A10:A11"/>
    <mergeCell ref="H7:H9"/>
    <mergeCell ref="J7:J9"/>
    <mergeCell ref="K6:K9"/>
    <mergeCell ref="A26:G27"/>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32"/>
  <sheetViews>
    <sheetView workbookViewId="0">
      <selection activeCell="I6" sqref="I6"/>
    </sheetView>
  </sheetViews>
  <sheetFormatPr defaultColWidth="8.08333333333333" defaultRowHeight="14.25"/>
  <cols>
    <col min="1" max="1" width="9.16666666666667" style="3" customWidth="1"/>
    <col min="2" max="2" width="20.1666666666667" style="3" customWidth="1"/>
    <col min="3" max="3" width="14.5833333333333" style="3" customWidth="1"/>
    <col min="4" max="4" width="16.3333333333333" style="3" customWidth="1"/>
    <col min="5" max="5" width="19.5833333333333" style="3" customWidth="1"/>
    <col min="6" max="6" width="12.6666666666667" style="3" customWidth="1"/>
    <col min="7" max="7" width="17.5833333333333" style="3" customWidth="1"/>
    <col min="8" max="8" width="13.1" style="3" customWidth="1"/>
    <col min="9" max="9" width="14" style="3" customWidth="1"/>
    <col min="10" max="10" width="27.5833333333333" style="3" customWidth="1"/>
    <col min="11" max="11" width="33" style="3" customWidth="1"/>
    <col min="12" max="16384" width="8.08333333333333" style="3"/>
  </cols>
  <sheetData>
    <row r="2" ht="41.25" customHeight="1" spans="1:11">
      <c r="A2" s="4" t="s">
        <v>546</v>
      </c>
      <c r="B2" s="4"/>
      <c r="C2" s="4"/>
      <c r="D2" s="4"/>
      <c r="E2" s="4"/>
      <c r="F2" s="4"/>
      <c r="G2" s="4"/>
      <c r="H2" s="4"/>
      <c r="I2" s="4"/>
      <c r="J2" s="4"/>
      <c r="K2" s="4"/>
    </row>
    <row r="3" s="1" customFormat="1" ht="31" customHeight="1" spans="1:11">
      <c r="A3" s="5" t="s">
        <v>547</v>
      </c>
      <c r="B3" s="6" t="s">
        <v>749</v>
      </c>
      <c r="C3" s="6"/>
      <c r="D3" s="6"/>
      <c r="E3" s="6"/>
      <c r="F3" s="6"/>
      <c r="G3" s="6"/>
      <c r="H3" s="6"/>
      <c r="I3" s="6"/>
      <c r="J3" s="6"/>
      <c r="K3" s="6"/>
    </row>
    <row r="4" s="1" customFormat="1" ht="30" customHeight="1" spans="1:11">
      <c r="A4" s="5" t="s">
        <v>549</v>
      </c>
      <c r="B4" s="7" t="s">
        <v>550</v>
      </c>
      <c r="C4" s="7"/>
      <c r="D4" s="7"/>
      <c r="E4" s="7"/>
      <c r="F4" s="7"/>
      <c r="G4" s="6" t="s">
        <v>551</v>
      </c>
      <c r="H4" s="7" t="s">
        <v>550</v>
      </c>
      <c r="I4" s="7"/>
      <c r="J4" s="7"/>
      <c r="K4" s="7"/>
    </row>
    <row r="5" s="1" customFormat="1" ht="26" customHeight="1" spans="1:11">
      <c r="A5" s="8" t="s">
        <v>552</v>
      </c>
      <c r="B5" s="9"/>
      <c r="C5" s="9" t="s">
        <v>553</v>
      </c>
      <c r="D5" s="9"/>
      <c r="E5" s="9" t="s">
        <v>495</v>
      </c>
      <c r="F5" s="9"/>
      <c r="G5" s="9" t="s">
        <v>554</v>
      </c>
      <c r="H5" s="9" t="s">
        <v>555</v>
      </c>
      <c r="I5" s="9" t="s">
        <v>556</v>
      </c>
      <c r="J5" s="9" t="s">
        <v>557</v>
      </c>
      <c r="K5" s="26" t="s">
        <v>558</v>
      </c>
    </row>
    <row r="6" s="1" customFormat="1" ht="30" customHeight="1" spans="1:11">
      <c r="A6" s="10"/>
      <c r="B6" s="5" t="s">
        <v>559</v>
      </c>
      <c r="C6" s="11">
        <v>2554447</v>
      </c>
      <c r="D6" s="11"/>
      <c r="E6" s="11">
        <v>2554447</v>
      </c>
      <c r="F6" s="11"/>
      <c r="G6" s="11">
        <v>2554447</v>
      </c>
      <c r="H6" s="36">
        <v>10</v>
      </c>
      <c r="I6" s="53">
        <f>G6/E6</f>
        <v>1</v>
      </c>
      <c r="J6" s="11">
        <v>10</v>
      </c>
      <c r="K6" s="54" t="s">
        <v>560</v>
      </c>
    </row>
    <row r="7" s="1" customFormat="1" ht="30" customHeight="1" spans="1:11">
      <c r="A7" s="10"/>
      <c r="B7" s="12" t="s">
        <v>561</v>
      </c>
      <c r="C7" s="11">
        <v>2554447</v>
      </c>
      <c r="D7" s="11"/>
      <c r="E7" s="11">
        <v>2554447</v>
      </c>
      <c r="F7" s="11"/>
      <c r="G7" s="11">
        <v>2554447</v>
      </c>
      <c r="H7" s="37" t="s">
        <v>612</v>
      </c>
      <c r="I7" s="36" t="s">
        <v>612</v>
      </c>
      <c r="J7" s="55" t="s">
        <v>612</v>
      </c>
      <c r="K7" s="54"/>
    </row>
    <row r="8" s="1" customFormat="1" ht="30" customHeight="1" spans="1:11">
      <c r="A8" s="10"/>
      <c r="B8" s="5" t="s">
        <v>562</v>
      </c>
      <c r="C8" s="11"/>
      <c r="D8" s="11"/>
      <c r="E8" s="11"/>
      <c r="F8" s="11"/>
      <c r="G8" s="11"/>
      <c r="H8" s="38"/>
      <c r="I8" s="36" t="s">
        <v>612</v>
      </c>
      <c r="J8" s="56"/>
      <c r="K8" s="54"/>
    </row>
    <row r="9" s="1" customFormat="1" ht="30" customHeight="1" spans="1:11">
      <c r="A9" s="13"/>
      <c r="B9" s="9" t="s">
        <v>563</v>
      </c>
      <c r="C9" s="11">
        <v>0</v>
      </c>
      <c r="D9" s="11"/>
      <c r="E9" s="11" t="s">
        <v>560</v>
      </c>
      <c r="F9" s="11"/>
      <c r="G9" s="11" t="s">
        <v>560</v>
      </c>
      <c r="H9" s="39"/>
      <c r="I9" s="36" t="s">
        <v>612</v>
      </c>
      <c r="J9" s="57"/>
      <c r="K9" s="54"/>
    </row>
    <row r="10" ht="26.4" customHeight="1" spans="1:11">
      <c r="A10" s="14" t="s">
        <v>564</v>
      </c>
      <c r="B10" s="15" t="s">
        <v>565</v>
      </c>
      <c r="C10" s="16"/>
      <c r="D10" s="16"/>
      <c r="E10" s="16"/>
      <c r="F10" s="40"/>
      <c r="G10" s="6" t="s">
        <v>566</v>
      </c>
      <c r="H10" s="6"/>
      <c r="I10" s="6"/>
      <c r="J10" s="6"/>
      <c r="K10" s="6"/>
    </row>
    <row r="11" ht="90" customHeight="1" spans="1:11">
      <c r="A11" s="14"/>
      <c r="B11" s="17" t="s">
        <v>750</v>
      </c>
      <c r="C11" s="18"/>
      <c r="D11" s="18"/>
      <c r="E11" s="18"/>
      <c r="F11" s="41"/>
      <c r="G11" s="42" t="s">
        <v>751</v>
      </c>
      <c r="H11" s="42"/>
      <c r="I11" s="42"/>
      <c r="J11" s="42"/>
      <c r="K11" s="42"/>
    </row>
    <row r="12" s="1" customFormat="1" ht="35" customHeight="1" spans="1:11">
      <c r="A12" s="19"/>
      <c r="B12" s="20"/>
      <c r="C12" s="20"/>
      <c r="D12" s="20"/>
      <c r="E12" s="20"/>
      <c r="F12" s="20"/>
      <c r="G12" s="20"/>
      <c r="H12" s="43"/>
      <c r="I12" s="43"/>
      <c r="J12" s="58"/>
      <c r="K12" s="59"/>
    </row>
    <row r="13" s="1" customFormat="1" ht="35" customHeight="1" spans="1:11">
      <c r="A13" s="21" t="s">
        <v>569</v>
      </c>
      <c r="B13" s="21"/>
      <c r="C13" s="21"/>
      <c r="D13" s="21"/>
      <c r="E13" s="21"/>
      <c r="F13" s="21"/>
      <c r="G13" s="21"/>
      <c r="H13" s="21"/>
      <c r="I13" s="21"/>
      <c r="J13" s="21"/>
      <c r="K13" s="21"/>
    </row>
    <row r="14" s="1" customFormat="1" ht="31" customHeight="1" spans="1:11">
      <c r="A14" s="22" t="s">
        <v>570</v>
      </c>
      <c r="B14" s="23"/>
      <c r="C14" s="24"/>
      <c r="D14" s="9" t="s">
        <v>571</v>
      </c>
      <c r="E14" s="9"/>
      <c r="F14" s="9"/>
      <c r="G14" s="22" t="s">
        <v>572</v>
      </c>
      <c r="H14" s="23"/>
      <c r="I14" s="23"/>
      <c r="J14" s="23"/>
      <c r="K14" s="24"/>
    </row>
    <row r="15" ht="28" customHeight="1" spans="1:11">
      <c r="A15" s="25" t="s">
        <v>573</v>
      </c>
      <c r="B15" s="25" t="s">
        <v>574</v>
      </c>
      <c r="C15" s="25" t="s">
        <v>575</v>
      </c>
      <c r="D15" s="26" t="s">
        <v>576</v>
      </c>
      <c r="E15" s="26" t="s">
        <v>577</v>
      </c>
      <c r="F15" s="9" t="s">
        <v>578</v>
      </c>
      <c r="G15" s="5" t="s">
        <v>579</v>
      </c>
      <c r="H15" s="5" t="s">
        <v>555</v>
      </c>
      <c r="I15" s="5" t="s">
        <v>557</v>
      </c>
      <c r="J15" s="60" t="s">
        <v>580</v>
      </c>
      <c r="K15" s="61"/>
    </row>
    <row r="16" ht="38" customHeight="1" spans="1:11">
      <c r="A16" s="27" t="s">
        <v>581</v>
      </c>
      <c r="B16" s="27" t="s">
        <v>582</v>
      </c>
      <c r="C16" s="73" t="s">
        <v>752</v>
      </c>
      <c r="D16" s="27" t="s">
        <v>584</v>
      </c>
      <c r="E16" s="84" t="s">
        <v>753</v>
      </c>
      <c r="F16" s="45" t="s">
        <v>727</v>
      </c>
      <c r="G16" s="208" t="s">
        <v>754</v>
      </c>
      <c r="H16" s="76">
        <v>10</v>
      </c>
      <c r="I16" s="76">
        <v>10</v>
      </c>
      <c r="J16" s="62"/>
      <c r="K16" s="63"/>
    </row>
    <row r="17" ht="38" customHeight="1" spans="1:11">
      <c r="A17" s="27" t="s">
        <v>581</v>
      </c>
      <c r="B17" s="27" t="s">
        <v>582</v>
      </c>
      <c r="C17" s="73" t="s">
        <v>755</v>
      </c>
      <c r="D17" s="27" t="s">
        <v>584</v>
      </c>
      <c r="E17" s="86" t="s">
        <v>756</v>
      </c>
      <c r="F17" s="45" t="s">
        <v>727</v>
      </c>
      <c r="G17" s="208" t="s">
        <v>757</v>
      </c>
      <c r="H17" s="76">
        <v>10</v>
      </c>
      <c r="I17" s="76">
        <v>10</v>
      </c>
      <c r="J17" s="64"/>
      <c r="K17" s="65"/>
    </row>
    <row r="18" ht="38" customHeight="1" spans="1:11">
      <c r="A18" s="27" t="s">
        <v>581</v>
      </c>
      <c r="B18" s="27" t="s">
        <v>582</v>
      </c>
      <c r="C18" s="73" t="s">
        <v>758</v>
      </c>
      <c r="D18" s="27" t="s">
        <v>584</v>
      </c>
      <c r="E18" s="209" t="s">
        <v>759</v>
      </c>
      <c r="F18" s="45" t="s">
        <v>760</v>
      </c>
      <c r="G18" s="208" t="s">
        <v>759</v>
      </c>
      <c r="H18" s="76">
        <v>10</v>
      </c>
      <c r="I18" s="76">
        <v>10</v>
      </c>
      <c r="J18" s="62"/>
      <c r="K18" s="66"/>
    </row>
    <row r="19" ht="38" customHeight="1" spans="1:11">
      <c r="A19" s="27" t="s">
        <v>581</v>
      </c>
      <c r="B19" s="27" t="s">
        <v>587</v>
      </c>
      <c r="C19" s="73" t="s">
        <v>761</v>
      </c>
      <c r="D19" s="27" t="s">
        <v>584</v>
      </c>
      <c r="E19" s="86" t="s">
        <v>762</v>
      </c>
      <c r="F19" s="45" t="s">
        <v>586</v>
      </c>
      <c r="G19" s="208" t="s">
        <v>763</v>
      </c>
      <c r="H19" s="76">
        <v>10</v>
      </c>
      <c r="I19" s="76">
        <v>10</v>
      </c>
      <c r="J19" s="67"/>
      <c r="K19" s="68"/>
    </row>
    <row r="20" ht="38" customHeight="1" spans="1:11">
      <c r="A20" s="27" t="s">
        <v>581</v>
      </c>
      <c r="B20" s="27" t="s">
        <v>587</v>
      </c>
      <c r="C20" s="73" t="s">
        <v>764</v>
      </c>
      <c r="D20" s="27" t="s">
        <v>584</v>
      </c>
      <c r="E20" s="86" t="s">
        <v>765</v>
      </c>
      <c r="F20" s="45" t="s">
        <v>586</v>
      </c>
      <c r="G20" s="208" t="s">
        <v>766</v>
      </c>
      <c r="H20" s="76">
        <v>5</v>
      </c>
      <c r="I20" s="76">
        <v>4</v>
      </c>
      <c r="J20" s="67"/>
      <c r="K20" s="68"/>
    </row>
    <row r="21" ht="38" customHeight="1" spans="1:11">
      <c r="A21" s="27" t="s">
        <v>581</v>
      </c>
      <c r="B21" s="27" t="s">
        <v>587</v>
      </c>
      <c r="C21" s="73" t="s">
        <v>767</v>
      </c>
      <c r="D21" s="27" t="s">
        <v>584</v>
      </c>
      <c r="E21" s="209" t="s">
        <v>585</v>
      </c>
      <c r="F21" s="45" t="s">
        <v>586</v>
      </c>
      <c r="G21" s="208" t="s">
        <v>585</v>
      </c>
      <c r="H21" s="76">
        <v>10</v>
      </c>
      <c r="I21" s="76">
        <v>10</v>
      </c>
      <c r="J21" s="67"/>
      <c r="K21" s="68"/>
    </row>
    <row r="22" ht="38" customHeight="1" spans="1:11">
      <c r="A22" s="27" t="s">
        <v>581</v>
      </c>
      <c r="B22" s="27" t="s">
        <v>587</v>
      </c>
      <c r="C22" s="73" t="s">
        <v>768</v>
      </c>
      <c r="D22" s="27" t="s">
        <v>584</v>
      </c>
      <c r="E22" s="209" t="s">
        <v>585</v>
      </c>
      <c r="F22" s="45" t="s">
        <v>586</v>
      </c>
      <c r="G22" s="208" t="s">
        <v>585</v>
      </c>
      <c r="H22" s="76">
        <v>10</v>
      </c>
      <c r="I22" s="76">
        <v>9</v>
      </c>
      <c r="J22" s="89"/>
      <c r="K22" s="90"/>
    </row>
    <row r="23" ht="38" customHeight="1" spans="1:11">
      <c r="A23" s="27" t="s">
        <v>581</v>
      </c>
      <c r="B23" s="27" t="s">
        <v>587</v>
      </c>
      <c r="C23" s="73" t="s">
        <v>769</v>
      </c>
      <c r="D23" s="27" t="s">
        <v>584</v>
      </c>
      <c r="E23" s="209" t="s">
        <v>585</v>
      </c>
      <c r="F23" s="45" t="s">
        <v>586</v>
      </c>
      <c r="G23" s="208" t="s">
        <v>585</v>
      </c>
      <c r="H23" s="76">
        <v>5</v>
      </c>
      <c r="I23" s="76">
        <v>4</v>
      </c>
      <c r="J23" s="62"/>
      <c r="K23" s="63"/>
    </row>
    <row r="24" ht="38" customHeight="1" spans="1:11">
      <c r="A24" s="27" t="s">
        <v>581</v>
      </c>
      <c r="B24" s="27" t="s">
        <v>587</v>
      </c>
      <c r="C24" s="73" t="s">
        <v>770</v>
      </c>
      <c r="D24" s="27" t="s">
        <v>584</v>
      </c>
      <c r="E24" s="209" t="s">
        <v>585</v>
      </c>
      <c r="F24" s="45" t="s">
        <v>586</v>
      </c>
      <c r="G24" s="208" t="s">
        <v>771</v>
      </c>
      <c r="H24" s="76">
        <v>4</v>
      </c>
      <c r="I24" s="76">
        <v>4</v>
      </c>
      <c r="J24" s="62"/>
      <c r="K24" s="63"/>
    </row>
    <row r="25" ht="38" customHeight="1" spans="1:11">
      <c r="A25" s="83" t="s">
        <v>595</v>
      </c>
      <c r="B25" s="27" t="s">
        <v>655</v>
      </c>
      <c r="C25" s="73" t="s">
        <v>772</v>
      </c>
      <c r="D25" s="27" t="s">
        <v>584</v>
      </c>
      <c r="E25" s="86" t="s">
        <v>773</v>
      </c>
      <c r="F25" s="45" t="s">
        <v>586</v>
      </c>
      <c r="G25" s="208" t="s">
        <v>774</v>
      </c>
      <c r="H25" s="76">
        <v>4</v>
      </c>
      <c r="I25" s="76">
        <v>3</v>
      </c>
      <c r="J25" s="62"/>
      <c r="K25" s="63"/>
    </row>
    <row r="26" ht="38" customHeight="1" spans="1:11">
      <c r="A26" s="27" t="s">
        <v>595</v>
      </c>
      <c r="B26" s="27" t="s">
        <v>655</v>
      </c>
      <c r="C26" s="73" t="s">
        <v>775</v>
      </c>
      <c r="D26" s="27" t="s">
        <v>591</v>
      </c>
      <c r="E26" s="209" t="s">
        <v>776</v>
      </c>
      <c r="F26" s="45"/>
      <c r="G26" s="75" t="s">
        <v>777</v>
      </c>
      <c r="H26" s="76">
        <v>4</v>
      </c>
      <c r="I26" s="76">
        <v>4</v>
      </c>
      <c r="J26" s="62"/>
      <c r="K26" s="63"/>
    </row>
    <row r="27" ht="38" customHeight="1" spans="1:11">
      <c r="A27" s="27" t="s">
        <v>600</v>
      </c>
      <c r="B27" s="27" t="s">
        <v>655</v>
      </c>
      <c r="C27" s="73" t="s">
        <v>778</v>
      </c>
      <c r="D27" s="27" t="s">
        <v>584</v>
      </c>
      <c r="E27" s="86" t="s">
        <v>779</v>
      </c>
      <c r="F27" s="45" t="s">
        <v>586</v>
      </c>
      <c r="G27" s="208" t="s">
        <v>780</v>
      </c>
      <c r="H27" s="76">
        <v>4</v>
      </c>
      <c r="I27" s="76">
        <v>3</v>
      </c>
      <c r="J27" s="62"/>
      <c r="K27" s="63"/>
    </row>
    <row r="28" ht="38" customHeight="1" spans="1:11">
      <c r="A28" s="27" t="s">
        <v>600</v>
      </c>
      <c r="B28" s="27" t="s">
        <v>717</v>
      </c>
      <c r="C28" s="73" t="s">
        <v>748</v>
      </c>
      <c r="D28" s="27" t="s">
        <v>584</v>
      </c>
      <c r="E28" s="87" t="s">
        <v>773</v>
      </c>
      <c r="F28" s="45" t="s">
        <v>586</v>
      </c>
      <c r="G28" s="75" t="s">
        <v>666</v>
      </c>
      <c r="H28" s="76">
        <v>4</v>
      </c>
      <c r="I28" s="76">
        <v>3</v>
      </c>
      <c r="J28" s="62"/>
      <c r="K28" s="63"/>
    </row>
    <row r="29" s="2" customFormat="1" ht="67" customHeight="1" spans="1:11">
      <c r="A29" s="30" t="s">
        <v>604</v>
      </c>
      <c r="B29" s="30"/>
      <c r="C29" s="30"/>
      <c r="D29" s="31" t="s">
        <v>605</v>
      </c>
      <c r="E29" s="31"/>
      <c r="F29" s="31"/>
      <c r="G29" s="31"/>
      <c r="H29" s="31"/>
      <c r="I29" s="31"/>
      <c r="J29" s="31"/>
      <c r="K29" s="31"/>
    </row>
    <row r="30" s="2" customFormat="1" ht="30" customHeight="1" spans="1:11">
      <c r="A30" s="32" t="s">
        <v>606</v>
      </c>
      <c r="B30" s="33"/>
      <c r="C30" s="33"/>
      <c r="D30" s="33"/>
      <c r="E30" s="33"/>
      <c r="F30" s="33"/>
      <c r="G30" s="49"/>
      <c r="H30" s="50" t="s">
        <v>607</v>
      </c>
      <c r="I30" s="50" t="s">
        <v>608</v>
      </c>
      <c r="J30" s="50" t="s">
        <v>609</v>
      </c>
      <c r="K30" s="50"/>
    </row>
    <row r="31" s="1" customFormat="1" ht="35" customHeight="1" spans="1:11">
      <c r="A31" s="34"/>
      <c r="B31" s="35"/>
      <c r="C31" s="35"/>
      <c r="D31" s="35"/>
      <c r="E31" s="35"/>
      <c r="F31" s="35"/>
      <c r="G31" s="51"/>
      <c r="H31" s="52">
        <f>H6+H16+H17+H18+H19+H20+H21+H22+H23+H24+H25+H26+H27+H28</f>
        <v>100</v>
      </c>
      <c r="I31" s="52">
        <f>J6+I16+I17+I18+I19+I20+I21+I22+I23+I24+I25+I26+I27+I28</f>
        <v>94</v>
      </c>
      <c r="J31" s="71" t="s">
        <v>610</v>
      </c>
      <c r="K31" s="71"/>
    </row>
    <row r="32" spans="9:9">
      <c r="I32" s="72"/>
    </row>
  </sheetData>
  <mergeCells count="47">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J22:K22"/>
    <mergeCell ref="J23:K23"/>
    <mergeCell ref="J24:K24"/>
    <mergeCell ref="J25:K25"/>
    <mergeCell ref="J26:K26"/>
    <mergeCell ref="J27:K27"/>
    <mergeCell ref="J28:K28"/>
    <mergeCell ref="A29:C29"/>
    <mergeCell ref="D29:K29"/>
    <mergeCell ref="J30:K30"/>
    <mergeCell ref="J31:K31"/>
    <mergeCell ref="A5:A9"/>
    <mergeCell ref="A10:A11"/>
    <mergeCell ref="H7:H9"/>
    <mergeCell ref="J7:J9"/>
    <mergeCell ref="K6:K9"/>
    <mergeCell ref="A30:G31"/>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8"/>
  <sheetViews>
    <sheetView workbookViewId="0">
      <selection activeCell="I6" sqref="I6"/>
    </sheetView>
  </sheetViews>
  <sheetFormatPr defaultColWidth="8.08333333333333" defaultRowHeight="14.25"/>
  <cols>
    <col min="1" max="1" width="9.16666666666667" style="3" customWidth="1"/>
    <col min="2" max="2" width="20.1666666666667" style="3" customWidth="1"/>
    <col min="3" max="3" width="14.5833333333333" style="3" customWidth="1"/>
    <col min="4" max="4" width="16.3333333333333" style="3" customWidth="1"/>
    <col min="5" max="5" width="19.5833333333333" style="3" customWidth="1"/>
    <col min="6" max="6" width="12.6666666666667" style="3" customWidth="1"/>
    <col min="7" max="7" width="17.5833333333333" style="3" customWidth="1"/>
    <col min="8" max="8" width="13.1" style="3" customWidth="1"/>
    <col min="9" max="9" width="14" style="3" customWidth="1"/>
    <col min="10" max="10" width="27.5833333333333" style="3" customWidth="1"/>
    <col min="11" max="11" width="33" style="3" customWidth="1"/>
    <col min="12" max="16384" width="8.08333333333333" style="3"/>
  </cols>
  <sheetData>
    <row r="2" ht="41.25" customHeight="1" spans="1:11">
      <c r="A2" s="4" t="s">
        <v>546</v>
      </c>
      <c r="B2" s="4"/>
      <c r="C2" s="4"/>
      <c r="D2" s="4"/>
      <c r="E2" s="4"/>
      <c r="F2" s="4"/>
      <c r="G2" s="4"/>
      <c r="H2" s="4"/>
      <c r="I2" s="4"/>
      <c r="J2" s="4"/>
      <c r="K2" s="4"/>
    </row>
    <row r="3" s="1" customFormat="1" ht="31" customHeight="1" spans="1:11">
      <c r="A3" s="5" t="s">
        <v>547</v>
      </c>
      <c r="B3" s="6" t="s">
        <v>781</v>
      </c>
      <c r="C3" s="6"/>
      <c r="D3" s="6"/>
      <c r="E3" s="6"/>
      <c r="F3" s="6"/>
      <c r="G3" s="6"/>
      <c r="H3" s="6"/>
      <c r="I3" s="6"/>
      <c r="J3" s="6"/>
      <c r="K3" s="6"/>
    </row>
    <row r="4" s="1" customFormat="1" ht="30" customHeight="1" spans="1:11">
      <c r="A4" s="5" t="s">
        <v>549</v>
      </c>
      <c r="B4" s="7" t="s">
        <v>550</v>
      </c>
      <c r="C4" s="7"/>
      <c r="D4" s="7"/>
      <c r="E4" s="7"/>
      <c r="F4" s="7"/>
      <c r="G4" s="6" t="s">
        <v>551</v>
      </c>
      <c r="H4" s="7" t="s">
        <v>550</v>
      </c>
      <c r="I4" s="7"/>
      <c r="J4" s="7"/>
      <c r="K4" s="7"/>
    </row>
    <row r="5" s="1" customFormat="1" ht="26" customHeight="1" spans="1:11">
      <c r="A5" s="8" t="s">
        <v>552</v>
      </c>
      <c r="B5" s="9"/>
      <c r="C5" s="9" t="s">
        <v>553</v>
      </c>
      <c r="D5" s="9"/>
      <c r="E5" s="9" t="s">
        <v>495</v>
      </c>
      <c r="F5" s="9"/>
      <c r="G5" s="9" t="s">
        <v>554</v>
      </c>
      <c r="H5" s="9" t="s">
        <v>555</v>
      </c>
      <c r="I5" s="9" t="s">
        <v>556</v>
      </c>
      <c r="J5" s="9" t="s">
        <v>557</v>
      </c>
      <c r="K5" s="26" t="s">
        <v>558</v>
      </c>
    </row>
    <row r="6" s="1" customFormat="1" ht="30" customHeight="1" spans="1:11">
      <c r="A6" s="10"/>
      <c r="B6" s="5" t="s">
        <v>559</v>
      </c>
      <c r="C6" s="11">
        <v>20000000</v>
      </c>
      <c r="D6" s="11"/>
      <c r="E6" s="11">
        <v>20000000</v>
      </c>
      <c r="F6" s="11"/>
      <c r="G6" s="11">
        <v>20000000</v>
      </c>
      <c r="H6" s="36">
        <v>10</v>
      </c>
      <c r="I6" s="53">
        <f>G6/E6</f>
        <v>1</v>
      </c>
      <c r="J6" s="11">
        <v>10</v>
      </c>
      <c r="K6" s="54" t="s">
        <v>560</v>
      </c>
    </row>
    <row r="7" s="1" customFormat="1" ht="30" customHeight="1" spans="1:11">
      <c r="A7" s="10"/>
      <c r="B7" s="12" t="s">
        <v>561</v>
      </c>
      <c r="C7" s="11">
        <v>20000000</v>
      </c>
      <c r="D7" s="11"/>
      <c r="E7" s="11">
        <v>20000000</v>
      </c>
      <c r="F7" s="11"/>
      <c r="G7" s="11">
        <v>20000000</v>
      </c>
      <c r="H7" s="37" t="s">
        <v>612</v>
      </c>
      <c r="I7" s="36" t="s">
        <v>612</v>
      </c>
      <c r="J7" s="55" t="s">
        <v>612</v>
      </c>
      <c r="K7" s="54"/>
    </row>
    <row r="8" s="1" customFormat="1" ht="30" customHeight="1" spans="1:11">
      <c r="A8" s="10"/>
      <c r="B8" s="5" t="s">
        <v>562</v>
      </c>
      <c r="C8" s="11"/>
      <c r="D8" s="11"/>
      <c r="E8" s="11"/>
      <c r="F8" s="11"/>
      <c r="G8" s="11"/>
      <c r="H8" s="38"/>
      <c r="I8" s="36" t="s">
        <v>612</v>
      </c>
      <c r="J8" s="56"/>
      <c r="K8" s="54"/>
    </row>
    <row r="9" s="1" customFormat="1" ht="30" customHeight="1" spans="1:11">
      <c r="A9" s="13"/>
      <c r="B9" s="9" t="s">
        <v>563</v>
      </c>
      <c r="C9" s="11">
        <v>0</v>
      </c>
      <c r="D9" s="11"/>
      <c r="E9" s="11" t="s">
        <v>560</v>
      </c>
      <c r="F9" s="11"/>
      <c r="G9" s="11" t="s">
        <v>560</v>
      </c>
      <c r="H9" s="39"/>
      <c r="I9" s="36" t="s">
        <v>612</v>
      </c>
      <c r="J9" s="57"/>
      <c r="K9" s="54"/>
    </row>
    <row r="10" ht="26.4" customHeight="1" spans="1:11">
      <c r="A10" s="14" t="s">
        <v>564</v>
      </c>
      <c r="B10" s="15" t="s">
        <v>565</v>
      </c>
      <c r="C10" s="16"/>
      <c r="D10" s="16"/>
      <c r="E10" s="16"/>
      <c r="F10" s="40"/>
      <c r="G10" s="6" t="s">
        <v>566</v>
      </c>
      <c r="H10" s="6"/>
      <c r="I10" s="6"/>
      <c r="J10" s="6"/>
      <c r="K10" s="6"/>
    </row>
    <row r="11" ht="90" customHeight="1" spans="1:11">
      <c r="A11" s="14"/>
      <c r="B11" s="17" t="s">
        <v>782</v>
      </c>
      <c r="C11" s="18"/>
      <c r="D11" s="18"/>
      <c r="E11" s="18"/>
      <c r="F11" s="41"/>
      <c r="G11" s="42" t="s">
        <v>783</v>
      </c>
      <c r="H11" s="42"/>
      <c r="I11" s="42"/>
      <c r="J11" s="42"/>
      <c r="K11" s="42"/>
    </row>
    <row r="12" s="1" customFormat="1" ht="35" customHeight="1" spans="1:11">
      <c r="A12" s="19"/>
      <c r="B12" s="20"/>
      <c r="C12" s="20"/>
      <c r="D12" s="20"/>
      <c r="E12" s="20"/>
      <c r="F12" s="20"/>
      <c r="G12" s="20"/>
      <c r="H12" s="43"/>
      <c r="I12" s="43"/>
      <c r="J12" s="58"/>
      <c r="K12" s="59"/>
    </row>
    <row r="13" s="1" customFormat="1" ht="35" customHeight="1" spans="1:11">
      <c r="A13" s="21" t="s">
        <v>569</v>
      </c>
      <c r="B13" s="21"/>
      <c r="C13" s="21"/>
      <c r="D13" s="21"/>
      <c r="E13" s="21"/>
      <c r="F13" s="21"/>
      <c r="G13" s="21"/>
      <c r="H13" s="21"/>
      <c r="I13" s="21"/>
      <c r="J13" s="21"/>
      <c r="K13" s="21"/>
    </row>
    <row r="14" s="1" customFormat="1" ht="31" customHeight="1" spans="1:11">
      <c r="A14" s="22" t="s">
        <v>570</v>
      </c>
      <c r="B14" s="23"/>
      <c r="C14" s="24"/>
      <c r="D14" s="9" t="s">
        <v>571</v>
      </c>
      <c r="E14" s="9"/>
      <c r="F14" s="9"/>
      <c r="G14" s="22" t="s">
        <v>572</v>
      </c>
      <c r="H14" s="23"/>
      <c r="I14" s="23"/>
      <c r="J14" s="23"/>
      <c r="K14" s="24"/>
    </row>
    <row r="15" ht="28" customHeight="1" spans="1:11">
      <c r="A15" s="25" t="s">
        <v>573</v>
      </c>
      <c r="B15" s="25" t="s">
        <v>574</v>
      </c>
      <c r="C15" s="25" t="s">
        <v>575</v>
      </c>
      <c r="D15" s="26" t="s">
        <v>576</v>
      </c>
      <c r="E15" s="26" t="s">
        <v>577</v>
      </c>
      <c r="F15" s="9" t="s">
        <v>578</v>
      </c>
      <c r="G15" s="5" t="s">
        <v>579</v>
      </c>
      <c r="H15" s="5" t="s">
        <v>555</v>
      </c>
      <c r="I15" s="5" t="s">
        <v>557</v>
      </c>
      <c r="J15" s="60" t="s">
        <v>580</v>
      </c>
      <c r="K15" s="61"/>
    </row>
    <row r="16" ht="51" customHeight="1" spans="1:11">
      <c r="A16" s="27" t="s">
        <v>581</v>
      </c>
      <c r="B16" s="27" t="s">
        <v>582</v>
      </c>
      <c r="C16" s="73" t="s">
        <v>784</v>
      </c>
      <c r="D16" s="27" t="s">
        <v>584</v>
      </c>
      <c r="E16" s="210" t="s">
        <v>785</v>
      </c>
      <c r="F16" s="45" t="s">
        <v>786</v>
      </c>
      <c r="G16" s="208" t="s">
        <v>785</v>
      </c>
      <c r="H16" s="76">
        <v>10</v>
      </c>
      <c r="I16" s="76">
        <v>10</v>
      </c>
      <c r="J16" s="62"/>
      <c r="K16" s="63"/>
    </row>
    <row r="17" ht="46" customHeight="1" spans="1:11">
      <c r="A17" s="27" t="s">
        <v>581</v>
      </c>
      <c r="B17" s="27" t="s">
        <v>587</v>
      </c>
      <c r="C17" s="73" t="s">
        <v>787</v>
      </c>
      <c r="D17" s="27" t="s">
        <v>584</v>
      </c>
      <c r="E17" s="211" t="s">
        <v>585</v>
      </c>
      <c r="F17" s="45" t="s">
        <v>586</v>
      </c>
      <c r="G17" s="208" t="s">
        <v>585</v>
      </c>
      <c r="H17" s="76">
        <v>10</v>
      </c>
      <c r="I17" s="76">
        <v>9</v>
      </c>
      <c r="J17" s="64"/>
      <c r="K17" s="65"/>
    </row>
    <row r="18" ht="38" customHeight="1" spans="1:11">
      <c r="A18" s="27" t="s">
        <v>581</v>
      </c>
      <c r="B18" s="27" t="s">
        <v>587</v>
      </c>
      <c r="C18" s="73" t="s">
        <v>788</v>
      </c>
      <c r="D18" s="27" t="s">
        <v>584</v>
      </c>
      <c r="E18" s="85" t="s">
        <v>789</v>
      </c>
      <c r="F18" s="45" t="s">
        <v>586</v>
      </c>
      <c r="G18" s="75" t="s">
        <v>789</v>
      </c>
      <c r="H18" s="76">
        <v>10</v>
      </c>
      <c r="I18" s="76">
        <v>9</v>
      </c>
      <c r="J18" s="62"/>
      <c r="K18" s="66"/>
    </row>
    <row r="19" ht="38" customHeight="1" spans="1:11">
      <c r="A19" s="27" t="s">
        <v>581</v>
      </c>
      <c r="B19" s="27" t="s">
        <v>589</v>
      </c>
      <c r="C19" s="73" t="s">
        <v>790</v>
      </c>
      <c r="D19" s="27" t="s">
        <v>584</v>
      </c>
      <c r="E19" s="209" t="s">
        <v>585</v>
      </c>
      <c r="F19" s="45" t="s">
        <v>586</v>
      </c>
      <c r="G19" s="208" t="s">
        <v>791</v>
      </c>
      <c r="H19" s="76">
        <v>10</v>
      </c>
      <c r="I19" s="76">
        <v>9</v>
      </c>
      <c r="J19" s="67"/>
      <c r="K19" s="68"/>
    </row>
    <row r="20" ht="38" customHeight="1" spans="1:11">
      <c r="A20" s="27"/>
      <c r="B20" s="27" t="s">
        <v>680</v>
      </c>
      <c r="C20" s="73" t="s">
        <v>792</v>
      </c>
      <c r="D20" s="27" t="s">
        <v>584</v>
      </c>
      <c r="E20" s="87">
        <v>0.1</v>
      </c>
      <c r="F20" s="45" t="s">
        <v>586</v>
      </c>
      <c r="G20" s="75" t="s">
        <v>789</v>
      </c>
      <c r="H20" s="76">
        <v>10</v>
      </c>
      <c r="I20" s="76">
        <v>9</v>
      </c>
      <c r="J20" s="67"/>
      <c r="K20" s="68"/>
    </row>
    <row r="21" ht="38" customHeight="1" spans="1:11">
      <c r="A21" s="83" t="s">
        <v>595</v>
      </c>
      <c r="B21" s="80" t="s">
        <v>655</v>
      </c>
      <c r="C21" s="73" t="s">
        <v>793</v>
      </c>
      <c r="D21" s="27" t="s">
        <v>584</v>
      </c>
      <c r="E21" s="209" t="s">
        <v>794</v>
      </c>
      <c r="F21" s="45" t="s">
        <v>586</v>
      </c>
      <c r="G21" s="212" t="s">
        <v>794</v>
      </c>
      <c r="H21" s="76">
        <v>10</v>
      </c>
      <c r="I21" s="76">
        <v>9</v>
      </c>
      <c r="J21" s="67"/>
      <c r="K21" s="68"/>
    </row>
    <row r="22" ht="45" customHeight="1" spans="1:11">
      <c r="A22" s="27" t="s">
        <v>595</v>
      </c>
      <c r="B22" s="27" t="s">
        <v>655</v>
      </c>
      <c r="C22" s="73" t="s">
        <v>795</v>
      </c>
      <c r="D22" s="27" t="s">
        <v>584</v>
      </c>
      <c r="E22" s="211" t="s">
        <v>585</v>
      </c>
      <c r="F22" s="45" t="s">
        <v>586</v>
      </c>
      <c r="G22" s="212" t="s">
        <v>794</v>
      </c>
      <c r="H22" s="76">
        <v>10</v>
      </c>
      <c r="I22" s="76">
        <v>9</v>
      </c>
      <c r="J22" s="89"/>
      <c r="K22" s="90"/>
    </row>
    <row r="23" ht="51" customHeight="1" spans="1:11">
      <c r="A23" s="27" t="s">
        <v>600</v>
      </c>
      <c r="B23" s="27" t="s">
        <v>596</v>
      </c>
      <c r="C23" s="73" t="s">
        <v>796</v>
      </c>
      <c r="D23" s="27" t="s">
        <v>591</v>
      </c>
      <c r="E23" s="86" t="s">
        <v>797</v>
      </c>
      <c r="F23" s="45"/>
      <c r="G23" s="75" t="s">
        <v>710</v>
      </c>
      <c r="H23" s="76">
        <v>10</v>
      </c>
      <c r="I23" s="76">
        <v>9</v>
      </c>
      <c r="J23" s="62"/>
      <c r="K23" s="63"/>
    </row>
    <row r="24" ht="43" customHeight="1" spans="1:11">
      <c r="A24" s="27" t="s">
        <v>600</v>
      </c>
      <c r="B24" s="27" t="s">
        <v>717</v>
      </c>
      <c r="C24" s="73" t="s">
        <v>798</v>
      </c>
      <c r="D24" s="27" t="s">
        <v>584</v>
      </c>
      <c r="E24" s="87" t="s">
        <v>649</v>
      </c>
      <c r="F24" s="45" t="s">
        <v>586</v>
      </c>
      <c r="G24" s="75" t="s">
        <v>649</v>
      </c>
      <c r="H24" s="76">
        <v>10</v>
      </c>
      <c r="I24" s="76">
        <v>9</v>
      </c>
      <c r="J24" s="62"/>
      <c r="K24" s="63"/>
    </row>
    <row r="25" s="2" customFormat="1" ht="67" customHeight="1" spans="1:11">
      <c r="A25" s="30" t="s">
        <v>604</v>
      </c>
      <c r="B25" s="30"/>
      <c r="C25" s="30"/>
      <c r="D25" s="31" t="s">
        <v>605</v>
      </c>
      <c r="E25" s="31"/>
      <c r="F25" s="31"/>
      <c r="G25" s="31"/>
      <c r="H25" s="31"/>
      <c r="I25" s="31"/>
      <c r="J25" s="31"/>
      <c r="K25" s="31"/>
    </row>
    <row r="26" s="2" customFormat="1" ht="30" customHeight="1" spans="1:11">
      <c r="A26" s="32" t="s">
        <v>606</v>
      </c>
      <c r="B26" s="33"/>
      <c r="C26" s="33"/>
      <c r="D26" s="33"/>
      <c r="E26" s="33"/>
      <c r="F26" s="33"/>
      <c r="G26" s="49"/>
      <c r="H26" s="91" t="s">
        <v>607</v>
      </c>
      <c r="I26" s="91" t="s">
        <v>608</v>
      </c>
      <c r="J26" s="91" t="s">
        <v>609</v>
      </c>
      <c r="K26" s="91"/>
    </row>
    <row r="27" s="1" customFormat="1" ht="35" customHeight="1" spans="1:11">
      <c r="A27" s="34"/>
      <c r="B27" s="35"/>
      <c r="C27" s="35"/>
      <c r="D27" s="35"/>
      <c r="E27" s="35"/>
      <c r="F27" s="35"/>
      <c r="G27" s="51"/>
      <c r="H27" s="52">
        <f>H6+H16+H17+H18+H19+H20+H21+H22+H23+H24</f>
        <v>100</v>
      </c>
      <c r="I27" s="52">
        <f>J6+I16+I17+I18+I19+I20+I21+I22+I23+I24</f>
        <v>92</v>
      </c>
      <c r="J27" s="71" t="s">
        <v>610</v>
      </c>
      <c r="K27" s="71"/>
    </row>
    <row r="28" spans="9:9">
      <c r="I28" s="72"/>
    </row>
  </sheetData>
  <mergeCells count="41">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3:K23"/>
    <mergeCell ref="J24:K24"/>
    <mergeCell ref="A25:C25"/>
    <mergeCell ref="D25:K25"/>
    <mergeCell ref="J26:K26"/>
    <mergeCell ref="J27:K27"/>
    <mergeCell ref="A5:A9"/>
    <mergeCell ref="A10:A11"/>
    <mergeCell ref="H7:H9"/>
    <mergeCell ref="J7:J9"/>
    <mergeCell ref="K6:K9"/>
    <mergeCell ref="A26:G27"/>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6"/>
  <sheetViews>
    <sheetView workbookViewId="0">
      <selection activeCell="I6" sqref="I6"/>
    </sheetView>
  </sheetViews>
  <sheetFormatPr defaultColWidth="8.08333333333333" defaultRowHeight="14.25"/>
  <cols>
    <col min="1" max="1" width="9.16666666666667" style="3" customWidth="1"/>
    <col min="2" max="2" width="20.1666666666667" style="3" customWidth="1"/>
    <col min="3" max="3" width="14.5833333333333" style="3" customWidth="1"/>
    <col min="4" max="4" width="16.3333333333333" style="3" customWidth="1"/>
    <col min="5" max="5" width="19.5833333333333" style="3" customWidth="1"/>
    <col min="6" max="6" width="12.6666666666667" style="3" customWidth="1"/>
    <col min="7" max="7" width="17.5833333333333" style="3" customWidth="1"/>
    <col min="8" max="8" width="13.1" style="3" customWidth="1"/>
    <col min="9" max="9" width="14" style="3" customWidth="1"/>
    <col min="10" max="10" width="27.5833333333333" style="3" customWidth="1"/>
    <col min="11" max="11" width="33" style="3" customWidth="1"/>
    <col min="12" max="16384" width="8.08333333333333" style="3"/>
  </cols>
  <sheetData>
    <row r="2" ht="41.25" customHeight="1" spans="1:11">
      <c r="A2" s="4" t="s">
        <v>546</v>
      </c>
      <c r="B2" s="4"/>
      <c r="C2" s="4"/>
      <c r="D2" s="4"/>
      <c r="E2" s="4"/>
      <c r="F2" s="4"/>
      <c r="G2" s="4"/>
      <c r="H2" s="4"/>
      <c r="I2" s="4"/>
      <c r="J2" s="4"/>
      <c r="K2" s="4"/>
    </row>
    <row r="3" s="1" customFormat="1" ht="31" customHeight="1" spans="1:11">
      <c r="A3" s="5" t="s">
        <v>547</v>
      </c>
      <c r="B3" s="6" t="s">
        <v>799</v>
      </c>
      <c r="C3" s="6"/>
      <c r="D3" s="6"/>
      <c r="E3" s="6"/>
      <c r="F3" s="6"/>
      <c r="G3" s="6"/>
      <c r="H3" s="6"/>
      <c r="I3" s="6"/>
      <c r="J3" s="6"/>
      <c r="K3" s="6"/>
    </row>
    <row r="4" s="1" customFormat="1" ht="30" customHeight="1" spans="1:11">
      <c r="A4" s="5" t="s">
        <v>549</v>
      </c>
      <c r="B4" s="7" t="s">
        <v>550</v>
      </c>
      <c r="C4" s="7"/>
      <c r="D4" s="7"/>
      <c r="E4" s="7"/>
      <c r="F4" s="7"/>
      <c r="G4" s="6" t="s">
        <v>551</v>
      </c>
      <c r="H4" s="7" t="s">
        <v>550</v>
      </c>
      <c r="I4" s="7"/>
      <c r="J4" s="7"/>
      <c r="K4" s="7"/>
    </row>
    <row r="5" s="1" customFormat="1" ht="26" customHeight="1" spans="1:11">
      <c r="A5" s="8" t="s">
        <v>552</v>
      </c>
      <c r="B5" s="9"/>
      <c r="C5" s="9" t="s">
        <v>553</v>
      </c>
      <c r="D5" s="9"/>
      <c r="E5" s="9" t="s">
        <v>495</v>
      </c>
      <c r="F5" s="9"/>
      <c r="G5" s="9" t="s">
        <v>554</v>
      </c>
      <c r="H5" s="9" t="s">
        <v>555</v>
      </c>
      <c r="I5" s="9" t="s">
        <v>556</v>
      </c>
      <c r="J5" s="9" t="s">
        <v>557</v>
      </c>
      <c r="K5" s="26" t="s">
        <v>558</v>
      </c>
    </row>
    <row r="6" s="1" customFormat="1" ht="30" customHeight="1" spans="1:11">
      <c r="A6" s="10"/>
      <c r="B6" s="5" t="s">
        <v>559</v>
      </c>
      <c r="C6" s="11">
        <v>490000</v>
      </c>
      <c r="D6" s="11"/>
      <c r="E6" s="11">
        <v>490000</v>
      </c>
      <c r="F6" s="11"/>
      <c r="G6" s="11">
        <v>490000</v>
      </c>
      <c r="H6" s="36">
        <v>10</v>
      </c>
      <c r="I6" s="53">
        <f>G6/E6</f>
        <v>1</v>
      </c>
      <c r="J6" s="11">
        <v>10</v>
      </c>
      <c r="K6" s="54" t="s">
        <v>560</v>
      </c>
    </row>
    <row r="7" s="1" customFormat="1" ht="30" customHeight="1" spans="1:11">
      <c r="A7" s="10"/>
      <c r="B7" s="12" t="s">
        <v>561</v>
      </c>
      <c r="C7" s="11">
        <v>490000</v>
      </c>
      <c r="D7" s="11"/>
      <c r="E7" s="11">
        <v>490000</v>
      </c>
      <c r="F7" s="11"/>
      <c r="G7" s="11">
        <v>490000</v>
      </c>
      <c r="H7" s="37" t="s">
        <v>612</v>
      </c>
      <c r="I7" s="36" t="s">
        <v>612</v>
      </c>
      <c r="J7" s="55" t="s">
        <v>612</v>
      </c>
      <c r="K7" s="54"/>
    </row>
    <row r="8" s="1" customFormat="1" ht="30" customHeight="1" spans="1:11">
      <c r="A8" s="10"/>
      <c r="B8" s="5" t="s">
        <v>562</v>
      </c>
      <c r="C8" s="11"/>
      <c r="D8" s="11"/>
      <c r="E8" s="11"/>
      <c r="F8" s="11"/>
      <c r="G8" s="11"/>
      <c r="H8" s="38"/>
      <c r="I8" s="36" t="s">
        <v>612</v>
      </c>
      <c r="J8" s="56"/>
      <c r="K8" s="54"/>
    </row>
    <row r="9" s="1" customFormat="1" ht="30" customHeight="1" spans="1:11">
      <c r="A9" s="13"/>
      <c r="B9" s="9" t="s">
        <v>563</v>
      </c>
      <c r="C9" s="11">
        <v>0</v>
      </c>
      <c r="D9" s="11"/>
      <c r="E9" s="11" t="s">
        <v>560</v>
      </c>
      <c r="F9" s="11"/>
      <c r="G9" s="11" t="s">
        <v>560</v>
      </c>
      <c r="H9" s="39"/>
      <c r="I9" s="36" t="s">
        <v>612</v>
      </c>
      <c r="J9" s="57"/>
      <c r="K9" s="54"/>
    </row>
    <row r="10" ht="26.4" customHeight="1" spans="1:11">
      <c r="A10" s="14" t="s">
        <v>564</v>
      </c>
      <c r="B10" s="15" t="s">
        <v>565</v>
      </c>
      <c r="C10" s="16"/>
      <c r="D10" s="16"/>
      <c r="E10" s="16"/>
      <c r="F10" s="40"/>
      <c r="G10" s="6" t="s">
        <v>566</v>
      </c>
      <c r="H10" s="6"/>
      <c r="I10" s="6"/>
      <c r="J10" s="6"/>
      <c r="K10" s="6"/>
    </row>
    <row r="11" ht="56" customHeight="1" spans="1:11">
      <c r="A11" s="14"/>
      <c r="B11" s="17" t="s">
        <v>800</v>
      </c>
      <c r="C11" s="18"/>
      <c r="D11" s="18"/>
      <c r="E11" s="18"/>
      <c r="F11" s="41"/>
      <c r="G11" s="42" t="s">
        <v>801</v>
      </c>
      <c r="H11" s="42"/>
      <c r="I11" s="42"/>
      <c r="J11" s="42"/>
      <c r="K11" s="42"/>
    </row>
    <row r="12" s="1" customFormat="1" ht="35" customHeight="1" spans="1:11">
      <c r="A12" s="19"/>
      <c r="B12" s="20"/>
      <c r="C12" s="20"/>
      <c r="D12" s="20"/>
      <c r="E12" s="20"/>
      <c r="F12" s="20"/>
      <c r="G12" s="20"/>
      <c r="H12" s="43"/>
      <c r="I12" s="43"/>
      <c r="J12" s="58"/>
      <c r="K12" s="59"/>
    </row>
    <row r="13" s="1" customFormat="1" ht="35" customHeight="1" spans="1:11">
      <c r="A13" s="21" t="s">
        <v>569</v>
      </c>
      <c r="B13" s="21"/>
      <c r="C13" s="21"/>
      <c r="D13" s="21"/>
      <c r="E13" s="21"/>
      <c r="F13" s="21"/>
      <c r="G13" s="21"/>
      <c r="H13" s="21"/>
      <c r="I13" s="21"/>
      <c r="J13" s="21"/>
      <c r="K13" s="21"/>
    </row>
    <row r="14" s="1" customFormat="1" ht="31" customHeight="1" spans="1:11">
      <c r="A14" s="22" t="s">
        <v>570</v>
      </c>
      <c r="B14" s="23"/>
      <c r="C14" s="24"/>
      <c r="D14" s="9" t="s">
        <v>571</v>
      </c>
      <c r="E14" s="9"/>
      <c r="F14" s="9"/>
      <c r="G14" s="22" t="s">
        <v>572</v>
      </c>
      <c r="H14" s="23"/>
      <c r="I14" s="23"/>
      <c r="J14" s="23"/>
      <c r="K14" s="24"/>
    </row>
    <row r="15" ht="28" customHeight="1" spans="1:11">
      <c r="A15" s="25" t="s">
        <v>573</v>
      </c>
      <c r="B15" s="25" t="s">
        <v>574</v>
      </c>
      <c r="C15" s="25" t="s">
        <v>575</v>
      </c>
      <c r="D15" s="26" t="s">
        <v>576</v>
      </c>
      <c r="E15" s="26" t="s">
        <v>577</v>
      </c>
      <c r="F15" s="9" t="s">
        <v>578</v>
      </c>
      <c r="G15" s="5" t="s">
        <v>579</v>
      </c>
      <c r="H15" s="5" t="s">
        <v>555</v>
      </c>
      <c r="I15" s="5" t="s">
        <v>557</v>
      </c>
      <c r="J15" s="60" t="s">
        <v>580</v>
      </c>
      <c r="K15" s="61"/>
    </row>
    <row r="16" ht="38" customHeight="1" spans="1:11">
      <c r="A16" s="27" t="s">
        <v>581</v>
      </c>
      <c r="B16" s="27" t="s">
        <v>582</v>
      </c>
      <c r="C16" s="73" t="s">
        <v>802</v>
      </c>
      <c r="D16" s="27" t="s">
        <v>584</v>
      </c>
      <c r="E16" s="210" t="s">
        <v>803</v>
      </c>
      <c r="F16" s="45" t="s">
        <v>617</v>
      </c>
      <c r="G16" s="208" t="s">
        <v>803</v>
      </c>
      <c r="H16" s="76">
        <v>15</v>
      </c>
      <c r="I16" s="76">
        <v>14</v>
      </c>
      <c r="J16" s="62"/>
      <c r="K16" s="63"/>
    </row>
    <row r="17" ht="38" customHeight="1" spans="1:11">
      <c r="A17" s="27" t="s">
        <v>581</v>
      </c>
      <c r="B17" s="27" t="s">
        <v>587</v>
      </c>
      <c r="C17" s="73" t="s">
        <v>804</v>
      </c>
      <c r="D17" s="27" t="s">
        <v>584</v>
      </c>
      <c r="E17" s="85" t="s">
        <v>805</v>
      </c>
      <c r="F17" s="45" t="s">
        <v>586</v>
      </c>
      <c r="G17" s="75" t="s">
        <v>805</v>
      </c>
      <c r="H17" s="76">
        <v>15</v>
      </c>
      <c r="I17" s="76">
        <v>14</v>
      </c>
      <c r="J17" s="64"/>
      <c r="K17" s="65"/>
    </row>
    <row r="18" ht="38" customHeight="1" spans="1:11">
      <c r="A18" s="27" t="s">
        <v>581</v>
      </c>
      <c r="B18" s="27" t="s">
        <v>587</v>
      </c>
      <c r="C18" s="73" t="s">
        <v>806</v>
      </c>
      <c r="D18" s="27" t="s">
        <v>584</v>
      </c>
      <c r="E18" s="85" t="s">
        <v>805</v>
      </c>
      <c r="F18" s="45" t="s">
        <v>586</v>
      </c>
      <c r="G18" s="75" t="s">
        <v>805</v>
      </c>
      <c r="H18" s="76">
        <v>10</v>
      </c>
      <c r="I18" s="76">
        <v>9</v>
      </c>
      <c r="J18" s="62"/>
      <c r="K18" s="66"/>
    </row>
    <row r="19" ht="38" customHeight="1" spans="1:11">
      <c r="A19" s="27" t="s">
        <v>581</v>
      </c>
      <c r="B19" s="27" t="s">
        <v>587</v>
      </c>
      <c r="C19" s="73" t="s">
        <v>807</v>
      </c>
      <c r="D19" s="27" t="s">
        <v>591</v>
      </c>
      <c r="E19" s="209" t="s">
        <v>808</v>
      </c>
      <c r="F19" s="45" t="s">
        <v>586</v>
      </c>
      <c r="G19" s="75" t="s">
        <v>809</v>
      </c>
      <c r="H19" s="76">
        <v>15</v>
      </c>
      <c r="I19" s="76">
        <v>14</v>
      </c>
      <c r="J19" s="67"/>
      <c r="K19" s="68"/>
    </row>
    <row r="20" ht="38" customHeight="1" spans="1:11">
      <c r="A20" s="27" t="s">
        <v>581</v>
      </c>
      <c r="B20" s="27" t="s">
        <v>589</v>
      </c>
      <c r="C20" s="73" t="s">
        <v>810</v>
      </c>
      <c r="D20" s="27" t="s">
        <v>591</v>
      </c>
      <c r="E20" s="211" t="s">
        <v>811</v>
      </c>
      <c r="F20" s="45"/>
      <c r="G20" s="75" t="s">
        <v>812</v>
      </c>
      <c r="H20" s="76">
        <v>15</v>
      </c>
      <c r="I20" s="76">
        <v>14</v>
      </c>
      <c r="J20" s="67"/>
      <c r="K20" s="68"/>
    </row>
    <row r="21" ht="38" customHeight="1" spans="1:11">
      <c r="A21" s="83" t="s">
        <v>595</v>
      </c>
      <c r="B21" s="80" t="s">
        <v>655</v>
      </c>
      <c r="C21" s="73" t="s">
        <v>813</v>
      </c>
      <c r="D21" s="27" t="s">
        <v>591</v>
      </c>
      <c r="E21" s="209" t="s">
        <v>814</v>
      </c>
      <c r="F21" s="45" t="s">
        <v>586</v>
      </c>
      <c r="G21" s="88" t="s">
        <v>815</v>
      </c>
      <c r="H21" s="76">
        <v>10</v>
      </c>
      <c r="I21" s="76">
        <v>9</v>
      </c>
      <c r="J21" s="67"/>
      <c r="K21" s="68"/>
    </row>
    <row r="22" ht="38" customHeight="1" spans="1:11">
      <c r="A22" s="27" t="s">
        <v>600</v>
      </c>
      <c r="B22" s="27" t="s">
        <v>717</v>
      </c>
      <c r="C22" s="73" t="s">
        <v>816</v>
      </c>
      <c r="D22" s="27" t="s">
        <v>584</v>
      </c>
      <c r="E22" s="87" t="s">
        <v>649</v>
      </c>
      <c r="F22" s="45" t="s">
        <v>586</v>
      </c>
      <c r="G22" s="75" t="s">
        <v>649</v>
      </c>
      <c r="H22" s="76">
        <v>10</v>
      </c>
      <c r="I22" s="76">
        <v>9</v>
      </c>
      <c r="J22" s="89"/>
      <c r="K22" s="90"/>
    </row>
    <row r="23" s="2" customFormat="1" ht="67" customHeight="1" spans="1:11">
      <c r="A23" s="30" t="s">
        <v>604</v>
      </c>
      <c r="B23" s="30"/>
      <c r="C23" s="30"/>
      <c r="D23" s="31" t="s">
        <v>605</v>
      </c>
      <c r="E23" s="31"/>
      <c r="F23" s="31"/>
      <c r="G23" s="31"/>
      <c r="H23" s="31"/>
      <c r="I23" s="31"/>
      <c r="J23" s="31"/>
      <c r="K23" s="31"/>
    </row>
    <row r="24" s="2" customFormat="1" ht="30" customHeight="1" spans="1:11">
      <c r="A24" s="32" t="s">
        <v>606</v>
      </c>
      <c r="B24" s="33"/>
      <c r="C24" s="33"/>
      <c r="D24" s="33"/>
      <c r="E24" s="33"/>
      <c r="F24" s="33"/>
      <c r="G24" s="49"/>
      <c r="H24" s="50" t="s">
        <v>607</v>
      </c>
      <c r="I24" s="50" t="s">
        <v>608</v>
      </c>
      <c r="J24" s="50" t="s">
        <v>609</v>
      </c>
      <c r="K24" s="50"/>
    </row>
    <row r="25" s="1" customFormat="1" ht="35" customHeight="1" spans="1:11">
      <c r="A25" s="34"/>
      <c r="B25" s="35"/>
      <c r="C25" s="35"/>
      <c r="D25" s="35"/>
      <c r="E25" s="35"/>
      <c r="F25" s="35"/>
      <c r="G25" s="51"/>
      <c r="H25" s="52">
        <f>H6+H16+H17+H18+H19+H20+H21+H22</f>
        <v>100</v>
      </c>
      <c r="I25" s="52">
        <f>J6+I16+I17+I18+I19+I20+I21+I22</f>
        <v>93</v>
      </c>
      <c r="J25" s="71" t="s">
        <v>610</v>
      </c>
      <c r="K25" s="71"/>
    </row>
    <row r="26" spans="9:9">
      <c r="I26" s="72"/>
    </row>
  </sheetData>
  <mergeCells count="39">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A23:C23"/>
    <mergeCell ref="D23:K23"/>
    <mergeCell ref="J24:K24"/>
    <mergeCell ref="J25:K25"/>
    <mergeCell ref="A5:A9"/>
    <mergeCell ref="A10:A11"/>
    <mergeCell ref="H7:H9"/>
    <mergeCell ref="J7:J9"/>
    <mergeCell ref="K6:K9"/>
    <mergeCell ref="A24:G25"/>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8"/>
  <sheetViews>
    <sheetView workbookViewId="0">
      <selection activeCell="I6" sqref="I6"/>
    </sheetView>
  </sheetViews>
  <sheetFormatPr defaultColWidth="8.08333333333333" defaultRowHeight="14.25"/>
  <cols>
    <col min="1" max="1" width="9.16666666666667" style="3" customWidth="1"/>
    <col min="2" max="2" width="20.1666666666667" style="3" customWidth="1"/>
    <col min="3" max="3" width="14.5833333333333" style="3" customWidth="1"/>
    <col min="4" max="4" width="16.3333333333333" style="3" customWidth="1"/>
    <col min="5" max="5" width="19.5833333333333" style="3" customWidth="1"/>
    <col min="6" max="6" width="12.6666666666667" style="3" customWidth="1"/>
    <col min="7" max="7" width="17.5833333333333" style="3" customWidth="1"/>
    <col min="8" max="8" width="13.1" style="3" customWidth="1"/>
    <col min="9" max="9" width="14" style="3" customWidth="1"/>
    <col min="10" max="10" width="27.5833333333333" style="3" customWidth="1"/>
    <col min="11" max="11" width="33" style="3" customWidth="1"/>
    <col min="12" max="16384" width="8.08333333333333" style="3"/>
  </cols>
  <sheetData>
    <row r="2" ht="41.25" customHeight="1" spans="1:11">
      <c r="A2" s="4" t="s">
        <v>546</v>
      </c>
      <c r="B2" s="4"/>
      <c r="C2" s="4"/>
      <c r="D2" s="4"/>
      <c r="E2" s="4"/>
      <c r="F2" s="4"/>
      <c r="G2" s="4"/>
      <c r="H2" s="4"/>
      <c r="I2" s="4"/>
      <c r="J2" s="4"/>
      <c r="K2" s="4"/>
    </row>
    <row r="3" s="1" customFormat="1" ht="31" customHeight="1" spans="1:11">
      <c r="A3" s="5" t="s">
        <v>547</v>
      </c>
      <c r="B3" s="6" t="s">
        <v>817</v>
      </c>
      <c r="C3" s="6"/>
      <c r="D3" s="6"/>
      <c r="E3" s="6"/>
      <c r="F3" s="6"/>
      <c r="G3" s="6"/>
      <c r="H3" s="6"/>
      <c r="I3" s="6"/>
      <c r="J3" s="6"/>
      <c r="K3" s="6"/>
    </row>
    <row r="4" s="1" customFormat="1" ht="30" customHeight="1" spans="1:11">
      <c r="A4" s="5" t="s">
        <v>549</v>
      </c>
      <c r="B4" s="7" t="s">
        <v>550</v>
      </c>
      <c r="C4" s="7"/>
      <c r="D4" s="7"/>
      <c r="E4" s="7"/>
      <c r="F4" s="7"/>
      <c r="G4" s="6" t="s">
        <v>551</v>
      </c>
      <c r="H4" s="7" t="s">
        <v>550</v>
      </c>
      <c r="I4" s="7"/>
      <c r="J4" s="7"/>
      <c r="K4" s="7"/>
    </row>
    <row r="5" s="1" customFormat="1" ht="26" customHeight="1" spans="1:11">
      <c r="A5" s="8" t="s">
        <v>552</v>
      </c>
      <c r="B5" s="9"/>
      <c r="C5" s="9" t="s">
        <v>553</v>
      </c>
      <c r="D5" s="9"/>
      <c r="E5" s="9" t="s">
        <v>495</v>
      </c>
      <c r="F5" s="9"/>
      <c r="G5" s="9" t="s">
        <v>554</v>
      </c>
      <c r="H5" s="9" t="s">
        <v>555</v>
      </c>
      <c r="I5" s="9" t="s">
        <v>556</v>
      </c>
      <c r="J5" s="9" t="s">
        <v>557</v>
      </c>
      <c r="K5" s="26" t="s">
        <v>558</v>
      </c>
    </row>
    <row r="6" s="1" customFormat="1" ht="30" customHeight="1" spans="1:11">
      <c r="A6" s="10"/>
      <c r="B6" s="5" t="s">
        <v>559</v>
      </c>
      <c r="C6" s="11">
        <v>19932812</v>
      </c>
      <c r="D6" s="11"/>
      <c r="E6" s="11">
        <v>19932812</v>
      </c>
      <c r="F6" s="11"/>
      <c r="G6" s="11">
        <v>19932812</v>
      </c>
      <c r="H6" s="36">
        <v>10</v>
      </c>
      <c r="I6" s="53">
        <f>G6/E6</f>
        <v>1</v>
      </c>
      <c r="J6" s="11">
        <v>10</v>
      </c>
      <c r="K6" s="54" t="s">
        <v>560</v>
      </c>
    </row>
    <row r="7" s="1" customFormat="1" ht="30" customHeight="1" spans="1:11">
      <c r="A7" s="10"/>
      <c r="B7" s="12" t="s">
        <v>561</v>
      </c>
      <c r="C7" s="11">
        <v>19932812</v>
      </c>
      <c r="D7" s="11"/>
      <c r="E7" s="11">
        <v>19932812</v>
      </c>
      <c r="F7" s="11"/>
      <c r="G7" s="11">
        <v>19932812</v>
      </c>
      <c r="H7" s="37" t="s">
        <v>612</v>
      </c>
      <c r="I7" s="36" t="s">
        <v>612</v>
      </c>
      <c r="J7" s="55" t="s">
        <v>612</v>
      </c>
      <c r="K7" s="54"/>
    </row>
    <row r="8" s="1" customFormat="1" ht="30" customHeight="1" spans="1:11">
      <c r="A8" s="10"/>
      <c r="B8" s="5" t="s">
        <v>562</v>
      </c>
      <c r="C8" s="11"/>
      <c r="D8" s="11"/>
      <c r="E8" s="11"/>
      <c r="F8" s="11"/>
      <c r="G8" s="11"/>
      <c r="H8" s="38"/>
      <c r="I8" s="36" t="s">
        <v>612</v>
      </c>
      <c r="J8" s="56"/>
      <c r="K8" s="54"/>
    </row>
    <row r="9" s="1" customFormat="1" ht="30" customHeight="1" spans="1:11">
      <c r="A9" s="13"/>
      <c r="B9" s="9" t="s">
        <v>563</v>
      </c>
      <c r="C9" s="11">
        <v>0</v>
      </c>
      <c r="D9" s="11"/>
      <c r="E9" s="11" t="s">
        <v>560</v>
      </c>
      <c r="F9" s="11"/>
      <c r="G9" s="11" t="s">
        <v>560</v>
      </c>
      <c r="H9" s="39"/>
      <c r="I9" s="36" t="s">
        <v>612</v>
      </c>
      <c r="J9" s="57"/>
      <c r="K9" s="54"/>
    </row>
    <row r="10" ht="26.4" customHeight="1" spans="1:11">
      <c r="A10" s="14" t="s">
        <v>564</v>
      </c>
      <c r="B10" s="15" t="s">
        <v>565</v>
      </c>
      <c r="C10" s="16"/>
      <c r="D10" s="16"/>
      <c r="E10" s="16"/>
      <c r="F10" s="40"/>
      <c r="G10" s="6" t="s">
        <v>566</v>
      </c>
      <c r="H10" s="6"/>
      <c r="I10" s="6"/>
      <c r="J10" s="6"/>
      <c r="K10" s="6"/>
    </row>
    <row r="11" ht="56" customHeight="1" spans="1:11">
      <c r="A11" s="14"/>
      <c r="B11" s="17" t="s">
        <v>818</v>
      </c>
      <c r="C11" s="18"/>
      <c r="D11" s="18"/>
      <c r="E11" s="18"/>
      <c r="F11" s="41"/>
      <c r="G11" s="42" t="s">
        <v>819</v>
      </c>
      <c r="H11" s="42"/>
      <c r="I11" s="42"/>
      <c r="J11" s="42"/>
      <c r="K11" s="42"/>
    </row>
    <row r="12" s="1" customFormat="1" ht="35" customHeight="1" spans="1:11">
      <c r="A12" s="19"/>
      <c r="B12" s="20"/>
      <c r="C12" s="20"/>
      <c r="D12" s="20"/>
      <c r="E12" s="20"/>
      <c r="F12" s="20"/>
      <c r="G12" s="20"/>
      <c r="H12" s="43"/>
      <c r="I12" s="43"/>
      <c r="J12" s="58"/>
      <c r="K12" s="59"/>
    </row>
    <row r="13" s="1" customFormat="1" ht="35" customHeight="1" spans="1:11">
      <c r="A13" s="21" t="s">
        <v>569</v>
      </c>
      <c r="B13" s="21"/>
      <c r="C13" s="21"/>
      <c r="D13" s="21"/>
      <c r="E13" s="21"/>
      <c r="F13" s="21"/>
      <c r="G13" s="21"/>
      <c r="H13" s="21"/>
      <c r="I13" s="21"/>
      <c r="J13" s="21"/>
      <c r="K13" s="21"/>
    </row>
    <row r="14" s="1" customFormat="1" ht="31" customHeight="1" spans="1:11">
      <c r="A14" s="22" t="s">
        <v>570</v>
      </c>
      <c r="B14" s="23"/>
      <c r="C14" s="24"/>
      <c r="D14" s="9" t="s">
        <v>571</v>
      </c>
      <c r="E14" s="9"/>
      <c r="F14" s="9"/>
      <c r="G14" s="22" t="s">
        <v>572</v>
      </c>
      <c r="H14" s="23"/>
      <c r="I14" s="23"/>
      <c r="J14" s="23"/>
      <c r="K14" s="24"/>
    </row>
    <row r="15" ht="28" customHeight="1" spans="1:11">
      <c r="A15" s="25" t="s">
        <v>573</v>
      </c>
      <c r="B15" s="25" t="s">
        <v>574</v>
      </c>
      <c r="C15" s="25" t="s">
        <v>575</v>
      </c>
      <c r="D15" s="26" t="s">
        <v>576</v>
      </c>
      <c r="E15" s="26" t="s">
        <v>577</v>
      </c>
      <c r="F15" s="9" t="s">
        <v>578</v>
      </c>
      <c r="G15" s="5" t="s">
        <v>579</v>
      </c>
      <c r="H15" s="5" t="s">
        <v>555</v>
      </c>
      <c r="I15" s="5" t="s">
        <v>557</v>
      </c>
      <c r="J15" s="60" t="s">
        <v>580</v>
      </c>
      <c r="K15" s="61"/>
    </row>
    <row r="16" ht="38" customHeight="1" spans="1:11">
      <c r="A16" s="27" t="s">
        <v>581</v>
      </c>
      <c r="B16" s="27" t="s">
        <v>582</v>
      </c>
      <c r="C16" s="79" t="s">
        <v>820</v>
      </c>
      <c r="D16" s="27" t="s">
        <v>584</v>
      </c>
      <c r="E16" s="213" t="s">
        <v>821</v>
      </c>
      <c r="F16" s="45" t="s">
        <v>727</v>
      </c>
      <c r="G16" s="214" t="s">
        <v>822</v>
      </c>
      <c r="H16" s="76">
        <v>10</v>
      </c>
      <c r="I16" s="76">
        <v>9</v>
      </c>
      <c r="J16" s="62"/>
      <c r="K16" s="63"/>
    </row>
    <row r="17" ht="38" customHeight="1" spans="1:11">
      <c r="A17" s="80" t="s">
        <v>581</v>
      </c>
      <c r="B17" s="80" t="s">
        <v>582</v>
      </c>
      <c r="C17" s="73" t="s">
        <v>823</v>
      </c>
      <c r="D17" s="27" t="s">
        <v>584</v>
      </c>
      <c r="E17" s="215" t="s">
        <v>824</v>
      </c>
      <c r="F17" s="45" t="s">
        <v>825</v>
      </c>
      <c r="G17" s="214" t="s">
        <v>826</v>
      </c>
      <c r="H17" s="76">
        <v>10</v>
      </c>
      <c r="I17" s="76">
        <v>9</v>
      </c>
      <c r="J17" s="64"/>
      <c r="K17" s="65"/>
    </row>
    <row r="18" ht="38" customHeight="1" spans="1:11">
      <c r="A18" s="27" t="s">
        <v>581</v>
      </c>
      <c r="B18" s="27" t="s">
        <v>582</v>
      </c>
      <c r="C18" s="73" t="s">
        <v>827</v>
      </c>
      <c r="D18" s="27" t="s">
        <v>584</v>
      </c>
      <c r="E18" s="215" t="s">
        <v>828</v>
      </c>
      <c r="F18" s="45" t="s">
        <v>727</v>
      </c>
      <c r="G18" s="214" t="s">
        <v>829</v>
      </c>
      <c r="H18" s="76">
        <v>10</v>
      </c>
      <c r="I18" s="76">
        <v>9</v>
      </c>
      <c r="J18" s="62"/>
      <c r="K18" s="66"/>
    </row>
    <row r="19" ht="38" customHeight="1" spans="1:11">
      <c r="A19" s="27" t="s">
        <v>581</v>
      </c>
      <c r="B19" s="27" t="s">
        <v>587</v>
      </c>
      <c r="C19" s="73" t="s">
        <v>830</v>
      </c>
      <c r="D19" s="27" t="s">
        <v>584</v>
      </c>
      <c r="E19" s="214" t="s">
        <v>831</v>
      </c>
      <c r="F19" s="45" t="s">
        <v>586</v>
      </c>
      <c r="G19" s="214" t="s">
        <v>585</v>
      </c>
      <c r="H19" s="76">
        <v>10</v>
      </c>
      <c r="I19" s="76">
        <v>9</v>
      </c>
      <c r="J19" s="67"/>
      <c r="K19" s="68"/>
    </row>
    <row r="20" ht="38" customHeight="1" spans="1:11">
      <c r="A20" s="27" t="s">
        <v>581</v>
      </c>
      <c r="B20" s="27" t="s">
        <v>587</v>
      </c>
      <c r="C20" s="73" t="s">
        <v>832</v>
      </c>
      <c r="D20" s="27" t="s">
        <v>584</v>
      </c>
      <c r="E20" s="214" t="s">
        <v>831</v>
      </c>
      <c r="F20" s="45" t="s">
        <v>586</v>
      </c>
      <c r="G20" s="214" t="s">
        <v>585</v>
      </c>
      <c r="H20" s="76">
        <v>10</v>
      </c>
      <c r="I20" s="76">
        <v>9</v>
      </c>
      <c r="J20" s="67"/>
      <c r="K20" s="68"/>
    </row>
    <row r="21" ht="38" customHeight="1" spans="1:11">
      <c r="A21" s="27" t="s">
        <v>581</v>
      </c>
      <c r="B21" s="27" t="s">
        <v>587</v>
      </c>
      <c r="C21" s="73" t="s">
        <v>833</v>
      </c>
      <c r="D21" s="27" t="s">
        <v>584</v>
      </c>
      <c r="E21" s="214" t="s">
        <v>831</v>
      </c>
      <c r="F21" s="45">
        <v>5</v>
      </c>
      <c r="G21" s="214" t="s">
        <v>585</v>
      </c>
      <c r="H21" s="76">
        <v>10</v>
      </c>
      <c r="I21" s="82">
        <v>9</v>
      </c>
      <c r="J21" s="67"/>
      <c r="K21" s="68"/>
    </row>
    <row r="22" ht="38" customHeight="1" spans="1:11">
      <c r="A22" s="27" t="s">
        <v>581</v>
      </c>
      <c r="B22" s="27" t="s">
        <v>587</v>
      </c>
      <c r="C22" s="73" t="s">
        <v>834</v>
      </c>
      <c r="D22" s="27" t="s">
        <v>584</v>
      </c>
      <c r="E22" s="214" t="s">
        <v>831</v>
      </c>
      <c r="F22" s="45" t="s">
        <v>586</v>
      </c>
      <c r="G22" s="214" t="s">
        <v>585</v>
      </c>
      <c r="H22" s="76">
        <v>10</v>
      </c>
      <c r="I22" s="82">
        <v>9</v>
      </c>
      <c r="J22" s="67"/>
      <c r="K22" s="68"/>
    </row>
    <row r="23" ht="38" customHeight="1" spans="1:11">
      <c r="A23" s="27" t="s">
        <v>835</v>
      </c>
      <c r="B23" s="27" t="s">
        <v>595</v>
      </c>
      <c r="C23" s="73" t="s">
        <v>836</v>
      </c>
      <c r="D23" s="27" t="s">
        <v>584</v>
      </c>
      <c r="E23" s="214" t="s">
        <v>837</v>
      </c>
      <c r="F23" s="45" t="s">
        <v>586</v>
      </c>
      <c r="G23" s="77" t="s">
        <v>838</v>
      </c>
      <c r="H23" s="76">
        <v>10</v>
      </c>
      <c r="I23" s="82">
        <v>9</v>
      </c>
      <c r="J23" s="67"/>
      <c r="K23" s="68"/>
    </row>
    <row r="24" ht="38" customHeight="1" spans="1:11">
      <c r="A24" s="27" t="s">
        <v>600</v>
      </c>
      <c r="B24" s="27" t="s">
        <v>601</v>
      </c>
      <c r="C24" s="73" t="s">
        <v>839</v>
      </c>
      <c r="D24" s="27" t="s">
        <v>591</v>
      </c>
      <c r="E24" s="77" t="s">
        <v>666</v>
      </c>
      <c r="F24" s="45" t="s">
        <v>586</v>
      </c>
      <c r="G24" s="77" t="s">
        <v>666</v>
      </c>
      <c r="H24" s="76">
        <v>10</v>
      </c>
      <c r="I24" s="82">
        <v>8</v>
      </c>
      <c r="J24" s="67"/>
      <c r="K24" s="68"/>
    </row>
    <row r="25" s="2" customFormat="1" ht="67" customHeight="1" spans="1:11">
      <c r="A25" s="30" t="s">
        <v>604</v>
      </c>
      <c r="B25" s="30"/>
      <c r="C25" s="30"/>
      <c r="D25" s="31" t="s">
        <v>605</v>
      </c>
      <c r="E25" s="31"/>
      <c r="F25" s="31"/>
      <c r="G25" s="31"/>
      <c r="H25" s="31"/>
      <c r="I25" s="31"/>
      <c r="J25" s="31"/>
      <c r="K25" s="31"/>
    </row>
    <row r="26" s="2" customFormat="1" ht="30" customHeight="1" spans="1:11">
      <c r="A26" s="32" t="s">
        <v>606</v>
      </c>
      <c r="B26" s="33"/>
      <c r="C26" s="33"/>
      <c r="D26" s="33"/>
      <c r="E26" s="33"/>
      <c r="F26" s="33"/>
      <c r="G26" s="49"/>
      <c r="H26" s="50" t="s">
        <v>607</v>
      </c>
      <c r="I26" s="50" t="s">
        <v>608</v>
      </c>
      <c r="J26" s="50" t="s">
        <v>609</v>
      </c>
      <c r="K26" s="50"/>
    </row>
    <row r="27" s="1" customFormat="1" ht="35" customHeight="1" spans="1:11">
      <c r="A27" s="34"/>
      <c r="B27" s="35"/>
      <c r="C27" s="35"/>
      <c r="D27" s="35"/>
      <c r="E27" s="35"/>
      <c r="F27" s="35"/>
      <c r="G27" s="51"/>
      <c r="H27" s="52">
        <f>H6+H16+H17+H18+H19+H20+H21+H22+H23+H24</f>
        <v>100</v>
      </c>
      <c r="I27" s="52">
        <f>J6+I16+I17+I18+I19+I20+I21+I22+I23+I24</f>
        <v>90</v>
      </c>
      <c r="J27" s="71" t="s">
        <v>610</v>
      </c>
      <c r="K27" s="71"/>
    </row>
    <row r="28" spans="9:9">
      <c r="I28" s="72"/>
    </row>
  </sheetData>
  <mergeCells count="38">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A25:C25"/>
    <mergeCell ref="D25:K25"/>
    <mergeCell ref="J26:K26"/>
    <mergeCell ref="J27:K27"/>
    <mergeCell ref="A5:A9"/>
    <mergeCell ref="A10:A11"/>
    <mergeCell ref="H7:H9"/>
    <mergeCell ref="J7:J9"/>
    <mergeCell ref="K6:K9"/>
    <mergeCell ref="A26:G27"/>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4"/>
  <sheetViews>
    <sheetView workbookViewId="0">
      <selection activeCell="I6" sqref="I6"/>
    </sheetView>
  </sheetViews>
  <sheetFormatPr defaultColWidth="8.08333333333333" defaultRowHeight="14.25"/>
  <cols>
    <col min="1" max="1" width="9.16666666666667" style="3" customWidth="1"/>
    <col min="2" max="2" width="20.1666666666667" style="3" customWidth="1"/>
    <col min="3" max="3" width="14.5833333333333" style="3" customWidth="1"/>
    <col min="4" max="4" width="16.3333333333333" style="3" customWidth="1"/>
    <col min="5" max="5" width="19.5833333333333" style="3" customWidth="1"/>
    <col min="6" max="6" width="12.6666666666667" style="3" customWidth="1"/>
    <col min="7" max="7" width="17.5833333333333" style="3" customWidth="1"/>
    <col min="8" max="8" width="13.1" style="3" customWidth="1"/>
    <col min="9" max="9" width="14" style="3" customWidth="1"/>
    <col min="10" max="10" width="27.5833333333333" style="3" customWidth="1"/>
    <col min="11" max="11" width="33" style="3" customWidth="1"/>
    <col min="12" max="16384" width="8.08333333333333" style="3"/>
  </cols>
  <sheetData>
    <row r="2" ht="41.25" customHeight="1" spans="1:11">
      <c r="A2" s="4" t="s">
        <v>546</v>
      </c>
      <c r="B2" s="4"/>
      <c r="C2" s="4"/>
      <c r="D2" s="4"/>
      <c r="E2" s="4"/>
      <c r="F2" s="4"/>
      <c r="G2" s="4"/>
      <c r="H2" s="4"/>
      <c r="I2" s="4"/>
      <c r="J2" s="4"/>
      <c r="K2" s="4"/>
    </row>
    <row r="3" s="1" customFormat="1" ht="31" customHeight="1" spans="1:11">
      <c r="A3" s="5" t="s">
        <v>547</v>
      </c>
      <c r="B3" s="6" t="s">
        <v>840</v>
      </c>
      <c r="C3" s="6"/>
      <c r="D3" s="6"/>
      <c r="E3" s="6"/>
      <c r="F3" s="6"/>
      <c r="G3" s="6"/>
      <c r="H3" s="6"/>
      <c r="I3" s="6"/>
      <c r="J3" s="6"/>
      <c r="K3" s="6"/>
    </row>
    <row r="4" s="1" customFormat="1" ht="30" customHeight="1" spans="1:11">
      <c r="A4" s="5" t="s">
        <v>549</v>
      </c>
      <c r="B4" s="7" t="s">
        <v>550</v>
      </c>
      <c r="C4" s="7"/>
      <c r="D4" s="7"/>
      <c r="E4" s="7"/>
      <c r="F4" s="7"/>
      <c r="G4" s="6" t="s">
        <v>551</v>
      </c>
      <c r="H4" s="7" t="s">
        <v>550</v>
      </c>
      <c r="I4" s="7"/>
      <c r="J4" s="7"/>
      <c r="K4" s="7"/>
    </row>
    <row r="5" s="1" customFormat="1" ht="26" customHeight="1" spans="1:11">
      <c r="A5" s="8" t="s">
        <v>552</v>
      </c>
      <c r="B5" s="9"/>
      <c r="C5" s="9" t="s">
        <v>553</v>
      </c>
      <c r="D5" s="9"/>
      <c r="E5" s="9" t="s">
        <v>495</v>
      </c>
      <c r="F5" s="9"/>
      <c r="G5" s="9" t="s">
        <v>554</v>
      </c>
      <c r="H5" s="9" t="s">
        <v>555</v>
      </c>
      <c r="I5" s="9" t="s">
        <v>556</v>
      </c>
      <c r="J5" s="9" t="s">
        <v>557</v>
      </c>
      <c r="K5" s="26" t="s">
        <v>558</v>
      </c>
    </row>
    <row r="6" s="1" customFormat="1" ht="30" customHeight="1" spans="1:11">
      <c r="A6" s="10"/>
      <c r="B6" s="5" t="s">
        <v>559</v>
      </c>
      <c r="C6" s="11">
        <v>26732412</v>
      </c>
      <c r="D6" s="11"/>
      <c r="E6" s="11">
        <v>26732412</v>
      </c>
      <c r="F6" s="11"/>
      <c r="G6" s="11">
        <v>26732412</v>
      </c>
      <c r="H6" s="36">
        <v>10</v>
      </c>
      <c r="I6" s="53">
        <f>G6/E6</f>
        <v>1</v>
      </c>
      <c r="J6" s="11">
        <v>10</v>
      </c>
      <c r="K6" s="54" t="s">
        <v>560</v>
      </c>
    </row>
    <row r="7" s="1" customFormat="1" ht="30" customHeight="1" spans="1:11">
      <c r="A7" s="10"/>
      <c r="B7" s="12" t="s">
        <v>561</v>
      </c>
      <c r="C7" s="11">
        <v>26732412</v>
      </c>
      <c r="D7" s="11"/>
      <c r="E7" s="11">
        <v>26732412</v>
      </c>
      <c r="F7" s="11"/>
      <c r="G7" s="11">
        <v>26732412</v>
      </c>
      <c r="H7" s="37" t="s">
        <v>612</v>
      </c>
      <c r="I7" s="36" t="s">
        <v>612</v>
      </c>
      <c r="J7" s="55" t="s">
        <v>612</v>
      </c>
      <c r="K7" s="54"/>
    </row>
    <row r="8" s="1" customFormat="1" ht="30" customHeight="1" spans="1:11">
      <c r="A8" s="10"/>
      <c r="B8" s="5" t="s">
        <v>562</v>
      </c>
      <c r="C8" s="11"/>
      <c r="D8" s="11"/>
      <c r="E8" s="11"/>
      <c r="F8" s="11"/>
      <c r="G8" s="11"/>
      <c r="H8" s="38"/>
      <c r="I8" s="36" t="s">
        <v>612</v>
      </c>
      <c r="J8" s="56"/>
      <c r="K8" s="54"/>
    </row>
    <row r="9" s="1" customFormat="1" ht="30" customHeight="1" spans="1:11">
      <c r="A9" s="13"/>
      <c r="B9" s="9" t="s">
        <v>563</v>
      </c>
      <c r="C9" s="11">
        <v>0</v>
      </c>
      <c r="D9" s="11"/>
      <c r="E9" s="11" t="s">
        <v>560</v>
      </c>
      <c r="F9" s="11"/>
      <c r="G9" s="11" t="s">
        <v>560</v>
      </c>
      <c r="H9" s="39"/>
      <c r="I9" s="36" t="s">
        <v>612</v>
      </c>
      <c r="J9" s="57"/>
      <c r="K9" s="54"/>
    </row>
    <row r="10" ht="26.4" customHeight="1" spans="1:11">
      <c r="A10" s="14" t="s">
        <v>564</v>
      </c>
      <c r="B10" s="15" t="s">
        <v>565</v>
      </c>
      <c r="C10" s="16"/>
      <c r="D10" s="16"/>
      <c r="E10" s="16"/>
      <c r="F10" s="40"/>
      <c r="G10" s="6" t="s">
        <v>566</v>
      </c>
      <c r="H10" s="6"/>
      <c r="I10" s="6"/>
      <c r="J10" s="6"/>
      <c r="K10" s="6"/>
    </row>
    <row r="11" ht="56" customHeight="1" spans="1:11">
      <c r="A11" s="14"/>
      <c r="B11" s="17" t="s">
        <v>819</v>
      </c>
      <c r="C11" s="18"/>
      <c r="D11" s="18"/>
      <c r="E11" s="18"/>
      <c r="F11" s="41"/>
      <c r="G11" s="42" t="s">
        <v>819</v>
      </c>
      <c r="H11" s="42"/>
      <c r="I11" s="42"/>
      <c r="J11" s="42"/>
      <c r="K11" s="42"/>
    </row>
    <row r="12" s="1" customFormat="1" ht="35" customHeight="1" spans="1:11">
      <c r="A12" s="19"/>
      <c r="B12" s="20"/>
      <c r="C12" s="20"/>
      <c r="D12" s="20"/>
      <c r="E12" s="20"/>
      <c r="F12" s="20"/>
      <c r="G12" s="20"/>
      <c r="H12" s="43"/>
      <c r="I12" s="43"/>
      <c r="J12" s="58"/>
      <c r="K12" s="59"/>
    </row>
    <row r="13" s="1" customFormat="1" ht="35" customHeight="1" spans="1:11">
      <c r="A13" s="21" t="s">
        <v>569</v>
      </c>
      <c r="B13" s="21"/>
      <c r="C13" s="21"/>
      <c r="D13" s="21"/>
      <c r="E13" s="21"/>
      <c r="F13" s="21"/>
      <c r="G13" s="21"/>
      <c r="H13" s="21"/>
      <c r="I13" s="21"/>
      <c r="J13" s="21"/>
      <c r="K13" s="21"/>
    </row>
    <row r="14" s="1" customFormat="1" ht="31" customHeight="1" spans="1:11">
      <c r="A14" s="22" t="s">
        <v>570</v>
      </c>
      <c r="B14" s="23"/>
      <c r="C14" s="24"/>
      <c r="D14" s="9" t="s">
        <v>571</v>
      </c>
      <c r="E14" s="9"/>
      <c r="F14" s="9"/>
      <c r="G14" s="22" t="s">
        <v>572</v>
      </c>
      <c r="H14" s="23"/>
      <c r="I14" s="23"/>
      <c r="J14" s="23"/>
      <c r="K14" s="24"/>
    </row>
    <row r="15" ht="28" customHeight="1" spans="1:11">
      <c r="A15" s="25" t="s">
        <v>573</v>
      </c>
      <c r="B15" s="25" t="s">
        <v>574</v>
      </c>
      <c r="C15" s="25" t="s">
        <v>575</v>
      </c>
      <c r="D15" s="26" t="s">
        <v>576</v>
      </c>
      <c r="E15" s="26" t="s">
        <v>577</v>
      </c>
      <c r="F15" s="9" t="s">
        <v>578</v>
      </c>
      <c r="G15" s="5" t="s">
        <v>579</v>
      </c>
      <c r="H15" s="5" t="s">
        <v>555</v>
      </c>
      <c r="I15" s="5" t="s">
        <v>557</v>
      </c>
      <c r="J15" s="60" t="s">
        <v>580</v>
      </c>
      <c r="K15" s="61"/>
    </row>
    <row r="16" ht="38" customHeight="1" spans="1:11">
      <c r="A16" s="27" t="s">
        <v>581</v>
      </c>
      <c r="B16" s="27" t="s">
        <v>582</v>
      </c>
      <c r="C16" s="73" t="s">
        <v>841</v>
      </c>
      <c r="D16" s="27" t="s">
        <v>584</v>
      </c>
      <c r="E16" s="216" t="s">
        <v>842</v>
      </c>
      <c r="F16" s="45" t="s">
        <v>727</v>
      </c>
      <c r="G16" s="208" t="s">
        <v>842</v>
      </c>
      <c r="H16" s="76">
        <v>30</v>
      </c>
      <c r="I16" s="76">
        <v>28</v>
      </c>
      <c r="J16" s="62"/>
      <c r="K16" s="63"/>
    </row>
    <row r="17" ht="38" customHeight="1" spans="1:11">
      <c r="A17" s="27" t="s">
        <v>581</v>
      </c>
      <c r="B17" s="27" t="s">
        <v>582</v>
      </c>
      <c r="C17" s="73" t="s">
        <v>843</v>
      </c>
      <c r="D17" s="27" t="s">
        <v>584</v>
      </c>
      <c r="E17" s="215" t="s">
        <v>844</v>
      </c>
      <c r="F17" s="45" t="s">
        <v>727</v>
      </c>
      <c r="G17" s="208" t="s">
        <v>844</v>
      </c>
      <c r="H17" s="76">
        <v>20</v>
      </c>
      <c r="I17" s="76">
        <v>18</v>
      </c>
      <c r="J17" s="64"/>
      <c r="K17" s="65"/>
    </row>
    <row r="18" ht="38" customHeight="1" spans="1:11">
      <c r="A18" s="27" t="s">
        <v>581</v>
      </c>
      <c r="B18" s="27" t="s">
        <v>587</v>
      </c>
      <c r="C18" s="73" t="s">
        <v>830</v>
      </c>
      <c r="D18" s="27" t="s">
        <v>584</v>
      </c>
      <c r="E18" s="78" t="s">
        <v>724</v>
      </c>
      <c r="F18" s="45" t="s">
        <v>586</v>
      </c>
      <c r="G18" s="75" t="s">
        <v>724</v>
      </c>
      <c r="H18" s="76">
        <v>15</v>
      </c>
      <c r="I18" s="76">
        <v>13</v>
      </c>
      <c r="J18" s="62"/>
      <c r="K18" s="66"/>
    </row>
    <row r="19" ht="38" customHeight="1" spans="1:11">
      <c r="A19" s="27" t="s">
        <v>595</v>
      </c>
      <c r="B19" s="27" t="s">
        <v>655</v>
      </c>
      <c r="C19" s="73" t="s">
        <v>845</v>
      </c>
      <c r="D19" s="27" t="s">
        <v>591</v>
      </c>
      <c r="E19" s="215" t="s">
        <v>846</v>
      </c>
      <c r="F19" s="45"/>
      <c r="G19" s="75" t="s">
        <v>847</v>
      </c>
      <c r="H19" s="76">
        <v>15</v>
      </c>
      <c r="I19" s="76">
        <v>13</v>
      </c>
      <c r="J19" s="67"/>
      <c r="K19" s="68"/>
    </row>
    <row r="20" ht="38" customHeight="1" spans="1:11">
      <c r="A20" s="27" t="s">
        <v>600</v>
      </c>
      <c r="B20" s="27" t="s">
        <v>601</v>
      </c>
      <c r="C20" s="73" t="s">
        <v>839</v>
      </c>
      <c r="D20" s="27" t="s">
        <v>584</v>
      </c>
      <c r="E20" s="77" t="s">
        <v>666</v>
      </c>
      <c r="F20" s="45" t="s">
        <v>586</v>
      </c>
      <c r="G20" s="77" t="s">
        <v>666</v>
      </c>
      <c r="H20" s="76">
        <v>10</v>
      </c>
      <c r="I20" s="76">
        <v>7</v>
      </c>
      <c r="J20" s="67"/>
      <c r="K20" s="68"/>
    </row>
    <row r="21" s="2" customFormat="1" ht="67" customHeight="1" spans="1:11">
      <c r="A21" s="30" t="s">
        <v>604</v>
      </c>
      <c r="B21" s="30"/>
      <c r="C21" s="30"/>
      <c r="D21" s="31" t="s">
        <v>605</v>
      </c>
      <c r="E21" s="31"/>
      <c r="F21" s="31"/>
      <c r="G21" s="31"/>
      <c r="H21" s="31"/>
      <c r="I21" s="31"/>
      <c r="J21" s="31"/>
      <c r="K21" s="31"/>
    </row>
    <row r="22" s="2" customFormat="1" ht="30" customHeight="1" spans="1:11">
      <c r="A22" s="32" t="s">
        <v>606</v>
      </c>
      <c r="B22" s="33"/>
      <c r="C22" s="33"/>
      <c r="D22" s="33"/>
      <c r="E22" s="33"/>
      <c r="F22" s="33"/>
      <c r="G22" s="49"/>
      <c r="H22" s="50" t="s">
        <v>607</v>
      </c>
      <c r="I22" s="50" t="s">
        <v>608</v>
      </c>
      <c r="J22" s="50" t="s">
        <v>609</v>
      </c>
      <c r="K22" s="50"/>
    </row>
    <row r="23" s="1" customFormat="1" ht="35" customHeight="1" spans="1:11">
      <c r="A23" s="34"/>
      <c r="B23" s="35"/>
      <c r="C23" s="35"/>
      <c r="D23" s="35"/>
      <c r="E23" s="35"/>
      <c r="F23" s="35"/>
      <c r="G23" s="51"/>
      <c r="H23" s="52">
        <f>H6+H16+H17+H18+H19+H20</f>
        <v>100</v>
      </c>
      <c r="I23" s="52">
        <f>J6+I16+I17+I18+I19+I20</f>
        <v>89</v>
      </c>
      <c r="J23" s="71" t="s">
        <v>848</v>
      </c>
      <c r="K23" s="71"/>
    </row>
    <row r="24" spans="9:9">
      <c r="I24" s="72"/>
    </row>
  </sheetData>
  <mergeCells count="39">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A21:C21"/>
    <mergeCell ref="D21:K21"/>
    <mergeCell ref="J22:K22"/>
    <mergeCell ref="J23:K23"/>
    <mergeCell ref="A5:A9"/>
    <mergeCell ref="A10:A11"/>
    <mergeCell ref="H7:H9"/>
    <mergeCell ref="J7:J9"/>
    <mergeCell ref="K6:K9"/>
    <mergeCell ref="A22:G23"/>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3"/>
  <sheetViews>
    <sheetView workbookViewId="0">
      <selection activeCell="I6" sqref="I6"/>
    </sheetView>
  </sheetViews>
  <sheetFormatPr defaultColWidth="8.08333333333333" defaultRowHeight="14.25"/>
  <cols>
    <col min="1" max="1" width="9.16666666666667" style="3" customWidth="1"/>
    <col min="2" max="2" width="20.1666666666667" style="3" customWidth="1"/>
    <col min="3" max="3" width="14.5833333333333" style="3" customWidth="1"/>
    <col min="4" max="4" width="16.3333333333333" style="3" customWidth="1"/>
    <col min="5" max="5" width="19.5833333333333" style="3" customWidth="1"/>
    <col min="6" max="6" width="12.6666666666667" style="3" customWidth="1"/>
    <col min="7" max="7" width="17.5833333333333" style="3" customWidth="1"/>
    <col min="8" max="8" width="13.1" style="3" customWidth="1"/>
    <col min="9" max="9" width="14" style="3" customWidth="1"/>
    <col min="10" max="10" width="27.5833333333333" style="3" customWidth="1"/>
    <col min="11" max="11" width="33" style="3" customWidth="1"/>
    <col min="12" max="16384" width="8.08333333333333" style="3"/>
  </cols>
  <sheetData>
    <row r="2" ht="41.25" customHeight="1" spans="1:11">
      <c r="A2" s="4" t="s">
        <v>546</v>
      </c>
      <c r="B2" s="4"/>
      <c r="C2" s="4"/>
      <c r="D2" s="4"/>
      <c r="E2" s="4"/>
      <c r="F2" s="4"/>
      <c r="G2" s="4"/>
      <c r="H2" s="4"/>
      <c r="I2" s="4"/>
      <c r="J2" s="4"/>
      <c r="K2" s="4"/>
    </row>
    <row r="3" s="1" customFormat="1" ht="31" customHeight="1" spans="1:11">
      <c r="A3" s="5" t="s">
        <v>547</v>
      </c>
      <c r="B3" s="6" t="s">
        <v>849</v>
      </c>
      <c r="C3" s="6"/>
      <c r="D3" s="6"/>
      <c r="E3" s="6"/>
      <c r="F3" s="6"/>
      <c r="G3" s="6"/>
      <c r="H3" s="6"/>
      <c r="I3" s="6"/>
      <c r="J3" s="6"/>
      <c r="K3" s="6"/>
    </row>
    <row r="4" s="1" customFormat="1" ht="30" customHeight="1" spans="1:11">
      <c r="A4" s="5" t="s">
        <v>549</v>
      </c>
      <c r="B4" s="7" t="s">
        <v>550</v>
      </c>
      <c r="C4" s="7"/>
      <c r="D4" s="7"/>
      <c r="E4" s="7"/>
      <c r="F4" s="7"/>
      <c r="G4" s="6" t="s">
        <v>551</v>
      </c>
      <c r="H4" s="7" t="s">
        <v>550</v>
      </c>
      <c r="I4" s="7"/>
      <c r="J4" s="7"/>
      <c r="K4" s="7"/>
    </row>
    <row r="5" s="1" customFormat="1" ht="26" customHeight="1" spans="1:11">
      <c r="A5" s="8" t="s">
        <v>552</v>
      </c>
      <c r="B5" s="9"/>
      <c r="C5" s="9" t="s">
        <v>553</v>
      </c>
      <c r="D5" s="9"/>
      <c r="E5" s="9" t="s">
        <v>495</v>
      </c>
      <c r="F5" s="9"/>
      <c r="G5" s="9" t="s">
        <v>554</v>
      </c>
      <c r="H5" s="9" t="s">
        <v>555</v>
      </c>
      <c r="I5" s="9" t="s">
        <v>556</v>
      </c>
      <c r="J5" s="9" t="s">
        <v>557</v>
      </c>
      <c r="K5" s="26" t="s">
        <v>558</v>
      </c>
    </row>
    <row r="6" s="1" customFormat="1" ht="30" customHeight="1" spans="1:11">
      <c r="A6" s="10"/>
      <c r="B6" s="5" t="s">
        <v>559</v>
      </c>
      <c r="C6" s="11">
        <v>305210</v>
      </c>
      <c r="D6" s="11"/>
      <c r="E6" s="11">
        <v>305210</v>
      </c>
      <c r="F6" s="11"/>
      <c r="G6" s="11">
        <v>305210</v>
      </c>
      <c r="H6" s="36">
        <v>10</v>
      </c>
      <c r="I6" s="53">
        <f>G6/E6</f>
        <v>1</v>
      </c>
      <c r="J6" s="11">
        <v>10</v>
      </c>
      <c r="K6" s="54" t="s">
        <v>560</v>
      </c>
    </row>
    <row r="7" s="1" customFormat="1" ht="30" customHeight="1" spans="1:11">
      <c r="A7" s="10"/>
      <c r="B7" s="12" t="s">
        <v>561</v>
      </c>
      <c r="C7" s="11">
        <v>305210</v>
      </c>
      <c r="D7" s="11"/>
      <c r="E7" s="11">
        <v>305210</v>
      </c>
      <c r="F7" s="11"/>
      <c r="G7" s="11">
        <v>305210</v>
      </c>
      <c r="H7" s="37" t="s">
        <v>612</v>
      </c>
      <c r="I7" s="36" t="s">
        <v>612</v>
      </c>
      <c r="J7" s="55" t="s">
        <v>612</v>
      </c>
      <c r="K7" s="54"/>
    </row>
    <row r="8" s="1" customFormat="1" ht="30" customHeight="1" spans="1:11">
      <c r="A8" s="10"/>
      <c r="B8" s="5" t="s">
        <v>562</v>
      </c>
      <c r="C8" s="11"/>
      <c r="D8" s="11"/>
      <c r="E8" s="11"/>
      <c r="F8" s="11"/>
      <c r="G8" s="11"/>
      <c r="H8" s="38"/>
      <c r="I8" s="36" t="s">
        <v>612</v>
      </c>
      <c r="J8" s="56"/>
      <c r="K8" s="54"/>
    </row>
    <row r="9" s="1" customFormat="1" ht="30" customHeight="1" spans="1:11">
      <c r="A9" s="13"/>
      <c r="B9" s="9" t="s">
        <v>563</v>
      </c>
      <c r="C9" s="11">
        <v>0</v>
      </c>
      <c r="D9" s="11"/>
      <c r="E9" s="11" t="s">
        <v>560</v>
      </c>
      <c r="F9" s="11"/>
      <c r="G9" s="11" t="s">
        <v>560</v>
      </c>
      <c r="H9" s="39"/>
      <c r="I9" s="36" t="s">
        <v>612</v>
      </c>
      <c r="J9" s="57"/>
      <c r="K9" s="54"/>
    </row>
    <row r="10" ht="26.4" customHeight="1" spans="1:11">
      <c r="A10" s="14" t="s">
        <v>564</v>
      </c>
      <c r="B10" s="15" t="s">
        <v>565</v>
      </c>
      <c r="C10" s="16"/>
      <c r="D10" s="16"/>
      <c r="E10" s="16"/>
      <c r="F10" s="40"/>
      <c r="G10" s="6" t="s">
        <v>566</v>
      </c>
      <c r="H10" s="6"/>
      <c r="I10" s="6"/>
      <c r="J10" s="6"/>
      <c r="K10" s="6"/>
    </row>
    <row r="11" ht="94" customHeight="1" spans="1:11">
      <c r="A11" s="14"/>
      <c r="B11" s="17" t="s">
        <v>850</v>
      </c>
      <c r="C11" s="18"/>
      <c r="D11" s="18"/>
      <c r="E11" s="18"/>
      <c r="F11" s="41"/>
      <c r="G11" s="42" t="s">
        <v>851</v>
      </c>
      <c r="H11" s="42"/>
      <c r="I11" s="42"/>
      <c r="J11" s="42"/>
      <c r="K11" s="42"/>
    </row>
    <row r="12" s="1" customFormat="1" ht="35" customHeight="1" spans="1:11">
      <c r="A12" s="19"/>
      <c r="B12" s="20"/>
      <c r="C12" s="20"/>
      <c r="D12" s="20"/>
      <c r="E12" s="20"/>
      <c r="F12" s="20"/>
      <c r="G12" s="20"/>
      <c r="H12" s="43"/>
      <c r="I12" s="43"/>
      <c r="J12" s="58"/>
      <c r="K12" s="59"/>
    </row>
    <row r="13" s="1" customFormat="1" ht="35" customHeight="1" spans="1:11">
      <c r="A13" s="21" t="s">
        <v>569</v>
      </c>
      <c r="B13" s="21"/>
      <c r="C13" s="21"/>
      <c r="D13" s="21"/>
      <c r="E13" s="21"/>
      <c r="F13" s="21"/>
      <c r="G13" s="21"/>
      <c r="H13" s="21"/>
      <c r="I13" s="21"/>
      <c r="J13" s="21"/>
      <c r="K13" s="21"/>
    </row>
    <row r="14" s="1" customFormat="1" ht="31" customHeight="1" spans="1:11">
      <c r="A14" s="22" t="s">
        <v>570</v>
      </c>
      <c r="B14" s="23"/>
      <c r="C14" s="24"/>
      <c r="D14" s="9" t="s">
        <v>571</v>
      </c>
      <c r="E14" s="9"/>
      <c r="F14" s="9"/>
      <c r="G14" s="22" t="s">
        <v>572</v>
      </c>
      <c r="H14" s="23"/>
      <c r="I14" s="23"/>
      <c r="J14" s="23"/>
      <c r="K14" s="24"/>
    </row>
    <row r="15" ht="28" customHeight="1" spans="1:11">
      <c r="A15" s="25" t="s">
        <v>573</v>
      </c>
      <c r="B15" s="25" t="s">
        <v>574</v>
      </c>
      <c r="C15" s="25" t="s">
        <v>575</v>
      </c>
      <c r="D15" s="26" t="s">
        <v>576</v>
      </c>
      <c r="E15" s="26" t="s">
        <v>577</v>
      </c>
      <c r="F15" s="9" t="s">
        <v>578</v>
      </c>
      <c r="G15" s="5" t="s">
        <v>579</v>
      </c>
      <c r="H15" s="5" t="s">
        <v>555</v>
      </c>
      <c r="I15" s="5" t="s">
        <v>557</v>
      </c>
      <c r="J15" s="60" t="s">
        <v>580</v>
      </c>
      <c r="K15" s="61"/>
    </row>
    <row r="16" ht="38" customHeight="1" spans="1:11">
      <c r="A16" s="27" t="s">
        <v>581</v>
      </c>
      <c r="B16" s="27" t="s">
        <v>582</v>
      </c>
      <c r="C16" s="73" t="s">
        <v>852</v>
      </c>
      <c r="D16" s="195" t="s">
        <v>853</v>
      </c>
      <c r="E16" s="74" t="s">
        <v>854</v>
      </c>
      <c r="F16" s="45" t="s">
        <v>855</v>
      </c>
      <c r="G16" s="208" t="s">
        <v>856</v>
      </c>
      <c r="H16" s="76">
        <v>30</v>
      </c>
      <c r="I16" s="76">
        <v>30</v>
      </c>
      <c r="J16" s="62"/>
      <c r="K16" s="63"/>
    </row>
    <row r="17" ht="38" customHeight="1" spans="1:11">
      <c r="A17" s="27" t="s">
        <v>595</v>
      </c>
      <c r="B17" s="27" t="s">
        <v>655</v>
      </c>
      <c r="C17" s="73" t="s">
        <v>857</v>
      </c>
      <c r="D17" s="195" t="s">
        <v>853</v>
      </c>
      <c r="E17" s="76" t="s">
        <v>858</v>
      </c>
      <c r="F17" s="45"/>
      <c r="G17" s="75" t="s">
        <v>858</v>
      </c>
      <c r="H17" s="76">
        <v>20</v>
      </c>
      <c r="I17" s="76">
        <v>20</v>
      </c>
      <c r="J17" s="64"/>
      <c r="K17" s="65"/>
    </row>
    <row r="18" ht="38" customHeight="1" spans="1:11">
      <c r="A18" s="27" t="s">
        <v>595</v>
      </c>
      <c r="B18" s="27" t="s">
        <v>655</v>
      </c>
      <c r="C18" s="73" t="s">
        <v>859</v>
      </c>
      <c r="D18" s="195" t="s">
        <v>853</v>
      </c>
      <c r="E18" s="76" t="s">
        <v>858</v>
      </c>
      <c r="F18" s="45"/>
      <c r="G18" s="75" t="s">
        <v>858</v>
      </c>
      <c r="H18" s="76">
        <v>20</v>
      </c>
      <c r="I18" s="76">
        <v>19</v>
      </c>
      <c r="J18" s="62"/>
      <c r="K18" s="66"/>
    </row>
    <row r="19" ht="38" customHeight="1" spans="1:11">
      <c r="A19" s="27" t="s">
        <v>600</v>
      </c>
      <c r="B19" s="27" t="s">
        <v>601</v>
      </c>
      <c r="C19" s="73" t="s">
        <v>839</v>
      </c>
      <c r="D19" s="27" t="s">
        <v>860</v>
      </c>
      <c r="E19" s="77">
        <v>0.8</v>
      </c>
      <c r="F19" s="45" t="s">
        <v>586</v>
      </c>
      <c r="G19" s="77" t="s">
        <v>603</v>
      </c>
      <c r="H19" s="76">
        <v>20</v>
      </c>
      <c r="I19" s="76">
        <v>19</v>
      </c>
      <c r="J19" s="67"/>
      <c r="K19" s="68"/>
    </row>
    <row r="20" s="2" customFormat="1" ht="67" customHeight="1" spans="1:11">
      <c r="A20" s="30" t="s">
        <v>604</v>
      </c>
      <c r="B20" s="30"/>
      <c r="C20" s="30"/>
      <c r="D20" s="31" t="s">
        <v>605</v>
      </c>
      <c r="E20" s="31"/>
      <c r="F20" s="31"/>
      <c r="G20" s="31"/>
      <c r="H20" s="31"/>
      <c r="I20" s="31"/>
      <c r="J20" s="31"/>
      <c r="K20" s="31"/>
    </row>
    <row r="21" s="2" customFormat="1" ht="30" customHeight="1" spans="1:11">
      <c r="A21" s="32" t="s">
        <v>606</v>
      </c>
      <c r="B21" s="33"/>
      <c r="C21" s="33"/>
      <c r="D21" s="33"/>
      <c r="E21" s="33"/>
      <c r="F21" s="33"/>
      <c r="G21" s="49"/>
      <c r="H21" s="50" t="s">
        <v>607</v>
      </c>
      <c r="I21" s="50" t="s">
        <v>608</v>
      </c>
      <c r="J21" s="50" t="s">
        <v>609</v>
      </c>
      <c r="K21" s="50"/>
    </row>
    <row r="22" s="1" customFormat="1" ht="35" customHeight="1" spans="1:11">
      <c r="A22" s="34"/>
      <c r="B22" s="35"/>
      <c r="C22" s="35"/>
      <c r="D22" s="35"/>
      <c r="E22" s="35"/>
      <c r="F22" s="35"/>
      <c r="G22" s="51"/>
      <c r="H22" s="52">
        <f>H6+H16+H17+H18+H19</f>
        <v>100</v>
      </c>
      <c r="I22" s="52">
        <f>J6+I16+I17+I18+I19</f>
        <v>98</v>
      </c>
      <c r="J22" s="71" t="s">
        <v>610</v>
      </c>
      <c r="K22" s="71"/>
    </row>
    <row r="23" spans="9:9">
      <c r="I23" s="72"/>
    </row>
  </sheetData>
  <mergeCells count="38">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A20:C20"/>
    <mergeCell ref="D20:K20"/>
    <mergeCell ref="J21:K21"/>
    <mergeCell ref="J22:K22"/>
    <mergeCell ref="A5:A9"/>
    <mergeCell ref="A10:A11"/>
    <mergeCell ref="H7:H9"/>
    <mergeCell ref="J7:J9"/>
    <mergeCell ref="K6:K9"/>
    <mergeCell ref="A21:G22"/>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5"/>
  <sheetViews>
    <sheetView workbookViewId="0">
      <selection activeCell="I6" sqref="I6"/>
    </sheetView>
  </sheetViews>
  <sheetFormatPr defaultColWidth="8.08333333333333" defaultRowHeight="14.25"/>
  <cols>
    <col min="1" max="1" width="9.16666666666667" style="3" customWidth="1"/>
    <col min="2" max="2" width="20.1666666666667" style="3" customWidth="1"/>
    <col min="3" max="3" width="14.5833333333333" style="3" customWidth="1"/>
    <col min="4" max="4" width="16.3333333333333" style="3" customWidth="1"/>
    <col min="5" max="5" width="19.5833333333333" style="3" customWidth="1"/>
    <col min="6" max="6" width="12.6666666666667" style="3" customWidth="1"/>
    <col min="7" max="7" width="17.5833333333333" style="3" customWidth="1"/>
    <col min="8" max="8" width="13.1" style="3" customWidth="1"/>
    <col min="9" max="9" width="14" style="3" customWidth="1"/>
    <col min="10" max="10" width="27.5833333333333" style="3" customWidth="1"/>
    <col min="11" max="11" width="33" style="3" customWidth="1"/>
    <col min="12" max="16384" width="8.08333333333333" style="3"/>
  </cols>
  <sheetData>
    <row r="2" ht="41.25" customHeight="1" spans="1:11">
      <c r="A2" s="4" t="s">
        <v>546</v>
      </c>
      <c r="B2" s="4"/>
      <c r="C2" s="4"/>
      <c r="D2" s="4"/>
      <c r="E2" s="4"/>
      <c r="F2" s="4"/>
      <c r="G2" s="4"/>
      <c r="H2" s="4"/>
      <c r="I2" s="4"/>
      <c r="J2" s="4"/>
      <c r="K2" s="4"/>
    </row>
    <row r="3" s="1" customFormat="1" ht="31" customHeight="1" spans="1:11">
      <c r="A3" s="5" t="s">
        <v>547</v>
      </c>
      <c r="B3" s="6" t="s">
        <v>861</v>
      </c>
      <c r="C3" s="6"/>
      <c r="D3" s="6"/>
      <c r="E3" s="6"/>
      <c r="F3" s="6"/>
      <c r="G3" s="6"/>
      <c r="H3" s="6"/>
      <c r="I3" s="6"/>
      <c r="J3" s="6"/>
      <c r="K3" s="6"/>
    </row>
    <row r="4" s="1" customFormat="1" ht="30" customHeight="1" spans="1:11">
      <c r="A4" s="5" t="s">
        <v>549</v>
      </c>
      <c r="B4" s="7" t="s">
        <v>550</v>
      </c>
      <c r="C4" s="7"/>
      <c r="D4" s="7"/>
      <c r="E4" s="7"/>
      <c r="F4" s="7"/>
      <c r="G4" s="6" t="s">
        <v>551</v>
      </c>
      <c r="H4" s="7" t="s">
        <v>550</v>
      </c>
      <c r="I4" s="7"/>
      <c r="J4" s="7"/>
      <c r="K4" s="7"/>
    </row>
    <row r="5" s="1" customFormat="1" ht="26" customHeight="1" spans="1:11">
      <c r="A5" s="8" t="s">
        <v>552</v>
      </c>
      <c r="B5" s="9"/>
      <c r="C5" s="9" t="s">
        <v>553</v>
      </c>
      <c r="D5" s="9"/>
      <c r="E5" s="9" t="s">
        <v>495</v>
      </c>
      <c r="F5" s="9"/>
      <c r="G5" s="9" t="s">
        <v>554</v>
      </c>
      <c r="H5" s="9" t="s">
        <v>555</v>
      </c>
      <c r="I5" s="9" t="s">
        <v>556</v>
      </c>
      <c r="J5" s="9" t="s">
        <v>557</v>
      </c>
      <c r="K5" s="26" t="s">
        <v>558</v>
      </c>
    </row>
    <row r="6" s="1" customFormat="1" ht="30" customHeight="1" spans="1:11">
      <c r="A6" s="10"/>
      <c r="B6" s="5" t="s">
        <v>559</v>
      </c>
      <c r="C6" s="11">
        <v>90622</v>
      </c>
      <c r="D6" s="11"/>
      <c r="E6" s="11">
        <v>90622</v>
      </c>
      <c r="F6" s="11"/>
      <c r="G6" s="11">
        <v>90622</v>
      </c>
      <c r="H6" s="36">
        <v>10</v>
      </c>
      <c r="I6" s="53">
        <f>G6/E6</f>
        <v>1</v>
      </c>
      <c r="J6" s="11">
        <v>10</v>
      </c>
      <c r="K6" s="54" t="s">
        <v>560</v>
      </c>
    </row>
    <row r="7" s="1" customFormat="1" ht="30" customHeight="1" spans="1:11">
      <c r="A7" s="10"/>
      <c r="B7" s="12" t="s">
        <v>561</v>
      </c>
      <c r="C7" s="11">
        <v>90622</v>
      </c>
      <c r="D7" s="11"/>
      <c r="E7" s="11">
        <v>90622</v>
      </c>
      <c r="F7" s="11"/>
      <c r="G7" s="11">
        <v>90622</v>
      </c>
      <c r="H7" s="37" t="s">
        <v>612</v>
      </c>
      <c r="I7" s="36" t="s">
        <v>612</v>
      </c>
      <c r="J7" s="55" t="s">
        <v>612</v>
      </c>
      <c r="K7" s="54"/>
    </row>
    <row r="8" s="1" customFormat="1" ht="30" customHeight="1" spans="1:11">
      <c r="A8" s="10"/>
      <c r="B8" s="5" t="s">
        <v>562</v>
      </c>
      <c r="C8" s="11"/>
      <c r="D8" s="11"/>
      <c r="E8" s="11"/>
      <c r="F8" s="11"/>
      <c r="G8" s="11"/>
      <c r="H8" s="38"/>
      <c r="I8" s="36" t="s">
        <v>612</v>
      </c>
      <c r="J8" s="56"/>
      <c r="K8" s="54"/>
    </row>
    <row r="9" s="1" customFormat="1" ht="30" customHeight="1" spans="1:11">
      <c r="A9" s="13"/>
      <c r="B9" s="9" t="s">
        <v>563</v>
      </c>
      <c r="C9" s="11">
        <v>0</v>
      </c>
      <c r="D9" s="11"/>
      <c r="E9" s="11" t="s">
        <v>560</v>
      </c>
      <c r="F9" s="11"/>
      <c r="G9" s="11" t="s">
        <v>560</v>
      </c>
      <c r="H9" s="39"/>
      <c r="I9" s="36" t="s">
        <v>612</v>
      </c>
      <c r="J9" s="57"/>
      <c r="K9" s="54"/>
    </row>
    <row r="10" ht="26.4" customHeight="1" spans="1:11">
      <c r="A10" s="14" t="s">
        <v>564</v>
      </c>
      <c r="B10" s="15" t="s">
        <v>565</v>
      </c>
      <c r="C10" s="16"/>
      <c r="D10" s="16"/>
      <c r="E10" s="16"/>
      <c r="F10" s="40"/>
      <c r="G10" s="6" t="s">
        <v>566</v>
      </c>
      <c r="H10" s="6"/>
      <c r="I10" s="6"/>
      <c r="J10" s="6"/>
      <c r="K10" s="6"/>
    </row>
    <row r="11" ht="94" customHeight="1" spans="1:11">
      <c r="A11" s="14"/>
      <c r="B11" s="17" t="s">
        <v>862</v>
      </c>
      <c r="C11" s="18"/>
      <c r="D11" s="18"/>
      <c r="E11" s="18"/>
      <c r="F11" s="41"/>
      <c r="G11" s="42" t="s">
        <v>863</v>
      </c>
      <c r="H11" s="42"/>
      <c r="I11" s="42"/>
      <c r="J11" s="42"/>
      <c r="K11" s="42"/>
    </row>
    <row r="12" s="1" customFormat="1" ht="35" customHeight="1" spans="1:11">
      <c r="A12" s="19"/>
      <c r="B12" s="20"/>
      <c r="C12" s="20"/>
      <c r="D12" s="20"/>
      <c r="E12" s="20"/>
      <c r="F12" s="20"/>
      <c r="G12" s="20"/>
      <c r="H12" s="43"/>
      <c r="I12" s="43"/>
      <c r="J12" s="58"/>
      <c r="K12" s="59"/>
    </row>
    <row r="13" s="1" customFormat="1" ht="35" customHeight="1" spans="1:11">
      <c r="A13" s="21" t="s">
        <v>569</v>
      </c>
      <c r="B13" s="21"/>
      <c r="C13" s="21"/>
      <c r="D13" s="21"/>
      <c r="E13" s="21"/>
      <c r="F13" s="21"/>
      <c r="G13" s="21"/>
      <c r="H13" s="21"/>
      <c r="I13" s="21"/>
      <c r="J13" s="21"/>
      <c r="K13" s="21"/>
    </row>
    <row r="14" s="1" customFormat="1" ht="31" customHeight="1" spans="1:11">
      <c r="A14" s="22" t="s">
        <v>570</v>
      </c>
      <c r="B14" s="23"/>
      <c r="C14" s="24"/>
      <c r="D14" s="9" t="s">
        <v>571</v>
      </c>
      <c r="E14" s="9"/>
      <c r="F14" s="9"/>
      <c r="G14" s="22" t="s">
        <v>572</v>
      </c>
      <c r="H14" s="23"/>
      <c r="I14" s="23"/>
      <c r="J14" s="23"/>
      <c r="K14" s="24"/>
    </row>
    <row r="15" ht="28" customHeight="1" spans="1:11">
      <c r="A15" s="25" t="s">
        <v>573</v>
      </c>
      <c r="B15" s="25" t="s">
        <v>574</v>
      </c>
      <c r="C15" s="25" t="s">
        <v>575</v>
      </c>
      <c r="D15" s="26" t="s">
        <v>576</v>
      </c>
      <c r="E15" s="26" t="s">
        <v>577</v>
      </c>
      <c r="F15" s="9" t="s">
        <v>578</v>
      </c>
      <c r="G15" s="5" t="s">
        <v>579</v>
      </c>
      <c r="H15" s="5" t="s">
        <v>555</v>
      </c>
      <c r="I15" s="5" t="s">
        <v>557</v>
      </c>
      <c r="J15" s="60" t="s">
        <v>580</v>
      </c>
      <c r="K15" s="61"/>
    </row>
    <row r="16" ht="38" customHeight="1" spans="1:11">
      <c r="A16" s="27" t="s">
        <v>581</v>
      </c>
      <c r="B16" s="27" t="s">
        <v>582</v>
      </c>
      <c r="C16" s="28" t="s">
        <v>864</v>
      </c>
      <c r="D16" s="27" t="s">
        <v>584</v>
      </c>
      <c r="E16" s="217" t="s">
        <v>865</v>
      </c>
      <c r="F16" s="45" t="s">
        <v>866</v>
      </c>
      <c r="G16" s="46" t="s">
        <v>865</v>
      </c>
      <c r="H16" s="47">
        <v>20</v>
      </c>
      <c r="I16" s="47">
        <v>18</v>
      </c>
      <c r="J16" s="62"/>
      <c r="K16" s="63"/>
    </row>
    <row r="17" ht="38" customHeight="1" spans="1:11">
      <c r="A17" s="27" t="s">
        <v>581</v>
      </c>
      <c r="B17" s="27" t="s">
        <v>582</v>
      </c>
      <c r="C17" s="28" t="s">
        <v>867</v>
      </c>
      <c r="D17" s="27" t="s">
        <v>584</v>
      </c>
      <c r="E17" s="217" t="s">
        <v>868</v>
      </c>
      <c r="F17" s="45" t="s">
        <v>866</v>
      </c>
      <c r="G17" s="46" t="s">
        <v>868</v>
      </c>
      <c r="H17" s="47">
        <v>20</v>
      </c>
      <c r="I17" s="47">
        <v>18</v>
      </c>
      <c r="J17" s="64"/>
      <c r="K17" s="65"/>
    </row>
    <row r="18" ht="38" customHeight="1" spans="1:11">
      <c r="A18" s="27" t="s">
        <v>581</v>
      </c>
      <c r="B18" s="27" t="s">
        <v>587</v>
      </c>
      <c r="C18" s="29" t="s">
        <v>869</v>
      </c>
      <c r="D18" s="27" t="s">
        <v>584</v>
      </c>
      <c r="E18" s="207" t="s">
        <v>585</v>
      </c>
      <c r="F18" s="45" t="s">
        <v>586</v>
      </c>
      <c r="G18" s="204" t="s">
        <v>585</v>
      </c>
      <c r="H18" s="47">
        <v>15</v>
      </c>
      <c r="I18" s="47">
        <v>14</v>
      </c>
      <c r="J18" s="62"/>
      <c r="K18" s="66"/>
    </row>
    <row r="19" ht="38" customHeight="1" spans="1:11">
      <c r="A19" s="27" t="s">
        <v>581</v>
      </c>
      <c r="B19" s="27" t="s">
        <v>589</v>
      </c>
      <c r="C19" s="29" t="s">
        <v>590</v>
      </c>
      <c r="D19" s="27" t="s">
        <v>591</v>
      </c>
      <c r="E19" s="48" t="s">
        <v>870</v>
      </c>
      <c r="F19" s="45" t="s">
        <v>593</v>
      </c>
      <c r="G19" s="46" t="s">
        <v>871</v>
      </c>
      <c r="H19" s="47">
        <v>15</v>
      </c>
      <c r="I19" s="47">
        <v>14</v>
      </c>
      <c r="J19" s="67"/>
      <c r="K19" s="68"/>
    </row>
    <row r="20" ht="38" customHeight="1" spans="1:11">
      <c r="A20" s="27" t="s">
        <v>595</v>
      </c>
      <c r="B20" s="27" t="s">
        <v>655</v>
      </c>
      <c r="C20" s="29" t="s">
        <v>872</v>
      </c>
      <c r="D20" s="27" t="s">
        <v>591</v>
      </c>
      <c r="E20" s="207" t="s">
        <v>873</v>
      </c>
      <c r="F20" s="45"/>
      <c r="G20" s="46" t="s">
        <v>874</v>
      </c>
      <c r="H20" s="47">
        <v>10</v>
      </c>
      <c r="I20" s="47">
        <v>8</v>
      </c>
      <c r="J20" s="67"/>
      <c r="K20" s="68"/>
    </row>
    <row r="21" ht="38" customHeight="1" spans="1:11">
      <c r="A21" s="27" t="s">
        <v>600</v>
      </c>
      <c r="B21" s="27" t="s">
        <v>601</v>
      </c>
      <c r="C21" s="29" t="s">
        <v>875</v>
      </c>
      <c r="D21" s="27" t="s">
        <v>584</v>
      </c>
      <c r="E21" s="48" t="s">
        <v>666</v>
      </c>
      <c r="F21" s="45" t="s">
        <v>586</v>
      </c>
      <c r="G21" s="46" t="s">
        <v>666</v>
      </c>
      <c r="H21" s="47">
        <v>10</v>
      </c>
      <c r="I21" s="47">
        <v>7</v>
      </c>
      <c r="J21" s="69"/>
      <c r="K21" s="70"/>
    </row>
    <row r="22" s="2" customFormat="1" ht="67" customHeight="1" spans="1:11">
      <c r="A22" s="30" t="s">
        <v>604</v>
      </c>
      <c r="B22" s="30"/>
      <c r="C22" s="30"/>
      <c r="D22" s="31" t="s">
        <v>605</v>
      </c>
      <c r="E22" s="31"/>
      <c r="F22" s="31"/>
      <c r="G22" s="31"/>
      <c r="H22" s="31"/>
      <c r="I22" s="31"/>
      <c r="J22" s="31"/>
      <c r="K22" s="31"/>
    </row>
    <row r="23" s="2" customFormat="1" ht="30" customHeight="1" spans="1:11">
      <c r="A23" s="32" t="s">
        <v>606</v>
      </c>
      <c r="B23" s="33"/>
      <c r="C23" s="33"/>
      <c r="D23" s="33"/>
      <c r="E23" s="33"/>
      <c r="F23" s="33"/>
      <c r="G23" s="49"/>
      <c r="H23" s="50" t="s">
        <v>607</v>
      </c>
      <c r="I23" s="50" t="s">
        <v>608</v>
      </c>
      <c r="J23" s="50" t="s">
        <v>609</v>
      </c>
      <c r="K23" s="50"/>
    </row>
    <row r="24" s="1" customFormat="1" ht="35" customHeight="1" spans="1:11">
      <c r="A24" s="34"/>
      <c r="B24" s="35"/>
      <c r="C24" s="35"/>
      <c r="D24" s="35"/>
      <c r="E24" s="35"/>
      <c r="F24" s="35"/>
      <c r="G24" s="51"/>
      <c r="H24" s="52">
        <f>H6+H16+H17+H18+H21+H20+H19</f>
        <v>100</v>
      </c>
      <c r="I24" s="52">
        <f>J6+I16+I17+I18+I21+I19+I20</f>
        <v>89</v>
      </c>
      <c r="J24" s="71" t="s">
        <v>848</v>
      </c>
      <c r="K24" s="71"/>
    </row>
    <row r="25" spans="9:9">
      <c r="I25" s="72"/>
    </row>
  </sheetData>
  <mergeCells count="39">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A22:C22"/>
    <mergeCell ref="D22:K22"/>
    <mergeCell ref="J23:K23"/>
    <mergeCell ref="J24:K24"/>
    <mergeCell ref="A5:A9"/>
    <mergeCell ref="A10:A11"/>
    <mergeCell ref="H7:H9"/>
    <mergeCell ref="J7:J9"/>
    <mergeCell ref="K6:K9"/>
    <mergeCell ref="A23:G2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国有资产使用情况表12</vt:lpstr>
      <vt:lpstr>2025年度项目支出绩效自评表13-1</vt:lpstr>
      <vt:lpstr>2025年度项目支出绩效自评表13-2</vt:lpstr>
      <vt:lpstr>2025年度项目支出绩效自评表15-3</vt:lpstr>
      <vt:lpstr>2025年度项目支出绩效自评表13-4</vt:lpstr>
      <vt:lpstr>2025年度项目支出绩效自评表13-5</vt:lpstr>
      <vt:lpstr>2025年度项目支出绩效自评表13-6</vt:lpstr>
      <vt:lpstr>2025年度项目支出绩效自评表13-7</vt:lpstr>
      <vt:lpstr>2025年度项目支出绩效自评表13-8</vt:lpstr>
      <vt:lpstr>2025年度项目支出绩效自评表13-9</vt:lpstr>
      <vt:lpstr>2025年度项目支出绩效自评表13-10</vt:lpstr>
      <vt:lpstr>2025年度项目支出绩效自评表13-11</vt:lpstr>
      <vt:lpstr>2025年度项目支出绩效自评表13-12</vt:lpstr>
      <vt:lpstr>2025年度项目支出绩效自评表13-13</vt:lpstr>
      <vt:lpstr>2025年度项目支出绩效自评表13-14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kmcg</cp:lastModifiedBy>
  <dcterms:created xsi:type="dcterms:W3CDTF">2026-10-21T11:11:00Z</dcterms:created>
  <dcterms:modified xsi:type="dcterms:W3CDTF">2026-10-27T20:10:11Z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ies>
</file>