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61" firstSheet="2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</definedNames>
  <calcPr calcId="144525"/>
</workbook>
</file>

<file path=xl/sharedStrings.xml><?xml version="1.0" encoding="utf-8"?>
<sst xmlns="http://schemas.openxmlformats.org/spreadsheetml/2006/main" count="1599" uniqueCount="541">
  <si>
    <t>预算01-1表</t>
  </si>
  <si>
    <t>2026年部门财务收支预算总表</t>
  </si>
  <si>
    <t>单位名称：昆明市呈贡区统计局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</si>
  <si>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</si>
  <si>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</si>
  <si>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</si>
  <si>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</si>
  <si>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</si>
  <si>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</si>
  <si>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</si>
  <si>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</si>
  <si>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</si>
  <si>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</si>
  <si>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</si>
  <si>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</si>
  <si>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</si>
  <si>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</si>
  <si>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</si>
  <si>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</si>
  <si>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</si>
  <si>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</si>
  <si>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</si>
  <si>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</si>
  <si>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</si>
  <si>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</si>
  <si>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</si>
  <si>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</si>
  <si>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</si>
  <si>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</si>
  <si>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</si>
  <si>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</si>
  <si>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</si>
  <si>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</si>
  <si>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</si>
  <si>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</si>
  <si>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</si>
  <si>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</si>
  <si>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</si>
  <si>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</si>
  <si>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</si>
  <si>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</si>
  <si>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</si>
  <si>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</si>
  <si>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</si>
  <si>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</si>
  <si>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</si>
  <si>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</si>
  <si>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</si>
  <si>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</si>
  <si>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</si>
  <si>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</si>
  <si>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</si>
  <si>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</si>
  <si>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</si>
  <si>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</si>
  <si>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</si>
  <si>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</si>
  <si>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</si>
  <si>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</si>
  <si>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</si>
  <si>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</si>
  <si>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</si>
  <si>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</si>
  <si>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</si>
  <si>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</si>
  <si>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</si>
  <si>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</si>
  <si>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</si>
  <si>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</si>
  <si>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</si>
  <si>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</si>
  <si>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</si>
  <si>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143</t>
  </si>
  <si>
    <t>昆明市呈贡区统计局</t>
  </si>
  <si>
    <t>143001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</si>
  <si>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</si>
  <si>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</si>
  <si>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</si>
  <si>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</si>
  <si>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</si>
  <si>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</si>
  <si>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</si>
  <si>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</si>
  <si>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</si>
  <si>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</si>
  <si>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</si>
  <si>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</si>
  <si>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</si>
  <si>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</si>
  <si>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</si>
  <si>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</si>
  <si>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</si>
  <si>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</si>
  <si>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</si>
  <si>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</si>
  <si>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</si>
  <si>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</si>
  <si>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</si>
  <si>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</si>
  <si>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</si>
  <si>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</si>
  <si>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</si>
  <si>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</si>
  <si>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</si>
  <si>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20105</t>
  </si>
  <si>
    <t>统计信息事务</t>
  </si>
  <si>
    <t>2010501</t>
  </si>
  <si>
    <t>行政运行</t>
  </si>
  <si>
    <t>2010505</t>
  </si>
  <si>
    <t>专项统计业务</t>
  </si>
  <si>
    <t>2010507</t>
  </si>
  <si>
    <t>专项普查活动</t>
  </si>
  <si>
    <t>2010508</t>
  </si>
  <si>
    <t>统计抽样调查</t>
  </si>
  <si>
    <t>2010550</t>
  </si>
  <si>
    <t>事业运行</t>
  </si>
  <si>
    <t>2010599</t>
  </si>
  <si>
    <t>其他统计信息事务支出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</si>
  <si>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</si>
  <si>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</si>
  <si>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</si>
  <si>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</si>
  <si>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</si>
  <si>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</si>
  <si>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</si>
  <si>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</si>
  <si>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</si>
  <si>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</si>
  <si>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</si>
  <si>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</si>
  <si>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</si>
  <si>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</si>
  <si>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</si>
  <si>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</si>
  <si>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</si>
  <si>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</si>
  <si>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</si>
  <si>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</si>
  <si>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</si>
  <si>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</si>
  <si>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</si>
  <si>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</si>
  <si>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</si>
  <si>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</si>
  <si>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</si>
  <si>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</si>
  <si>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</si>
  <si>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</si>
  <si>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</si>
  <si>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</si>
  <si>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</si>
  <si>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</si>
  <si>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</si>
  <si>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</si>
  <si>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</si>
  <si>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</si>
  <si>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</si>
  <si>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</si>
  <si>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</si>
  <si>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</si>
  <si>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</si>
  <si>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</si>
  <si>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</si>
  <si>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</si>
  <si>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</si>
  <si>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</si>
  <si>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</si>
  <si>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</si>
  <si>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</si>
  <si>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</si>
  <si>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</si>
  <si>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</si>
  <si>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</si>
  <si>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</si>
  <si>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</si>
  <si>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</si>
  <si>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</si>
  <si>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</si>
  <si>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</si>
  <si>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</si>
  <si>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</si>
  <si>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</si>
  <si>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</si>
  <si>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</si>
  <si>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</si>
  <si>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</si>
  <si>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</si>
  <si>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</si>
  <si>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</si>
  <si>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</si>
  <si>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</si>
  <si>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</si>
  <si>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</si>
  <si>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</si>
  <si>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</si>
  <si>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</si>
  <si>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</si>
  <si>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</si>
  <si>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</si>
  <si>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</si>
  <si>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</si>
  <si>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</si>
  <si>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</si>
  <si>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</si>
  <si>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</si>
  <si>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</si>
  <si>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</si>
  <si>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</si>
  <si>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</si>
  <si>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</si>
  <si>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</si>
  <si>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</si>
  <si>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</si>
  <si>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</si>
  <si>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</si>
  <si>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</si>
  <si>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</si>
  <si>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</si>
  <si>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</si>
  <si>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</si>
  <si>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</si>
  <si>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</si>
  <si>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</si>
  <si>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</si>
  <si>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</si>
  <si>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</si>
  <si>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</si>
  <si>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530121210000000001664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</si>
  <si>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</si>
  <si>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</si>
  <si>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</si>
  <si>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</si>
  <si>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</si>
  <si>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</si>
  <si>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</si>
  <si>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530121210000000001666</t>
  </si>
  <si>
    <t>事业人员工资支出</t>
  </si>
  <si>
    <t>30107</t>
  </si>
  <si>
    <t>绩效工资</t>
  </si>
  <si>
    <t>530121210000000001667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</si>
  <si>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</si>
  <si>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</si>
  <si>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</si>
  <si>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</si>
  <si>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</si>
  <si>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</si>
  <si>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</si>
  <si>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</si>
  <si>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</si>
  <si>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</si>
  <si>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</si>
  <si>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530121210000000001668</t>
  </si>
  <si>
    <t>30113</t>
  </si>
  <si>
    <t>530121210000000001671</t>
  </si>
  <si>
    <t>公务用车运行维护费</t>
  </si>
  <si>
    <t>30231</t>
  </si>
  <si>
    <t>530121210000000001672</t>
  </si>
  <si>
    <t>公务交通补贴</t>
  </si>
  <si>
    <t>30239</t>
  </si>
  <si>
    <t>其他交通费用</t>
  </si>
  <si>
    <t>530121210000000001673</t>
  </si>
  <si>
    <t>工会经费</t>
  </si>
  <si>
    <t>30228</t>
  </si>
  <si>
    <t>530121210000000001674</t>
  </si>
  <si>
    <t>一般公用运转支出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</si>
  <si>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</si>
  <si>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</si>
  <si>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</si>
  <si>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</si>
  <si>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</si>
  <si>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</si>
  <si>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</si>
  <si>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</si>
  <si>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</si>
  <si>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</si>
  <si>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</si>
  <si>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</si>
  <si>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</si>
  <si>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</si>
  <si>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</si>
  <si>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</si>
  <si>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</si>
  <si>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</si>
  <si>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530121221100000456971</t>
  </si>
  <si>
    <t>事业购房补贴</t>
  </si>
  <si>
    <t>530121231100001234668</t>
  </si>
  <si>
    <t>离退休人员支出</t>
  </si>
  <si>
    <t>30305</t>
  </si>
  <si>
    <t>生活补助</t>
  </si>
  <si>
    <t>530121231100001234670</t>
  </si>
  <si>
    <t>30217</t>
  </si>
  <si>
    <t>530121231100001432041</t>
  </si>
  <si>
    <t>行政人员绩效奖励</t>
  </si>
  <si>
    <t>530121231100001432386</t>
  </si>
  <si>
    <t>事业人员绩效奖励</t>
  </si>
  <si>
    <t>530121231100001446915</t>
  </si>
  <si>
    <t>编外人员公用经费</t>
  </si>
  <si>
    <t>530121241100002245652</t>
  </si>
  <si>
    <t>其他人员支出</t>
  </si>
  <si>
    <t>30199</t>
  </si>
  <si>
    <t>其他工资福利支出</t>
  </si>
  <si>
    <t>530121261100005170927</t>
  </si>
  <si>
    <t>辅助性岗位工会经费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</si>
  <si>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</si>
  <si>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</si>
  <si>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</si>
  <si>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</si>
  <si>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</si>
  <si>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</si>
  <si>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</si>
  <si>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</si>
  <si>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</si>
  <si>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530121261100005035572</t>
  </si>
  <si>
    <t>遗属补助及抚恤经费</t>
  </si>
  <si>
    <t>事业发展类</t>
  </si>
  <si>
    <t>530121210000000001021</t>
  </si>
  <si>
    <t>区街道统计中心业务经费</t>
  </si>
  <si>
    <t>530121231100001139651</t>
  </si>
  <si>
    <t>呈贡区第五次全国经济普查经费</t>
  </si>
  <si>
    <t>30202</t>
  </si>
  <si>
    <t>印刷费</t>
  </si>
  <si>
    <t>530121231100001190979</t>
  </si>
  <si>
    <t>全国住户收支与生活状况调查专项经费</t>
  </si>
  <si>
    <t>30226</t>
  </si>
  <si>
    <t>劳务费</t>
  </si>
  <si>
    <t>530121231100001191172</t>
  </si>
  <si>
    <t>机关党员教育活动经费</t>
  </si>
  <si>
    <t>530121241100002166963</t>
  </si>
  <si>
    <t>社会经济统计年鉴印制专项经费</t>
  </si>
  <si>
    <t>530121241100002167010</t>
  </si>
  <si>
    <t>综合统计培训专项经费</t>
  </si>
  <si>
    <t>530121261100005024193</t>
  </si>
  <si>
    <t>全国1‰人口抽样调查专项经费</t>
  </si>
  <si>
    <t>530121261100005034975</t>
  </si>
  <si>
    <t>第四次全国农业普查专项经费</t>
  </si>
  <si>
    <t>530121261100005459987</t>
  </si>
  <si>
    <t>2全国1%人口变动抽样调查省级专项经费</t>
  </si>
  <si>
    <t>预算05-2表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</si>
  <si>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</si>
  <si>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</si>
  <si>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</si>
  <si>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</si>
  <si>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</si>
  <si>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</si>
  <si>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</si>
  <si>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</si>
  <si>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</si>
  <si>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</si>
  <si>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完成第四次全国农业普查</t>
  </si>
  <si>
    <t>产出指标</t>
  </si>
  <si>
    <t>数量指标</t>
  </si>
  <si>
    <t>全区所涉及的街道入户清查</t>
  </si>
  <si>
    <t>&gt;=</t>
  </si>
  <si>
    <t>6街道</t>
  </si>
  <si>
    <t>个</t>
  </si>
  <si>
    <t>定量指标</t>
  </si>
  <si>
    <t>预计对25000户农村住户、1000个农业生产经营户、27个社区、6个街道进行入户清查</t>
  </si>
  <si>
    <t>时效指标</t>
  </si>
  <si>
    <t>按时间节点完成</t>
  </si>
  <si>
    <t>2026</t>
  </si>
  <si>
    <t>年</t>
  </si>
  <si>
    <t>定性指标</t>
  </si>
  <si>
    <t>预计2026年完成</t>
  </si>
  <si>
    <t>效益指标</t>
  </si>
  <si>
    <t>社会效益</t>
  </si>
  <si>
    <t>政府公信力</t>
  </si>
  <si>
    <t>=</t>
  </si>
  <si>
    <t>100</t>
  </si>
  <si>
    <t>%</t>
  </si>
  <si>
    <t>提高政府公信力</t>
  </si>
  <si>
    <t>满意度指标</t>
  </si>
  <si>
    <t>服务对象满意度</t>
  </si>
  <si>
    <t>政府相关职能部门、普查对象</t>
  </si>
  <si>
    <t>成本指标</t>
  </si>
  <si>
    <t>经济成本指标</t>
  </si>
  <si>
    <t>入户清查费</t>
  </si>
  <si>
    <t>&lt;=</t>
  </si>
  <si>
    <t>27000</t>
  </si>
  <si>
    <t>元</t>
  </si>
  <si>
    <t>调查物资采购22500元，意外伤害险4500元</t>
  </si>
  <si>
    <t>全国1‰人口抽样调查</t>
  </si>
  <si>
    <t>质量指标</t>
  </si>
  <si>
    <t>确保样本普查信息准确</t>
  </si>
  <si>
    <t>2026年</t>
  </si>
  <si>
    <t>1年</t>
  </si>
  <si>
    <t>2026年内完成</t>
  </si>
  <si>
    <t>社会效益指标</t>
  </si>
  <si>
    <t>调查规范化</t>
  </si>
  <si>
    <t>可持续影响</t>
  </si>
  <si>
    <t>调查的可持续影响</t>
  </si>
  <si>
    <t>产生的可持续影响</t>
  </si>
  <si>
    <t>预算范围内</t>
  </si>
  <si>
    <t>26000</t>
  </si>
  <si>
    <t>意外伤害险15元/月*3月*20人=900元；入户宣传费25元/户*300户=7500元；培训资料设计制作费30元/人*20人=600元；通讯费100元/人*20人=2000元；调查员劳务费50元/户*300户=15000元</t>
  </si>
  <si>
    <t>确保区街道统计中心统计业务正常开展，报表及时报送，各项统计调查任务按时按质量完成</t>
  </si>
  <si>
    <t>区街道统计中心</t>
  </si>
  <si>
    <t>1个</t>
  </si>
  <si>
    <t>维持区街道统计中心日常开支和运转</t>
  </si>
  <si>
    <t>保障街道中心统计工作正常推进</t>
  </si>
  <si>
    <t>100%</t>
  </si>
  <si>
    <t>夯实基层统计力量</t>
  </si>
  <si>
    <t>严格按照统计法律法规，保证统计数据真实、准确、完整，确保统计数据客观反映呈贡区经济发展水平</t>
  </si>
  <si>
    <t>使街道统计中心发挥最大效益</t>
  </si>
  <si>
    <t>政府各职能部门满意度</t>
  </si>
  <si>
    <t>政府各职能部门，街道，企业满意度</t>
  </si>
  <si>
    <t>做好城镇和农村住户、农民工监测、农民市民化等调查</t>
  </si>
  <si>
    <t>调查对象包括住户和农民工以及农民工监测（按照每年实际情况调整调查户数）</t>
  </si>
  <si>
    <t>170</t>
  </si>
  <si>
    <t>户</t>
  </si>
  <si>
    <t>2023年-2024年定期向社会公布城乡居民可支配收入情况和农民工监测情况</t>
  </si>
  <si>
    <t>2025年定期向社会公布城乡居民可支配收入情况和农民工监测情况</t>
  </si>
  <si>
    <t>每月、每季度、每年</t>
  </si>
  <si>
    <t>次</t>
  </si>
  <si>
    <t>为政府提供城镇、农村居民可支配收入数据</t>
  </si>
  <si>
    <t>2025年为政府提供城镇、农村居民可支配收入数据</t>
  </si>
  <si>
    <t>政府职能部门、调查户满意度</t>
  </si>
  <si>
    <t>组织开展好2026年各统计专业、统计年报会相关培训工作.</t>
  </si>
  <si>
    <t>参加培训人数</t>
  </si>
  <si>
    <t>540</t>
  </si>
  <si>
    <t>人</t>
  </si>
  <si>
    <t>培训参会人员数量（四上在库企业统计报表人员、劳动工资规下重点样本单位统计员500人+全区经济部门40人外出培训）</t>
  </si>
  <si>
    <t>组织培训达到的效果</t>
  </si>
  <si>
    <t>培训产出达到的效果、质量</t>
  </si>
  <si>
    <t>参训人员统计业务能力</t>
  </si>
  <si>
    <t>能力提升</t>
  </si>
  <si>
    <t>不断提升参训人员统计业务能力</t>
  </si>
  <si>
    <t>参训人员满意度</t>
  </si>
  <si>
    <t>提高参训人员满意度</t>
  </si>
  <si>
    <t>课题研究：“构建现代化服务业体系、推进服务业优质高效发展”经费支出及印制五经普资料汇编</t>
  </si>
  <si>
    <t>印制五经普资料</t>
  </si>
  <si>
    <t>200</t>
  </si>
  <si>
    <t>册</t>
  </si>
  <si>
    <t>五经普资料印刷完成度</t>
  </si>
  <si>
    <t>完成课题研究</t>
  </si>
  <si>
    <t>课题研究完成度</t>
  </si>
  <si>
    <t>按照时间节点，完成各专业、行业分类数据汇总、审核、校验、分析、资料汇编等。</t>
  </si>
  <si>
    <t>2025</t>
  </si>
  <si>
    <t>2025年内完成</t>
  </si>
  <si>
    <t>政府公信力、效能政府</t>
  </si>
  <si>
    <t>政府公信力提高</t>
  </si>
  <si>
    <t>查实第二产业和第三产业各类单位的基本情况，客观反映我区第二产业和第三产业发展规模、结构和效益，反映经济结构优化调整、产业转型升级和经济发展新动能培育等方面的新进展。</t>
  </si>
  <si>
    <t>政府相关职能部门，普查对象</t>
  </si>
  <si>
    <t>满意度</t>
  </si>
  <si>
    <t>按时印刷《昆明市呈贡区2025年社会经济统计年鉴》</t>
  </si>
  <si>
    <t>《昆明市呈贡区2024年社会经济统计年鉴》</t>
  </si>
  <si>
    <t>280</t>
  </si>
  <si>
    <t>本</t>
  </si>
  <si>
    <t>编制数据详实完整</t>
  </si>
  <si>
    <t>核准年鉴中涉及全部统计数据</t>
  </si>
  <si>
    <t>按照统计法律法规公布统计数据，发放年鉴</t>
  </si>
  <si>
    <t>有所提高</t>
  </si>
  <si>
    <t>让统计数据成为社会经济发展的“晴雨表”政府决策依据，社会公众的“信息窗”</t>
  </si>
  <si>
    <t>《昆明市呈贡区2024年社会经济统计年鉴》使用满意度</t>
  </si>
  <si>
    <t>用于开展机关党员教育活动</t>
  </si>
  <si>
    <t>党员人数</t>
  </si>
  <si>
    <t>22</t>
  </si>
  <si>
    <t>机关党员人数22人</t>
  </si>
  <si>
    <t>开展机关党员教育活动</t>
  </si>
  <si>
    <t>22000</t>
  </si>
  <si>
    <t>机关党员教育活动经费22000元</t>
  </si>
  <si>
    <t>机关党员</t>
  </si>
  <si>
    <t>预算06表</t>
  </si>
  <si>
    <t>2026年部门政府性基金预算支出预算表</t>
  </si>
  <si>
    <t>政府性基金预算支出预算表</t>
  </si>
  <si>
    <t>单位名称：昆明市发展和改革委员会</t>
  </si>
  <si>
    <t>政府性基金预算支出</t>
  </si>
  <si>
    <t>备注：此表为空，不涉及此项支出。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</si>
  <si>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</si>
  <si>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</si>
  <si>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</si>
  <si>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</si>
  <si>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</si>
  <si>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</si>
  <si>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</si>
  <si>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</si>
  <si>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</si>
  <si>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</si>
  <si>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</si>
  <si>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</si>
  <si>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复印件</t>
  </si>
  <si>
    <t>复印机</t>
  </si>
  <si>
    <t>车辆维修和保养服务</t>
  </si>
  <si>
    <t>机动车保险服务</t>
  </si>
  <si>
    <t>五经普资料汇编印制</t>
  </si>
  <si>
    <t>印刷服务</t>
  </si>
  <si>
    <t>社会经济统计年鉴印制</t>
  </si>
  <si>
    <t>备注：当面向中小企业预留资金大于合计时，面向中小企业预留资金为三年预计数。</t>
  </si>
  <si>
    <t>预算08表</t>
  </si>
  <si>
    <t>2026年部门政府购买服务预算表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</si>
  <si>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</si>
  <si>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</si>
  <si>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</si>
  <si>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</si>
  <si>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</si>
  <si>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</si>
  <si>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备注：此表为空，无政府购买服务。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</si>
  <si>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</si>
  <si>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</si>
  <si>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</si>
  <si>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</si>
  <si>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</si>
  <si>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</si>
  <si>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</si>
  <si>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</si>
  <si>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</si>
  <si>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</si>
  <si>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</si>
  <si>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</si>
  <si>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</si>
  <si>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</si>
  <si>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</si>
  <si>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</si>
  <si>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</si>
  <si>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</si>
  <si>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</si>
  <si>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</si>
  <si>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</si>
  <si>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</si>
  <si>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</si>
  <si>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</si>
  <si>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</si>
  <si>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</si>
  <si>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</si>
  <si>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</si>
  <si>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</si>
  <si>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</si>
  <si>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</si>
  <si>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</si>
  <si>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</si>
  <si>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</si>
  <si>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</si>
  <si>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</si>
  <si>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2026年上级转移支付补助项目支出预算表</t>
  </si>
  <si>
    <t>上级补助</t>
  </si>
  <si>
    <t>预算12表</t>
  </si>
  <si>
    <t>2026年部门项目支出中期规划预算表</t>
  </si>
  <si>
    <t>项目级次</t>
  </si>
  <si>
    <t>2027年</t>
  </si>
  <si>
    <t>2028年</t>
  </si>
  <si>
    <t>313 事业发展类</t>
  </si>
  <si>
    <t>本级</t>
  </si>
</sst>
</file>

<file path=xl/styles.xml><?xml version="1.0" encoding="utf-8"?>
<styleSheet xmlns="http://schemas.openxmlformats.org/spreadsheetml/2006/main">
  <numFmts count="9">
    <numFmt numFmtId="176" formatCode="yyyy\-mm\-dd"/>
    <numFmt numFmtId="177" formatCode="hh:mm:ss"/>
    <numFmt numFmtId="178" formatCode="yyyy\-mm\-dd\ hh:mm:ss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#,##0.00;\-#,##0.00;;@"/>
    <numFmt numFmtId="43" formatCode="_ * #,##0.00_ ;_ * \-#,##0.00_ ;_ * &quot;-&quot;??_ ;_ @_ "/>
    <numFmt numFmtId="41" formatCode="_ * #,##0_ ;_ * \-#,##0_ ;_ * &quot;-&quot;_ ;_ @_ 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b/>
      <sz val="21"/>
      <color rgb="FF000000"/>
      <name val="SimSun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9" fontId="31" fillId="0" borderId="1">
      <alignment horizontal="right" vertical="center"/>
    </xf>
    <xf numFmtId="179" fontId="31" fillId="0" borderId="1">
      <alignment horizontal="right" vertical="center"/>
    </xf>
    <xf numFmtId="177" fontId="31" fillId="0" borderId="1">
      <alignment horizontal="right" vertical="center"/>
    </xf>
    <xf numFmtId="178" fontId="31" fillId="0" borderId="1">
      <alignment horizontal="right" vertical="center"/>
    </xf>
    <xf numFmtId="10" fontId="31" fillId="0" borderId="1">
      <alignment horizontal="right" vertical="center"/>
    </xf>
    <xf numFmtId="180" fontId="31" fillId="0" borderId="1">
      <alignment horizontal="right" vertical="center"/>
    </xf>
    <xf numFmtId="0" fontId="20" fillId="2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176" fontId="31" fillId="0" borderId="1">
      <alignment horizontal="right" vertical="center"/>
    </xf>
    <xf numFmtId="42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49" fontId="31" fillId="0" borderId="1">
      <alignment horizontal="left" vertical="center" wrapText="1"/>
    </xf>
    <xf numFmtId="0" fontId="36" fillId="0" borderId="0" applyNumberForma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5" fillId="16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8" fillId="17" borderId="16" applyNumberFormat="0" applyAlignment="0" applyProtection="0">
      <alignment vertical="center"/>
    </xf>
    <xf numFmtId="0" fontId="26" fillId="16" borderId="15" applyNumberFormat="0" applyAlignment="0" applyProtection="0">
      <alignment vertical="center"/>
    </xf>
    <xf numFmtId="0" fontId="25" fillId="15" borderId="14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23" borderId="2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</cellStyleXfs>
  <cellXfs count="199">
    <xf numFmtId="0" fontId="0" fillId="0" borderId="0" xfId="0" applyFont="1" applyBorder="1"/>
    <xf numFmtId="49" fontId="1" fillId="0" borderId="0" xfId="27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1" xfId="27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27" applyNumberFormat="1" applyFont="1" applyBorder="1">
      <alignment horizontal="left" vertical="center" wrapText="1"/>
    </xf>
    <xf numFmtId="49" fontId="5" fillId="0" borderId="1" xfId="27" applyNumberFormat="1" applyFont="1" applyBorder="1" applyAlignment="1">
      <alignment horizontal="left" vertical="center" wrapText="1" indent="1"/>
    </xf>
    <xf numFmtId="49" fontId="5" fillId="0" borderId="1" xfId="27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right" vertical="center" wrapText="1"/>
    </xf>
    <xf numFmtId="179" fontId="6" fillId="0" borderId="1" xfId="2" applyNumberFormat="1" applyFont="1" applyBorder="1">
      <alignment horizontal="right" vertical="center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4" fillId="0" borderId="0" xfId="0" applyFont="1" applyBorder="1"/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9" fillId="2" borderId="7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" fontId="5" fillId="0" borderId="1" xfId="2" applyNumberFormat="1" applyFont="1" applyBorder="1">
      <alignment horizontal="right" vertical="center"/>
    </xf>
    <xf numFmtId="0" fontId="9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2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wrapTex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left" vertical="center" wrapText="1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/>
    </xf>
    <xf numFmtId="180" fontId="5" fillId="0" borderId="1" xfId="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179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49" fontId="7" fillId="0" borderId="0" xfId="0" applyNumberFormat="1" applyFont="1" applyBorder="1" applyProtection="1"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9" fillId="0" borderId="0" xfId="0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9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 quotePrefix="1">
      <alignment horizontal="center" vertical="center" wrapText="1"/>
      <protection locked="0"/>
    </xf>
    <xf numFmtId="0" fontId="9" fillId="0" borderId="1" xfId="0" applyFont="1" applyBorder="1" applyAlignment="1" quotePrefix="1">
      <alignment vertical="center" wrapText="1"/>
    </xf>
    <xf numFmtId="0" fontId="12" fillId="0" borderId="0" xfId="0" applyFont="1" applyBorder="1" applyAlignment="1" quotePrefix="1">
      <alignment horizontal="center" vertical="center"/>
    </xf>
    <xf numFmtId="0" fontId="14" fillId="0" borderId="0" xfId="0" applyFont="1" applyBorder="1" applyAlignment="1" applyProtection="1" quotePrefix="1">
      <alignment horizontal="center" vertical="center" wrapText="1"/>
      <protection locked="0"/>
    </xf>
    <xf numFmtId="0" fontId="12" fillId="0" borderId="0" xfId="0" applyFont="1" applyBorder="1" applyAlignment="1" quotePrefix="1">
      <alignment horizontal="center" vertical="center" wrapText="1"/>
    </xf>
    <xf numFmtId="0" fontId="8" fillId="0" borderId="0" xfId="0" applyFont="1" applyBorder="1" applyAlignment="1" quotePrefix="1">
      <alignment horizontal="center" vertical="center"/>
    </xf>
    <xf numFmtId="49" fontId="2" fillId="0" borderId="0" xfId="0" applyNumberFormat="1" applyFont="1" applyBorder="1" applyAlignment="1" quotePrefix="1">
      <alignment horizontal="center" vertical="center" wrapText="1"/>
    </xf>
  </cellXfs>
  <cellStyles count="57">
    <cellStyle name="常规" xfId="0" builtinId="0"/>
    <cellStyle name="NumberStyle" xfId="1"/>
    <cellStyle name="MoneyStyle" xfId="2"/>
    <cellStyle name="TimeStyle" xfId="3"/>
    <cellStyle name="DateTimeStyle" xfId="4"/>
    <cellStyle name="PercentStyle" xfId="5"/>
    <cellStyle name="IntegralNumberStyle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DateStyle" xfId="20"/>
    <cellStyle name="货币[0]" xfId="21" builtinId="7"/>
    <cellStyle name="60% - 强调文字颜色 4" xfId="22" builtinId="44"/>
    <cellStyle name="警告文本" xfId="23" builtinId="11"/>
    <cellStyle name="20% - 强调文字颜色 2" xfId="24" builtinId="34"/>
    <cellStyle name="60% - 强调文字颜色 5" xfId="25" builtinId="48"/>
    <cellStyle name="标题 1" xfId="26" builtinId="16"/>
    <cellStyle name="TextStyle" xfId="27"/>
    <cellStyle name="超链接" xfId="28" builtinId="8"/>
    <cellStyle name="20% - 强调文字颜色 3" xfId="29" builtinId="38"/>
    <cellStyle name="货币" xfId="30" builtinId="4"/>
    <cellStyle name="20% - 强调文字颜色 4" xfId="31" builtinId="42"/>
    <cellStyle name="计算" xfId="32" builtinId="22"/>
    <cellStyle name="已访问的超链接" xfId="33" builtinId="9"/>
    <cellStyle name="千位分隔[0]" xfId="34" builtinId="6"/>
    <cellStyle name="强调文字颜色 4" xfId="35" builtinId="41"/>
    <cellStyle name="40% - 强调文字颜色 3" xfId="36" builtinId="39"/>
    <cellStyle name="60% - 强调文字颜色 6" xfId="37" builtinId="52"/>
    <cellStyle name="输入" xfId="38" builtinId="20"/>
    <cellStyle name="输出" xfId="39" builtinId="21"/>
    <cellStyle name="检查单元格" xfId="40" builtinId="23"/>
    <cellStyle name="链接单元格" xfId="41" builtinId="24"/>
    <cellStyle name="60% - 强调文字颜色 1" xfId="42" builtinId="3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60% - 强调文字颜色 2" xfId="54" builtinId="36"/>
    <cellStyle name="40% - 强调文字颜色 2" xfId="55" builtinId="35"/>
    <cellStyle name="强调文字颜色 3" xfId="56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5" workbookViewId="0">
      <selection activeCell="B37" sqref="B37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9"/>
      <c r="B1" s="49"/>
      <c r="C1" s="49"/>
      <c r="D1" s="66" t="s">
        <v>0</v>
      </c>
    </row>
    <row r="2" ht="41.25" customHeight="1" spans="1:1">
      <c r="A2" s="199" t="s">
        <v>1</v>
      </c>
    </row>
    <row r="3" ht="17.25" customHeight="1" spans="1:4">
      <c r="A3" s="47" t="s">
        <v>2</v>
      </c>
      <c r="B3" s="163"/>
      <c r="D3" s="143" t="s">
        <v>3</v>
      </c>
    </row>
    <row r="4" ht="23.25" customHeight="1" spans="1:4">
      <c r="A4" s="164" t="s">
        <v>4</v>
      </c>
      <c r="B4" s="165"/>
      <c r="C4" s="164" t="s">
        <v>5</v>
      </c>
      <c r="D4" s="165"/>
    </row>
    <row r="5" ht="24" customHeight="1" spans="1:4">
      <c r="A5" s="164" t="s">
        <v>6</v>
      </c>
      <c r="B5" s="164" t="s">
        <v>7</v>
      </c>
      <c r="C5" s="164" t="s">
        <v>8</v>
      </c>
      <c r="D5" s="164" t="s">
        <v>7</v>
      </c>
    </row>
    <row r="6" ht="17.25" customHeight="1" spans="1:4">
      <c r="A6" s="166" t="s">
        <v>9</v>
      </c>
      <c r="B6" s="80">
        <v>11214745.32</v>
      </c>
      <c r="C6" s="166" t="s">
        <v>10</v>
      </c>
      <c r="D6" s="80">
        <v>9264372.32</v>
      </c>
    </row>
    <row r="7" ht="17.25" customHeight="1" spans="1:4">
      <c r="A7" s="166" t="s">
        <v>11</v>
      </c>
      <c r="B7" s="80"/>
      <c r="C7" s="166" t="s">
        <v>12</v>
      </c>
      <c r="D7" s="80"/>
    </row>
    <row r="8" ht="17.25" customHeight="1" spans="1:4">
      <c r="A8" s="166" t="s">
        <v>13</v>
      </c>
      <c r="B8" s="80"/>
      <c r="C8" s="198" t="s">
        <v>14</v>
      </c>
      <c r="D8" s="80"/>
    </row>
    <row r="9" ht="17.25" customHeight="1" spans="1:4">
      <c r="A9" s="166" t="s">
        <v>15</v>
      </c>
      <c r="B9" s="80"/>
      <c r="C9" s="198" t="s">
        <v>16</v>
      </c>
      <c r="D9" s="80"/>
    </row>
    <row r="10" ht="17.25" customHeight="1" spans="1:4">
      <c r="A10" s="166" t="s">
        <v>17</v>
      </c>
      <c r="B10" s="80"/>
      <c r="C10" s="198" t="s">
        <v>18</v>
      </c>
      <c r="D10" s="80">
        <v>24000</v>
      </c>
    </row>
    <row r="11" ht="17.25" customHeight="1" spans="1:4">
      <c r="A11" s="166" t="s">
        <v>19</v>
      </c>
      <c r="B11" s="80"/>
      <c r="C11" s="198" t="s">
        <v>20</v>
      </c>
      <c r="D11" s="80"/>
    </row>
    <row r="12" ht="17.25" customHeight="1" spans="1:4">
      <c r="A12" s="166" t="s">
        <v>21</v>
      </c>
      <c r="B12" s="80"/>
      <c r="C12" s="24" t="s">
        <v>22</v>
      </c>
      <c r="D12" s="80"/>
    </row>
    <row r="13" ht="17.25" customHeight="1" spans="1:4">
      <c r="A13" s="166" t="s">
        <v>23</v>
      </c>
      <c r="B13" s="80"/>
      <c r="C13" s="24" t="s">
        <v>24</v>
      </c>
      <c r="D13" s="80">
        <v>826960</v>
      </c>
    </row>
    <row r="14" ht="17.25" customHeight="1" spans="1:4">
      <c r="A14" s="166" t="s">
        <v>25</v>
      </c>
      <c r="B14" s="80"/>
      <c r="C14" s="24" t="s">
        <v>26</v>
      </c>
      <c r="D14" s="80">
        <v>552597</v>
      </c>
    </row>
    <row r="15" ht="17.25" customHeight="1" spans="1:4">
      <c r="A15" s="166" t="s">
        <v>27</v>
      </c>
      <c r="B15" s="80"/>
      <c r="C15" s="24" t="s">
        <v>28</v>
      </c>
      <c r="D15" s="80"/>
    </row>
    <row r="16" ht="17.25" customHeight="1" spans="1:4">
      <c r="A16" s="147"/>
      <c r="B16" s="80"/>
      <c r="C16" s="24" t="s">
        <v>29</v>
      </c>
      <c r="D16" s="80"/>
    </row>
    <row r="17" ht="17.25" customHeight="1" spans="1:4">
      <c r="A17" s="167"/>
      <c r="B17" s="80"/>
      <c r="C17" s="24" t="s">
        <v>30</v>
      </c>
      <c r="D17" s="80"/>
    </row>
    <row r="18" ht="17.25" customHeight="1" spans="1:4">
      <c r="A18" s="167"/>
      <c r="B18" s="80"/>
      <c r="C18" s="24" t="s">
        <v>31</v>
      </c>
      <c r="D18" s="80"/>
    </row>
    <row r="19" ht="17.25" customHeight="1" spans="1:4">
      <c r="A19" s="167"/>
      <c r="B19" s="80"/>
      <c r="C19" s="24" t="s">
        <v>32</v>
      </c>
      <c r="D19" s="80"/>
    </row>
    <row r="20" ht="17.25" customHeight="1" spans="1:4">
      <c r="A20" s="167"/>
      <c r="B20" s="80"/>
      <c r="C20" s="24" t="s">
        <v>33</v>
      </c>
      <c r="D20" s="80"/>
    </row>
    <row r="21" ht="17.25" customHeight="1" spans="1:4">
      <c r="A21" s="167"/>
      <c r="B21" s="80"/>
      <c r="C21" s="24" t="s">
        <v>34</v>
      </c>
      <c r="D21" s="80"/>
    </row>
    <row r="22" ht="17.25" customHeight="1" spans="1:4">
      <c r="A22" s="167"/>
      <c r="B22" s="80"/>
      <c r="C22" s="24" t="s">
        <v>35</v>
      </c>
      <c r="D22" s="80"/>
    </row>
    <row r="23" ht="17.25" customHeight="1" spans="1:4">
      <c r="A23" s="167"/>
      <c r="B23" s="80"/>
      <c r="C23" s="24" t="s">
        <v>36</v>
      </c>
      <c r="D23" s="80"/>
    </row>
    <row r="24" ht="17.25" customHeight="1" spans="1:4">
      <c r="A24" s="167"/>
      <c r="B24" s="80"/>
      <c r="C24" s="24" t="s">
        <v>37</v>
      </c>
      <c r="D24" s="80">
        <v>546816</v>
      </c>
    </row>
    <row r="25" ht="17.25" customHeight="1" spans="1:4">
      <c r="A25" s="167"/>
      <c r="B25" s="80"/>
      <c r="C25" s="24" t="s">
        <v>38</v>
      </c>
      <c r="D25" s="80"/>
    </row>
    <row r="26" ht="17.25" customHeight="1" spans="1:4">
      <c r="A26" s="167"/>
      <c r="B26" s="80"/>
      <c r="C26" s="147" t="s">
        <v>39</v>
      </c>
      <c r="D26" s="80"/>
    </row>
    <row r="27" ht="17.25" customHeight="1" spans="1:4">
      <c r="A27" s="167"/>
      <c r="B27" s="80"/>
      <c r="C27" s="24" t="s">
        <v>40</v>
      </c>
      <c r="D27" s="80"/>
    </row>
    <row r="28" ht="16.5" customHeight="1" spans="1:4">
      <c r="A28" s="167"/>
      <c r="B28" s="80"/>
      <c r="C28" s="24" t="s">
        <v>41</v>
      </c>
      <c r="D28" s="80"/>
    </row>
    <row r="29" ht="16.5" customHeight="1" spans="1:4">
      <c r="A29" s="167"/>
      <c r="B29" s="80"/>
      <c r="C29" s="147" t="s">
        <v>42</v>
      </c>
      <c r="D29" s="80"/>
    </row>
    <row r="30" ht="17.25" customHeight="1" spans="1:4">
      <c r="A30" s="167"/>
      <c r="B30" s="80"/>
      <c r="C30" s="147" t="s">
        <v>43</v>
      </c>
      <c r="D30" s="80"/>
    </row>
    <row r="31" ht="17.25" customHeight="1" spans="1:4">
      <c r="A31" s="167"/>
      <c r="B31" s="80"/>
      <c r="C31" s="24" t="s">
        <v>44</v>
      </c>
      <c r="D31" s="80"/>
    </row>
    <row r="32" ht="16.5" customHeight="1" spans="1:4">
      <c r="A32" s="167" t="s">
        <v>45</v>
      </c>
      <c r="B32" s="80">
        <v>11214745.32</v>
      </c>
      <c r="C32" s="167" t="s">
        <v>46</v>
      </c>
      <c r="D32" s="80">
        <v>11214745.32</v>
      </c>
    </row>
    <row r="33" ht="16.5" customHeight="1" spans="1:4">
      <c r="A33" s="147" t="s">
        <v>47</v>
      </c>
      <c r="B33" s="80">
        <v>18735</v>
      </c>
      <c r="C33" s="147" t="s">
        <v>48</v>
      </c>
      <c r="D33" s="80">
        <v>18735</v>
      </c>
    </row>
    <row r="34" ht="16.5" customHeight="1" spans="1:4">
      <c r="A34" s="24" t="s">
        <v>49</v>
      </c>
      <c r="B34" s="80">
        <v>18735</v>
      </c>
      <c r="C34" s="24" t="s">
        <v>49</v>
      </c>
      <c r="D34" s="80">
        <v>18735</v>
      </c>
    </row>
    <row r="35" ht="16.5" customHeight="1" spans="1:4">
      <c r="A35" s="24" t="s">
        <v>50</v>
      </c>
      <c r="B35" s="80"/>
      <c r="C35" s="24" t="s">
        <v>51</v>
      </c>
      <c r="D35" s="80"/>
    </row>
    <row r="36" ht="16.5" customHeight="1" spans="1:4">
      <c r="A36" s="168" t="s">
        <v>52</v>
      </c>
      <c r="B36" s="80">
        <f>B32+B33</f>
        <v>11233480.32</v>
      </c>
      <c r="C36" s="168" t="s">
        <v>53</v>
      </c>
      <c r="D36" s="80">
        <f>D32+D33</f>
        <v>11233480.32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22" sqref="C22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9" t="s">
        <v>461</v>
      </c>
    </row>
    <row r="2" ht="42" customHeight="1" spans="1:6">
      <c r="A2" s="202" t="s">
        <v>462</v>
      </c>
      <c r="B2" s="123" t="s">
        <v>463</v>
      </c>
      <c r="C2" s="124"/>
      <c r="D2" s="125"/>
      <c r="E2" s="125"/>
      <c r="F2" s="125"/>
    </row>
    <row r="3" ht="13.5" customHeight="1" spans="1:6">
      <c r="A3" s="13" t="s">
        <v>2</v>
      </c>
      <c r="B3" s="13" t="s">
        <v>464</v>
      </c>
      <c r="C3" s="120"/>
      <c r="D3" s="122"/>
      <c r="E3" s="122"/>
      <c r="F3" s="119" t="s">
        <v>3</v>
      </c>
    </row>
    <row r="4" ht="19.5" customHeight="1" spans="1:6">
      <c r="A4" s="126" t="s">
        <v>210</v>
      </c>
      <c r="B4" s="127" t="s">
        <v>77</v>
      </c>
      <c r="C4" s="126" t="s">
        <v>78</v>
      </c>
      <c r="D4" s="36" t="s">
        <v>465</v>
      </c>
      <c r="E4" s="37"/>
      <c r="F4" s="38"/>
    </row>
    <row r="5" ht="18.75" customHeight="1" spans="1:6">
      <c r="A5" s="128"/>
      <c r="B5" s="129"/>
      <c r="C5" s="128"/>
      <c r="D5" s="130" t="s">
        <v>58</v>
      </c>
      <c r="E5" s="36" t="s">
        <v>80</v>
      </c>
      <c r="F5" s="130" t="s">
        <v>81</v>
      </c>
    </row>
    <row r="6" ht="18.75" customHeight="1" spans="1:6">
      <c r="A6" s="71">
        <v>1</v>
      </c>
      <c r="B6" s="131" t="s">
        <v>88</v>
      </c>
      <c r="C6" s="71">
        <v>3</v>
      </c>
      <c r="D6" s="132">
        <v>4</v>
      </c>
      <c r="E6" s="132">
        <v>5</v>
      </c>
      <c r="F6" s="132">
        <v>6</v>
      </c>
    </row>
    <row r="7" ht="21" customHeight="1" spans="1:6">
      <c r="A7" s="23"/>
      <c r="B7" s="23"/>
      <c r="C7" s="23"/>
      <c r="D7" s="80"/>
      <c r="E7" s="80"/>
      <c r="F7" s="80"/>
    </row>
    <row r="8" ht="21" customHeight="1" spans="1:6">
      <c r="A8" s="23"/>
      <c r="B8" s="23"/>
      <c r="C8" s="23"/>
      <c r="D8" s="80"/>
      <c r="E8" s="80"/>
      <c r="F8" s="80"/>
    </row>
    <row r="9" ht="18.75" customHeight="1" spans="1:6">
      <c r="A9" s="133" t="s">
        <v>198</v>
      </c>
      <c r="B9" s="133" t="s">
        <v>198</v>
      </c>
      <c r="C9" s="134" t="s">
        <v>198</v>
      </c>
      <c r="D9" s="80"/>
      <c r="E9" s="80"/>
      <c r="F9" s="80"/>
    </row>
    <row r="10" customHeight="1" spans="1:1">
      <c r="A10" t="s">
        <v>466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4"/>
  <sheetViews>
    <sheetView showZeros="0" workbookViewId="0">
      <selection activeCell="C10" sqref="C1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5"/>
      <c r="C1" s="85"/>
      <c r="R1" s="34"/>
      <c r="S1" s="34" t="s">
        <v>467</v>
      </c>
    </row>
    <row r="2" ht="41.25" customHeight="1" spans="1:19">
      <c r="A2" s="74" t="s">
        <v>468</v>
      </c>
      <c r="B2" s="70"/>
      <c r="C2" s="70"/>
      <c r="D2" s="12"/>
      <c r="E2" s="12"/>
      <c r="F2" s="12"/>
      <c r="G2" s="12"/>
      <c r="H2" s="12"/>
      <c r="I2" s="12"/>
      <c r="J2" s="12"/>
      <c r="K2" s="12"/>
      <c r="L2" s="12"/>
      <c r="M2" s="70"/>
      <c r="N2" s="12"/>
      <c r="O2" s="12"/>
      <c r="P2" s="70"/>
      <c r="Q2" s="12"/>
      <c r="R2" s="70"/>
      <c r="S2" s="70"/>
    </row>
    <row r="3" ht="18.75" customHeight="1" spans="1:19">
      <c r="A3" s="112" t="s">
        <v>2</v>
      </c>
      <c r="B3" s="86"/>
      <c r="C3" s="86"/>
      <c r="D3" s="27"/>
      <c r="E3" s="27"/>
      <c r="F3" s="27"/>
      <c r="G3" s="27"/>
      <c r="H3" s="27"/>
      <c r="I3" s="27"/>
      <c r="J3" s="27"/>
      <c r="K3" s="27"/>
      <c r="L3" s="27"/>
      <c r="R3" s="35"/>
      <c r="S3" s="119" t="s">
        <v>3</v>
      </c>
    </row>
    <row r="4" ht="15.75" customHeight="1" spans="1:19">
      <c r="A4" s="16" t="s">
        <v>209</v>
      </c>
      <c r="B4" s="87" t="s">
        <v>210</v>
      </c>
      <c r="C4" s="87" t="s">
        <v>469</v>
      </c>
      <c r="D4" s="95" t="s">
        <v>470</v>
      </c>
      <c r="E4" s="95" t="s">
        <v>471</v>
      </c>
      <c r="F4" s="95" t="s">
        <v>472</v>
      </c>
      <c r="G4" s="95" t="s">
        <v>473</v>
      </c>
      <c r="H4" s="95" t="s">
        <v>474</v>
      </c>
      <c r="I4" s="100" t="s">
        <v>217</v>
      </c>
      <c r="J4" s="100"/>
      <c r="K4" s="100"/>
      <c r="L4" s="100"/>
      <c r="M4" s="104"/>
      <c r="N4" s="100"/>
      <c r="O4" s="100"/>
      <c r="P4" s="82"/>
      <c r="Q4" s="100"/>
      <c r="R4" s="104"/>
      <c r="S4" s="83"/>
    </row>
    <row r="5" ht="17.25" customHeight="1" spans="1:19">
      <c r="A5" s="18"/>
      <c r="B5" s="88"/>
      <c r="C5" s="88"/>
      <c r="D5" s="96"/>
      <c r="E5" s="96"/>
      <c r="F5" s="96"/>
      <c r="G5" s="96"/>
      <c r="H5" s="96"/>
      <c r="I5" s="96" t="s">
        <v>58</v>
      </c>
      <c r="J5" s="96" t="s">
        <v>61</v>
      </c>
      <c r="K5" s="96" t="s">
        <v>475</v>
      </c>
      <c r="L5" s="96" t="s">
        <v>476</v>
      </c>
      <c r="M5" s="105" t="s">
        <v>477</v>
      </c>
      <c r="N5" s="106" t="s">
        <v>478</v>
      </c>
      <c r="O5" s="106"/>
      <c r="P5" s="110"/>
      <c r="Q5" s="106"/>
      <c r="R5" s="111"/>
      <c r="S5" s="89"/>
    </row>
    <row r="6" ht="54" customHeight="1" spans="1:19">
      <c r="A6" s="20"/>
      <c r="B6" s="89"/>
      <c r="C6" s="89"/>
      <c r="D6" s="97"/>
      <c r="E6" s="97"/>
      <c r="F6" s="97"/>
      <c r="G6" s="97"/>
      <c r="H6" s="97"/>
      <c r="I6" s="97"/>
      <c r="J6" s="97" t="s">
        <v>60</v>
      </c>
      <c r="K6" s="97"/>
      <c r="L6" s="97"/>
      <c r="M6" s="107"/>
      <c r="N6" s="97" t="s">
        <v>60</v>
      </c>
      <c r="O6" s="97" t="s">
        <v>67</v>
      </c>
      <c r="P6" s="89" t="s">
        <v>68</v>
      </c>
      <c r="Q6" s="97" t="s">
        <v>69</v>
      </c>
      <c r="R6" s="107" t="s">
        <v>70</v>
      </c>
      <c r="S6" s="89" t="s">
        <v>71</v>
      </c>
    </row>
    <row r="7" ht="18" customHeight="1" spans="1:19">
      <c r="A7" s="113">
        <v>1</v>
      </c>
      <c r="B7" s="113" t="s">
        <v>88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90" t="s">
        <v>73</v>
      </c>
      <c r="B8" s="91" t="s">
        <v>73</v>
      </c>
      <c r="C8" s="91" t="s">
        <v>316</v>
      </c>
      <c r="D8" s="98" t="s">
        <v>479</v>
      </c>
      <c r="E8" s="98" t="s">
        <v>480</v>
      </c>
      <c r="F8" s="98" t="s">
        <v>378</v>
      </c>
      <c r="G8" s="115">
        <v>1</v>
      </c>
      <c r="H8" s="80">
        <v>39000</v>
      </c>
      <c r="I8" s="80">
        <v>39000</v>
      </c>
      <c r="J8" s="80">
        <v>39000</v>
      </c>
      <c r="K8" s="80"/>
      <c r="L8" s="80"/>
      <c r="M8" s="80"/>
      <c r="N8" s="80"/>
      <c r="O8" s="80"/>
      <c r="P8" s="80"/>
      <c r="Q8" s="80"/>
      <c r="R8" s="80"/>
      <c r="S8" s="80"/>
    </row>
    <row r="9" ht="21" customHeight="1" spans="1:19">
      <c r="A9" s="90" t="s">
        <v>73</v>
      </c>
      <c r="B9" s="91" t="s">
        <v>73</v>
      </c>
      <c r="C9" s="91" t="s">
        <v>254</v>
      </c>
      <c r="D9" s="98" t="s">
        <v>481</v>
      </c>
      <c r="E9" s="98" t="s">
        <v>481</v>
      </c>
      <c r="F9" s="98" t="s">
        <v>378</v>
      </c>
      <c r="G9" s="115">
        <v>1</v>
      </c>
      <c r="H9" s="80">
        <v>15000</v>
      </c>
      <c r="I9" s="80">
        <v>15000</v>
      </c>
      <c r="J9" s="80">
        <v>15000</v>
      </c>
      <c r="K9" s="80"/>
      <c r="L9" s="80"/>
      <c r="M9" s="80"/>
      <c r="N9" s="80"/>
      <c r="O9" s="80"/>
      <c r="P9" s="80"/>
      <c r="Q9" s="80"/>
      <c r="R9" s="80"/>
      <c r="S9" s="80"/>
    </row>
    <row r="10" ht="21" customHeight="1" spans="1:19">
      <c r="A10" s="90" t="s">
        <v>73</v>
      </c>
      <c r="B10" s="91" t="s">
        <v>73</v>
      </c>
      <c r="C10" s="91" t="s">
        <v>254</v>
      </c>
      <c r="D10" s="98" t="s">
        <v>482</v>
      </c>
      <c r="E10" s="98" t="s">
        <v>482</v>
      </c>
      <c r="F10" s="98" t="s">
        <v>378</v>
      </c>
      <c r="G10" s="115">
        <v>1</v>
      </c>
      <c r="H10" s="80">
        <v>4000</v>
      </c>
      <c r="I10" s="80">
        <v>4000</v>
      </c>
      <c r="J10" s="80">
        <v>4000</v>
      </c>
      <c r="K10" s="80"/>
      <c r="L10" s="80"/>
      <c r="M10" s="80"/>
      <c r="N10" s="80"/>
      <c r="O10" s="80"/>
      <c r="P10" s="80"/>
      <c r="Q10" s="80"/>
      <c r="R10" s="80"/>
      <c r="S10" s="80"/>
    </row>
    <row r="11" ht="21" customHeight="1" spans="1:19">
      <c r="A11" s="90" t="s">
        <v>73</v>
      </c>
      <c r="B11" s="91" t="s">
        <v>73</v>
      </c>
      <c r="C11" s="91" t="s">
        <v>318</v>
      </c>
      <c r="D11" s="98" t="s">
        <v>483</v>
      </c>
      <c r="E11" s="98" t="s">
        <v>484</v>
      </c>
      <c r="F11" s="98" t="s">
        <v>378</v>
      </c>
      <c r="G11" s="115">
        <v>300</v>
      </c>
      <c r="H11" s="80">
        <v>39000</v>
      </c>
      <c r="I11" s="80">
        <v>39000</v>
      </c>
      <c r="J11" s="80">
        <v>39000</v>
      </c>
      <c r="K11" s="80"/>
      <c r="L11" s="80"/>
      <c r="M11" s="80"/>
      <c r="N11" s="80"/>
      <c r="O11" s="80"/>
      <c r="P11" s="80"/>
      <c r="Q11" s="80"/>
      <c r="R11" s="80"/>
      <c r="S11" s="80"/>
    </row>
    <row r="12" ht="21" customHeight="1" spans="1:19">
      <c r="A12" s="90" t="s">
        <v>73</v>
      </c>
      <c r="B12" s="91" t="s">
        <v>73</v>
      </c>
      <c r="C12" s="91" t="s">
        <v>328</v>
      </c>
      <c r="D12" s="98" t="s">
        <v>485</v>
      </c>
      <c r="E12" s="98" t="s">
        <v>484</v>
      </c>
      <c r="F12" s="98" t="s">
        <v>378</v>
      </c>
      <c r="G12" s="115">
        <v>280</v>
      </c>
      <c r="H12" s="80">
        <v>19600</v>
      </c>
      <c r="I12" s="80">
        <v>19600</v>
      </c>
      <c r="J12" s="80">
        <v>19600</v>
      </c>
      <c r="K12" s="80"/>
      <c r="L12" s="80"/>
      <c r="M12" s="80"/>
      <c r="N12" s="80"/>
      <c r="O12" s="80"/>
      <c r="P12" s="80"/>
      <c r="Q12" s="80"/>
      <c r="R12" s="80"/>
      <c r="S12" s="80"/>
    </row>
    <row r="13" ht="21" customHeight="1" spans="1:19">
      <c r="A13" s="92" t="s">
        <v>198</v>
      </c>
      <c r="B13" s="93"/>
      <c r="C13" s="93"/>
      <c r="D13" s="99"/>
      <c r="E13" s="99"/>
      <c r="F13" s="99"/>
      <c r="G13" s="116"/>
      <c r="H13" s="80">
        <v>116600</v>
      </c>
      <c r="I13" s="80">
        <v>116600</v>
      </c>
      <c r="J13" s="80">
        <v>116600</v>
      </c>
      <c r="K13" s="80"/>
      <c r="L13" s="80"/>
      <c r="M13" s="80"/>
      <c r="N13" s="80"/>
      <c r="O13" s="80"/>
      <c r="P13" s="80"/>
      <c r="Q13" s="80"/>
      <c r="R13" s="80"/>
      <c r="S13" s="80"/>
    </row>
    <row r="14" ht="21" customHeight="1" spans="1:19">
      <c r="A14" s="112" t="s">
        <v>486</v>
      </c>
      <c r="B14" s="13"/>
      <c r="C14" s="13"/>
      <c r="D14" s="112"/>
      <c r="E14" s="112"/>
      <c r="F14" s="112"/>
      <c r="G14" s="117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</row>
  </sheetData>
  <mergeCells count="19">
    <mergeCell ref="A2:S2"/>
    <mergeCell ref="A3:H3"/>
    <mergeCell ref="I4:S4"/>
    <mergeCell ref="N5:S5"/>
    <mergeCell ref="A13:G13"/>
    <mergeCell ref="A14:S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81"/>
      <c r="B1" s="85"/>
      <c r="C1" s="85"/>
      <c r="D1" s="85"/>
      <c r="E1" s="85"/>
      <c r="F1" s="85"/>
      <c r="G1" s="85"/>
      <c r="H1" s="81"/>
      <c r="I1" s="81"/>
      <c r="J1" s="81"/>
      <c r="K1" s="81"/>
      <c r="L1" s="81"/>
      <c r="M1" s="81"/>
      <c r="N1" s="102"/>
      <c r="O1" s="81"/>
      <c r="P1" s="81"/>
      <c r="Q1" s="85"/>
      <c r="R1" s="81"/>
      <c r="S1" s="108"/>
      <c r="T1" s="108" t="s">
        <v>487</v>
      </c>
    </row>
    <row r="2" ht="41.25" customHeight="1" spans="1:20">
      <c r="A2" s="203" t="s">
        <v>488</v>
      </c>
      <c r="B2" s="70"/>
      <c r="C2" s="70"/>
      <c r="D2" s="70"/>
      <c r="E2" s="70"/>
      <c r="F2" s="70"/>
      <c r="G2" s="70"/>
      <c r="H2" s="94"/>
      <c r="I2" s="94"/>
      <c r="J2" s="94"/>
      <c r="K2" s="94"/>
      <c r="L2" s="94"/>
      <c r="M2" s="94"/>
      <c r="N2" s="103"/>
      <c r="O2" s="94"/>
      <c r="P2" s="94"/>
      <c r="Q2" s="70"/>
      <c r="R2" s="94"/>
      <c r="S2" s="103"/>
      <c r="T2" s="70"/>
    </row>
    <row r="3" ht="22.5" customHeight="1" spans="1:20">
      <c r="A3" s="75" t="s">
        <v>2</v>
      </c>
      <c r="B3" s="86"/>
      <c r="C3" s="86"/>
      <c r="D3" s="86"/>
      <c r="E3" s="86"/>
      <c r="F3" s="86"/>
      <c r="G3" s="86"/>
      <c r="H3" s="76"/>
      <c r="I3" s="76"/>
      <c r="J3" s="76"/>
      <c r="K3" s="76"/>
      <c r="L3" s="76"/>
      <c r="M3" s="76"/>
      <c r="N3" s="102"/>
      <c r="O3" s="81"/>
      <c r="P3" s="81"/>
      <c r="Q3" s="85"/>
      <c r="R3" s="81"/>
      <c r="S3" s="109"/>
      <c r="T3" s="108" t="s">
        <v>3</v>
      </c>
    </row>
    <row r="4" ht="24" customHeight="1" spans="1:20">
      <c r="A4" s="16" t="s">
        <v>209</v>
      </c>
      <c r="B4" s="87" t="s">
        <v>210</v>
      </c>
      <c r="C4" s="87" t="s">
        <v>469</v>
      </c>
      <c r="D4" s="87" t="s">
        <v>489</v>
      </c>
      <c r="E4" s="87" t="s">
        <v>490</v>
      </c>
      <c r="F4" s="87" t="s">
        <v>491</v>
      </c>
      <c r="G4" s="87" t="s">
        <v>492</v>
      </c>
      <c r="H4" s="95" t="s">
        <v>493</v>
      </c>
      <c r="I4" s="95" t="s">
        <v>494</v>
      </c>
      <c r="J4" s="100" t="s">
        <v>217</v>
      </c>
      <c r="K4" s="100"/>
      <c r="L4" s="100"/>
      <c r="M4" s="100"/>
      <c r="N4" s="104"/>
      <c r="O4" s="100"/>
      <c r="P4" s="100"/>
      <c r="Q4" s="82"/>
      <c r="R4" s="100"/>
      <c r="S4" s="104"/>
      <c r="T4" s="83"/>
    </row>
    <row r="5" ht="24" customHeight="1" spans="1:20">
      <c r="A5" s="18"/>
      <c r="B5" s="88"/>
      <c r="C5" s="88"/>
      <c r="D5" s="88"/>
      <c r="E5" s="88"/>
      <c r="F5" s="88"/>
      <c r="G5" s="88"/>
      <c r="H5" s="96"/>
      <c r="I5" s="96"/>
      <c r="J5" s="96" t="s">
        <v>58</v>
      </c>
      <c r="K5" s="96" t="s">
        <v>61</v>
      </c>
      <c r="L5" s="96" t="s">
        <v>475</v>
      </c>
      <c r="M5" s="96" t="s">
        <v>476</v>
      </c>
      <c r="N5" s="105" t="s">
        <v>477</v>
      </c>
      <c r="O5" s="106" t="s">
        <v>478</v>
      </c>
      <c r="P5" s="106"/>
      <c r="Q5" s="110"/>
      <c r="R5" s="106"/>
      <c r="S5" s="111"/>
      <c r="T5" s="89"/>
    </row>
    <row r="6" ht="54" customHeight="1" spans="1:20">
      <c r="A6" s="20"/>
      <c r="B6" s="89"/>
      <c r="C6" s="89"/>
      <c r="D6" s="89"/>
      <c r="E6" s="89"/>
      <c r="F6" s="89"/>
      <c r="G6" s="89"/>
      <c r="H6" s="97"/>
      <c r="I6" s="97"/>
      <c r="J6" s="97"/>
      <c r="K6" s="97" t="s">
        <v>60</v>
      </c>
      <c r="L6" s="97"/>
      <c r="M6" s="97"/>
      <c r="N6" s="107"/>
      <c r="O6" s="97" t="s">
        <v>60</v>
      </c>
      <c r="P6" s="97" t="s">
        <v>67</v>
      </c>
      <c r="Q6" s="89" t="s">
        <v>68</v>
      </c>
      <c r="R6" s="97" t="s">
        <v>69</v>
      </c>
      <c r="S6" s="107" t="s">
        <v>70</v>
      </c>
      <c r="T6" s="89" t="s">
        <v>71</v>
      </c>
    </row>
    <row r="7" ht="17.25" customHeight="1" spans="1:20">
      <c r="A7" s="30">
        <v>1</v>
      </c>
      <c r="B7" s="89">
        <v>2</v>
      </c>
      <c r="C7" s="30">
        <v>3</v>
      </c>
      <c r="D7" s="30">
        <v>4</v>
      </c>
      <c r="E7" s="89">
        <v>5</v>
      </c>
      <c r="F7" s="30">
        <v>6</v>
      </c>
      <c r="G7" s="30">
        <v>7</v>
      </c>
      <c r="H7" s="89">
        <v>8</v>
      </c>
      <c r="I7" s="30">
        <v>9</v>
      </c>
      <c r="J7" s="30">
        <v>10</v>
      </c>
      <c r="K7" s="89">
        <v>11</v>
      </c>
      <c r="L7" s="30">
        <v>12</v>
      </c>
      <c r="M7" s="30">
        <v>13</v>
      </c>
      <c r="N7" s="89">
        <v>14</v>
      </c>
      <c r="O7" s="30">
        <v>15</v>
      </c>
      <c r="P7" s="30">
        <v>16</v>
      </c>
      <c r="Q7" s="89">
        <v>17</v>
      </c>
      <c r="R7" s="30">
        <v>18</v>
      </c>
      <c r="S7" s="30">
        <v>19</v>
      </c>
      <c r="T7" s="30">
        <v>20</v>
      </c>
    </row>
    <row r="8" ht="21" customHeight="1" spans="1:20">
      <c r="A8" s="90"/>
      <c r="B8" s="91"/>
      <c r="C8" s="91"/>
      <c r="D8" s="91"/>
      <c r="E8" s="91"/>
      <c r="F8" s="91"/>
      <c r="G8" s="91"/>
      <c r="H8" s="98"/>
      <c r="I8" s="98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21" customHeight="1" spans="1:20">
      <c r="A9" s="92" t="s">
        <v>198</v>
      </c>
      <c r="B9" s="93"/>
      <c r="C9" s="93"/>
      <c r="D9" s="93"/>
      <c r="E9" s="93"/>
      <c r="F9" s="93"/>
      <c r="G9" s="93"/>
      <c r="H9" s="99"/>
      <c r="I9" s="101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customHeight="1" spans="1:1">
      <c r="A10" t="s">
        <v>495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4:24">
      <c r="D1" s="73"/>
      <c r="W1" s="34"/>
      <c r="X1" s="34" t="s">
        <v>496</v>
      </c>
    </row>
    <row r="2" ht="41.25" customHeight="1" spans="1:24">
      <c r="A2" s="74" t="s">
        <v>497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0"/>
      <c r="X2" s="70"/>
    </row>
    <row r="3" ht="18" customHeight="1" spans="1:24">
      <c r="A3" s="75" t="s">
        <v>2</v>
      </c>
      <c r="B3" s="76"/>
      <c r="C3" s="76"/>
      <c r="D3" s="77"/>
      <c r="E3" s="81"/>
      <c r="F3" s="81"/>
      <c r="G3" s="81"/>
      <c r="H3" s="81"/>
      <c r="I3" s="81"/>
      <c r="W3" s="35"/>
      <c r="X3" s="35" t="s">
        <v>3</v>
      </c>
    </row>
    <row r="4" ht="19.5" customHeight="1" spans="1:24">
      <c r="A4" s="28" t="s">
        <v>498</v>
      </c>
      <c r="B4" s="36" t="s">
        <v>217</v>
      </c>
      <c r="C4" s="37"/>
      <c r="D4" s="37"/>
      <c r="E4" s="36" t="s">
        <v>499</v>
      </c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82"/>
      <c r="X4" s="83"/>
    </row>
    <row r="5" ht="40.5" customHeight="1" spans="1:24">
      <c r="A5" s="30"/>
      <c r="B5" s="29" t="s">
        <v>58</v>
      </c>
      <c r="C5" s="16" t="s">
        <v>61</v>
      </c>
      <c r="D5" s="78" t="s">
        <v>475</v>
      </c>
      <c r="E5" s="51" t="s">
        <v>500</v>
      </c>
      <c r="F5" s="51" t="s">
        <v>501</v>
      </c>
      <c r="G5" s="51" t="s">
        <v>502</v>
      </c>
      <c r="H5" s="51" t="s">
        <v>503</v>
      </c>
      <c r="I5" s="51" t="s">
        <v>504</v>
      </c>
      <c r="J5" s="51" t="s">
        <v>505</v>
      </c>
      <c r="K5" s="51" t="s">
        <v>506</v>
      </c>
      <c r="L5" s="51" t="s">
        <v>507</v>
      </c>
      <c r="M5" s="51" t="s">
        <v>508</v>
      </c>
      <c r="N5" s="51" t="s">
        <v>509</v>
      </c>
      <c r="O5" s="51" t="s">
        <v>510</v>
      </c>
      <c r="P5" s="51" t="s">
        <v>511</v>
      </c>
      <c r="Q5" s="51" t="s">
        <v>512</v>
      </c>
      <c r="R5" s="51" t="s">
        <v>513</v>
      </c>
      <c r="S5" s="51" t="s">
        <v>514</v>
      </c>
      <c r="T5" s="51" t="s">
        <v>515</v>
      </c>
      <c r="U5" s="51" t="s">
        <v>516</v>
      </c>
      <c r="V5" s="51" t="s">
        <v>517</v>
      </c>
      <c r="W5" s="51" t="s">
        <v>518</v>
      </c>
      <c r="X5" s="84" t="s">
        <v>519</v>
      </c>
    </row>
    <row r="6" ht="19.5" customHeight="1" spans="1:24">
      <c r="A6" s="21">
        <v>1</v>
      </c>
      <c r="B6" s="21">
        <v>2</v>
      </c>
      <c r="C6" s="21">
        <v>3</v>
      </c>
      <c r="D6" s="79">
        <v>4</v>
      </c>
      <c r="E6" s="39">
        <v>5</v>
      </c>
      <c r="F6" s="21">
        <v>6</v>
      </c>
      <c r="G6" s="21">
        <v>7</v>
      </c>
      <c r="H6" s="79">
        <v>8</v>
      </c>
      <c r="I6" s="21">
        <v>9</v>
      </c>
      <c r="J6" s="21">
        <v>10</v>
      </c>
      <c r="K6" s="21">
        <v>11</v>
      </c>
      <c r="L6" s="79">
        <v>12</v>
      </c>
      <c r="M6" s="21">
        <v>13</v>
      </c>
      <c r="N6" s="21">
        <v>14</v>
      </c>
      <c r="O6" s="21">
        <v>15</v>
      </c>
      <c r="P6" s="79">
        <v>16</v>
      </c>
      <c r="Q6" s="21">
        <v>17</v>
      </c>
      <c r="R6" s="21">
        <v>18</v>
      </c>
      <c r="S6" s="21">
        <v>19</v>
      </c>
      <c r="T6" s="79">
        <v>20</v>
      </c>
      <c r="U6" s="79">
        <v>21</v>
      </c>
      <c r="V6" s="79">
        <v>22</v>
      </c>
      <c r="W6" s="39">
        <v>23</v>
      </c>
      <c r="X6" s="39">
        <v>24</v>
      </c>
    </row>
    <row r="7" ht="19.5" customHeight="1" spans="1:24">
      <c r="A7" s="22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ht="19.5" customHeight="1" spans="1:24">
      <c r="A8" s="69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  <row r="9" customHeight="1" spans="1:1">
      <c r="A9" t="s">
        <v>466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22" sqref="B22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34" t="s">
        <v>520</v>
      </c>
    </row>
    <row r="2" ht="41.25" customHeight="1" spans="1:10">
      <c r="A2" s="67" t="s">
        <v>521</v>
      </c>
      <c r="B2" s="12"/>
      <c r="C2" s="12"/>
      <c r="D2" s="12"/>
      <c r="E2" s="12"/>
      <c r="F2" s="70"/>
      <c r="G2" s="12"/>
      <c r="H2" s="70"/>
      <c r="I2" s="70"/>
      <c r="J2" s="12"/>
    </row>
    <row r="3" ht="17.25" customHeight="1" spans="1:1">
      <c r="A3" s="13" t="s">
        <v>2</v>
      </c>
    </row>
    <row r="4" ht="44.25" customHeight="1" spans="1:10">
      <c r="A4" s="68" t="s">
        <v>498</v>
      </c>
      <c r="B4" s="68" t="s">
        <v>339</v>
      </c>
      <c r="C4" s="68" t="s">
        <v>340</v>
      </c>
      <c r="D4" s="68" t="s">
        <v>341</v>
      </c>
      <c r="E4" s="68" t="s">
        <v>342</v>
      </c>
      <c r="F4" s="71" t="s">
        <v>343</v>
      </c>
      <c r="G4" s="68" t="s">
        <v>344</v>
      </c>
      <c r="H4" s="71" t="s">
        <v>345</v>
      </c>
      <c r="I4" s="71" t="s">
        <v>346</v>
      </c>
      <c r="J4" s="68" t="s">
        <v>347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71">
        <v>6</v>
      </c>
      <c r="G5" s="68">
        <v>7</v>
      </c>
      <c r="H5" s="71">
        <v>8</v>
      </c>
      <c r="I5" s="71">
        <v>9</v>
      </c>
      <c r="J5" s="68">
        <v>10</v>
      </c>
    </row>
    <row r="6" ht="42" customHeight="1" spans="1:10">
      <c r="A6" s="22"/>
      <c r="B6" s="69"/>
      <c r="C6" s="69"/>
      <c r="D6" s="69"/>
      <c r="E6" s="57"/>
      <c r="F6" s="72"/>
      <c r="G6" s="57"/>
      <c r="H6" s="72"/>
      <c r="I6" s="72"/>
      <c r="J6" s="57"/>
    </row>
    <row r="7" ht="42" customHeight="1" spans="1:10">
      <c r="A7" s="22"/>
      <c r="B7" s="23"/>
      <c r="C7" s="23"/>
      <c r="D7" s="23"/>
      <c r="E7" s="22"/>
      <c r="F7" s="23"/>
      <c r="G7" s="22"/>
      <c r="H7" s="23"/>
      <c r="I7" s="23"/>
      <c r="J7" s="22"/>
    </row>
    <row r="8" customHeight="1" spans="1:1">
      <c r="A8" t="s">
        <v>466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41" t="s">
        <v>522</v>
      </c>
      <c r="B1" s="42"/>
      <c r="C1" s="42"/>
      <c r="D1" s="43"/>
      <c r="E1" s="43"/>
      <c r="F1" s="43"/>
      <c r="G1" s="42"/>
      <c r="H1" s="42"/>
      <c r="I1" s="43"/>
    </row>
    <row r="2" ht="41.25" customHeight="1" spans="1:9">
      <c r="A2" s="44" t="s">
        <v>523</v>
      </c>
      <c r="B2" s="45"/>
      <c r="C2" s="45"/>
      <c r="D2" s="46"/>
      <c r="E2" s="46"/>
      <c r="F2" s="46"/>
      <c r="G2" s="45"/>
      <c r="H2" s="45"/>
      <c r="I2" s="46"/>
    </row>
    <row r="3" customHeight="1" spans="1:9">
      <c r="A3" s="47" t="s">
        <v>2</v>
      </c>
      <c r="B3" s="48"/>
      <c r="C3" s="48"/>
      <c r="D3" s="49"/>
      <c r="F3" s="46"/>
      <c r="G3" s="45"/>
      <c r="H3" s="45"/>
      <c r="I3" s="66" t="s">
        <v>3</v>
      </c>
    </row>
    <row r="4" ht="28.5" customHeight="1" spans="1:9">
      <c r="A4" s="50" t="s">
        <v>209</v>
      </c>
      <c r="B4" s="51" t="s">
        <v>210</v>
      </c>
      <c r="C4" s="52" t="s">
        <v>524</v>
      </c>
      <c r="D4" s="50" t="s">
        <v>525</v>
      </c>
      <c r="E4" s="50" t="s">
        <v>526</v>
      </c>
      <c r="F4" s="50" t="s">
        <v>527</v>
      </c>
      <c r="G4" s="51" t="s">
        <v>528</v>
      </c>
      <c r="H4" s="39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473</v>
      </c>
      <c r="H5" s="51" t="s">
        <v>529</v>
      </c>
      <c r="I5" s="51" t="s">
        <v>530</v>
      </c>
    </row>
    <row r="6" ht="17.25" customHeight="1" spans="1:9">
      <c r="A6" s="55" t="s">
        <v>87</v>
      </c>
      <c r="B6" s="56" t="s">
        <v>88</v>
      </c>
      <c r="C6" s="55" t="s">
        <v>89</v>
      </c>
      <c r="D6" s="57" t="s">
        <v>90</v>
      </c>
      <c r="E6" s="55" t="s">
        <v>91</v>
      </c>
      <c r="F6" s="56" t="s">
        <v>92</v>
      </c>
      <c r="G6" s="62" t="s">
        <v>93</v>
      </c>
      <c r="H6" s="57" t="s">
        <v>94</v>
      </c>
      <c r="I6" s="57">
        <v>9</v>
      </c>
    </row>
    <row r="7" ht="19.5" customHeight="1" spans="1:9">
      <c r="A7" s="58"/>
      <c r="B7" s="24"/>
      <c r="C7" s="24"/>
      <c r="D7" s="22"/>
      <c r="E7" s="23"/>
      <c r="F7" s="62"/>
      <c r="G7" s="63"/>
      <c r="H7" s="64"/>
      <c r="I7" s="64"/>
    </row>
    <row r="8" ht="19.5" customHeight="1" spans="1:9">
      <c r="A8" s="59" t="s">
        <v>58</v>
      </c>
      <c r="B8" s="60"/>
      <c r="C8" s="60"/>
      <c r="D8" s="61"/>
      <c r="E8" s="65"/>
      <c r="F8" s="65"/>
      <c r="G8" s="63"/>
      <c r="H8" s="64"/>
      <c r="I8" s="64"/>
    </row>
    <row r="9" customHeight="1" spans="1:1">
      <c r="A9" t="s">
        <v>466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E28" sqref="E28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1"/>
      <c r="E1" s="11"/>
      <c r="F1" s="11"/>
      <c r="G1" s="11"/>
      <c r="K1" s="34" t="s">
        <v>531</v>
      </c>
    </row>
    <row r="2" ht="41.25" customHeight="1" spans="1:11">
      <c r="A2" s="204" t="s">
        <v>532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">
        <v>2</v>
      </c>
      <c r="B3" s="14"/>
      <c r="C3" s="14"/>
      <c r="D3" s="14"/>
      <c r="E3" s="14"/>
      <c r="F3" s="14"/>
      <c r="G3" s="14"/>
      <c r="H3" s="27"/>
      <c r="I3" s="27"/>
      <c r="J3" s="27"/>
      <c r="K3" s="35" t="s">
        <v>3</v>
      </c>
    </row>
    <row r="4" ht="21.75" customHeight="1" spans="1:11">
      <c r="A4" s="15" t="s">
        <v>305</v>
      </c>
      <c r="B4" s="15" t="s">
        <v>212</v>
      </c>
      <c r="C4" s="15" t="s">
        <v>306</v>
      </c>
      <c r="D4" s="16" t="s">
        <v>213</v>
      </c>
      <c r="E4" s="16" t="s">
        <v>214</v>
      </c>
      <c r="F4" s="16" t="s">
        <v>307</v>
      </c>
      <c r="G4" s="16" t="s">
        <v>308</v>
      </c>
      <c r="H4" s="28" t="s">
        <v>58</v>
      </c>
      <c r="I4" s="36" t="s">
        <v>533</v>
      </c>
      <c r="J4" s="37"/>
      <c r="K4" s="38"/>
    </row>
    <row r="5" ht="21.75" customHeight="1" spans="1:11">
      <c r="A5" s="17"/>
      <c r="B5" s="17"/>
      <c r="C5" s="17"/>
      <c r="D5" s="18"/>
      <c r="E5" s="18"/>
      <c r="F5" s="18"/>
      <c r="G5" s="18"/>
      <c r="H5" s="29"/>
      <c r="I5" s="16" t="s">
        <v>61</v>
      </c>
      <c r="J5" s="16" t="s">
        <v>62</v>
      </c>
      <c r="K5" s="16" t="s">
        <v>63</v>
      </c>
    </row>
    <row r="6" ht="40.5" customHeight="1" spans="1:11">
      <c r="A6" s="19"/>
      <c r="B6" s="19"/>
      <c r="C6" s="19"/>
      <c r="D6" s="20"/>
      <c r="E6" s="20"/>
      <c r="F6" s="20"/>
      <c r="G6" s="20"/>
      <c r="H6" s="30"/>
      <c r="I6" s="20" t="s">
        <v>60</v>
      </c>
      <c r="J6" s="20"/>
      <c r="K6" s="20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39">
        <v>10</v>
      </c>
      <c r="K7" s="39">
        <v>11</v>
      </c>
    </row>
    <row r="8" ht="18.75" customHeight="1" spans="1:11">
      <c r="A8" s="22"/>
      <c r="B8" s="23"/>
      <c r="C8" s="22"/>
      <c r="D8" s="22"/>
      <c r="E8" s="22"/>
      <c r="F8" s="22"/>
      <c r="G8" s="22"/>
      <c r="H8" s="31"/>
      <c r="I8" s="40"/>
      <c r="J8" s="40"/>
      <c r="K8" s="31"/>
    </row>
    <row r="9" ht="18.75" customHeight="1" spans="1:11">
      <c r="A9" s="24"/>
      <c r="B9" s="23"/>
      <c r="C9" s="23"/>
      <c r="D9" s="23"/>
      <c r="E9" s="23"/>
      <c r="F9" s="23"/>
      <c r="G9" s="23"/>
      <c r="H9" s="32"/>
      <c r="I9" s="32"/>
      <c r="J9" s="32"/>
      <c r="K9" s="31"/>
    </row>
    <row r="10" ht="18.75" customHeight="1" spans="1:11">
      <c r="A10" s="25" t="s">
        <v>198</v>
      </c>
      <c r="B10" s="26"/>
      <c r="C10" s="26"/>
      <c r="D10" s="26"/>
      <c r="E10" s="26"/>
      <c r="F10" s="26"/>
      <c r="G10" s="33"/>
      <c r="H10" s="32"/>
      <c r="I10" s="32"/>
      <c r="J10" s="32"/>
      <c r="K10" s="31"/>
    </row>
    <row r="11" customHeight="1" spans="1:1">
      <c r="A11" t="s">
        <v>466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GridLines="0" showZeros="0" workbookViewId="0">
      <selection activeCell="F25" sqref="F25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64.2833333333333" customWidth="1"/>
    <col min="4" max="4" width="8.70833333333333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9" t="s">
        <v>534</v>
      </c>
    </row>
    <row r="2" ht="45" customHeight="1" spans="1:7">
      <c r="A2" s="205" t="s">
        <v>535</v>
      </c>
      <c r="B2" s="2"/>
      <c r="C2" s="2"/>
      <c r="D2" s="2"/>
      <c r="E2" s="2"/>
      <c r="F2" s="2"/>
      <c r="G2" s="2"/>
    </row>
    <row r="3" ht="15" customHeight="1" spans="1:7">
      <c r="A3" s="3" t="s">
        <v>2</v>
      </c>
      <c r="B3" s="3"/>
      <c r="C3" s="1"/>
      <c r="D3" s="1"/>
      <c r="E3" s="1"/>
      <c r="F3" s="1"/>
      <c r="G3" s="9" t="s">
        <v>3</v>
      </c>
    </row>
    <row r="4" ht="45" customHeight="1" spans="1:7">
      <c r="A4" s="4" t="s">
        <v>306</v>
      </c>
      <c r="B4" s="4" t="s">
        <v>305</v>
      </c>
      <c r="C4" s="4" t="s">
        <v>212</v>
      </c>
      <c r="D4" s="4" t="s">
        <v>536</v>
      </c>
      <c r="E4" s="4" t="s">
        <v>61</v>
      </c>
      <c r="F4" s="4"/>
      <c r="G4" s="4"/>
    </row>
    <row r="5" ht="45" customHeight="1" spans="1:7">
      <c r="A5" s="4"/>
      <c r="B5" s="4"/>
      <c r="C5" s="4"/>
      <c r="D5" s="4"/>
      <c r="E5" s="4" t="s">
        <v>383</v>
      </c>
      <c r="F5" s="4" t="s">
        <v>537</v>
      </c>
      <c r="G5" s="4" t="s">
        <v>538</v>
      </c>
    </row>
    <row r="6" ht="15" customHeight="1" spans="1:7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</row>
    <row r="7" ht="22.5" customHeight="1" spans="1:7">
      <c r="A7" s="6" t="s">
        <v>73</v>
      </c>
      <c r="B7" s="6"/>
      <c r="C7" s="6"/>
      <c r="D7" s="6"/>
      <c r="E7" s="10">
        <v>518735</v>
      </c>
      <c r="F7" s="10"/>
      <c r="G7" s="10"/>
    </row>
    <row r="8" ht="22.5" customHeight="1" spans="1:7">
      <c r="A8" s="7" t="s">
        <v>73</v>
      </c>
      <c r="B8" s="6"/>
      <c r="C8" s="6"/>
      <c r="D8" s="6"/>
      <c r="E8" s="10">
        <v>500000</v>
      </c>
      <c r="F8" s="10"/>
      <c r="G8" s="10"/>
    </row>
    <row r="9" ht="22.5" customHeight="1" spans="1:7">
      <c r="A9" s="6"/>
      <c r="B9" s="6" t="s">
        <v>539</v>
      </c>
      <c r="C9" s="6" t="s">
        <v>334</v>
      </c>
      <c r="D9" s="6" t="s">
        <v>540</v>
      </c>
      <c r="E9" s="10">
        <v>27000</v>
      </c>
      <c r="F9" s="10"/>
      <c r="G9" s="10"/>
    </row>
    <row r="10" ht="22.5" customHeight="1" spans="1:7">
      <c r="A10" s="6"/>
      <c r="B10" s="6" t="s">
        <v>539</v>
      </c>
      <c r="C10" s="6" t="s">
        <v>332</v>
      </c>
      <c r="D10" s="6" t="s">
        <v>540</v>
      </c>
      <c r="E10" s="10">
        <v>26000</v>
      </c>
      <c r="F10" s="10"/>
      <c r="G10" s="10"/>
    </row>
    <row r="11" ht="22.5" customHeight="1" spans="1:7">
      <c r="A11" s="6"/>
      <c r="B11" s="6" t="s">
        <v>539</v>
      </c>
      <c r="C11" s="6" t="s">
        <v>316</v>
      </c>
      <c r="D11" s="6" t="s">
        <v>540</v>
      </c>
      <c r="E11" s="10">
        <v>54400</v>
      </c>
      <c r="F11" s="10"/>
      <c r="G11" s="10"/>
    </row>
    <row r="12" ht="22.5" customHeight="1" spans="1:7">
      <c r="A12" s="6"/>
      <c r="B12" s="6" t="s">
        <v>539</v>
      </c>
      <c r="C12" s="6" t="s">
        <v>322</v>
      </c>
      <c r="D12" s="6" t="s">
        <v>540</v>
      </c>
      <c r="E12" s="10">
        <v>297000</v>
      </c>
      <c r="F12" s="10"/>
      <c r="G12" s="10"/>
    </row>
    <row r="13" ht="22.5" customHeight="1" spans="1:7">
      <c r="A13" s="6"/>
      <c r="B13" s="6" t="s">
        <v>539</v>
      </c>
      <c r="C13" s="6" t="s">
        <v>330</v>
      </c>
      <c r="D13" s="6" t="s">
        <v>540</v>
      </c>
      <c r="E13" s="10">
        <v>15000</v>
      </c>
      <c r="F13" s="10"/>
      <c r="G13" s="10"/>
    </row>
    <row r="14" ht="22.5" customHeight="1" spans="1:7">
      <c r="A14" s="6"/>
      <c r="B14" s="6" t="s">
        <v>539</v>
      </c>
      <c r="C14" s="6" t="s">
        <v>318</v>
      </c>
      <c r="D14" s="6" t="s">
        <v>540</v>
      </c>
      <c r="E14" s="10">
        <v>39000</v>
      </c>
      <c r="F14" s="10"/>
      <c r="G14" s="10"/>
    </row>
    <row r="15" ht="22.5" customHeight="1" spans="1:7">
      <c r="A15" s="6"/>
      <c r="B15" s="6" t="s">
        <v>539</v>
      </c>
      <c r="C15" s="6" t="s">
        <v>328</v>
      </c>
      <c r="D15" s="6" t="s">
        <v>540</v>
      </c>
      <c r="E15" s="10">
        <v>19600</v>
      </c>
      <c r="F15" s="10"/>
      <c r="G15" s="10"/>
    </row>
    <row r="16" ht="22.5" customHeight="1" spans="1:7">
      <c r="A16" s="6"/>
      <c r="B16" s="6" t="s">
        <v>539</v>
      </c>
      <c r="C16" s="6" t="s">
        <v>326</v>
      </c>
      <c r="D16" s="6" t="s">
        <v>540</v>
      </c>
      <c r="E16" s="10">
        <v>22000</v>
      </c>
      <c r="F16" s="10"/>
      <c r="G16" s="10"/>
    </row>
    <row r="17" ht="22.5" customHeight="1" spans="1:7">
      <c r="A17" s="6"/>
      <c r="B17" s="6" t="s">
        <v>539</v>
      </c>
      <c r="C17" s="6" t="s">
        <v>336</v>
      </c>
      <c r="D17" s="6" t="s">
        <v>540</v>
      </c>
      <c r="E17" s="10">
        <v>18735</v>
      </c>
      <c r="F17" s="10"/>
      <c r="G17" s="10"/>
    </row>
    <row r="18" ht="22.5" customHeight="1" spans="1:7">
      <c r="A18" s="8" t="s">
        <v>58</v>
      </c>
      <c r="B18" s="8"/>
      <c r="C18" s="8"/>
      <c r="D18" s="8"/>
      <c r="E18" s="10">
        <v>518735</v>
      </c>
      <c r="F18" s="10"/>
      <c r="G18" s="10"/>
    </row>
  </sheetData>
  <mergeCells count="8">
    <mergeCell ref="A2:G2"/>
    <mergeCell ref="A3:B3"/>
    <mergeCell ref="E4:G4"/>
    <mergeCell ref="A18:D18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C8" sqref="C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6" t="s">
        <v>54</v>
      </c>
    </row>
    <row r="2" ht="41.25" customHeight="1" spans="1:1">
      <c r="A2" s="44" t="s">
        <v>55</v>
      </c>
    </row>
    <row r="3" ht="17.25" customHeight="1" spans="1:19">
      <c r="A3" s="47" t="s">
        <v>2</v>
      </c>
      <c r="S3" s="49" t="s">
        <v>3</v>
      </c>
    </row>
    <row r="4" ht="21.75" customHeight="1" spans="1:19">
      <c r="A4" s="184" t="s">
        <v>56</v>
      </c>
      <c r="B4" s="185" t="s">
        <v>57</v>
      </c>
      <c r="C4" s="185" t="s">
        <v>58</v>
      </c>
      <c r="D4" s="186" t="s">
        <v>59</v>
      </c>
      <c r="E4" s="186"/>
      <c r="F4" s="186"/>
      <c r="G4" s="186"/>
      <c r="H4" s="186"/>
      <c r="I4" s="133"/>
      <c r="J4" s="186"/>
      <c r="K4" s="186"/>
      <c r="L4" s="186"/>
      <c r="M4" s="186"/>
      <c r="N4" s="196"/>
      <c r="O4" s="186" t="s">
        <v>47</v>
      </c>
      <c r="P4" s="186"/>
      <c r="Q4" s="186"/>
      <c r="R4" s="186"/>
      <c r="S4" s="196"/>
    </row>
    <row r="5" ht="27" customHeight="1" spans="1:19">
      <c r="A5" s="187"/>
      <c r="B5" s="188"/>
      <c r="C5" s="188"/>
      <c r="D5" s="188" t="s">
        <v>60</v>
      </c>
      <c r="E5" s="188" t="s">
        <v>61</v>
      </c>
      <c r="F5" s="188" t="s">
        <v>62</v>
      </c>
      <c r="G5" s="188" t="s">
        <v>63</v>
      </c>
      <c r="H5" s="188" t="s">
        <v>64</v>
      </c>
      <c r="I5" s="193" t="s">
        <v>65</v>
      </c>
      <c r="J5" s="194"/>
      <c r="K5" s="194"/>
      <c r="L5" s="194"/>
      <c r="M5" s="194"/>
      <c r="N5" s="195"/>
      <c r="O5" s="188" t="s">
        <v>60</v>
      </c>
      <c r="P5" s="188" t="s">
        <v>61</v>
      </c>
      <c r="Q5" s="188" t="s">
        <v>62</v>
      </c>
      <c r="R5" s="188" t="s">
        <v>63</v>
      </c>
      <c r="S5" s="188" t="s">
        <v>66</v>
      </c>
    </row>
    <row r="6" ht="30" customHeight="1" spans="1:19">
      <c r="A6" s="189"/>
      <c r="B6" s="101"/>
      <c r="C6" s="116"/>
      <c r="D6" s="116"/>
      <c r="E6" s="116"/>
      <c r="F6" s="116"/>
      <c r="G6" s="116"/>
      <c r="H6" s="116"/>
      <c r="I6" s="72" t="s">
        <v>60</v>
      </c>
      <c r="J6" s="195" t="s">
        <v>67</v>
      </c>
      <c r="K6" s="195" t="s">
        <v>68</v>
      </c>
      <c r="L6" s="195" t="s">
        <v>69</v>
      </c>
      <c r="M6" s="195" t="s">
        <v>70</v>
      </c>
      <c r="N6" s="195" t="s">
        <v>71</v>
      </c>
      <c r="O6" s="197"/>
      <c r="P6" s="197"/>
      <c r="Q6" s="197"/>
      <c r="R6" s="197"/>
      <c r="S6" s="116"/>
    </row>
    <row r="7" ht="15" customHeight="1" spans="1:19">
      <c r="A7" s="190">
        <v>1</v>
      </c>
      <c r="B7" s="190">
        <v>2</v>
      </c>
      <c r="C7" s="190">
        <v>3</v>
      </c>
      <c r="D7" s="190">
        <v>4</v>
      </c>
      <c r="E7" s="190">
        <v>5</v>
      </c>
      <c r="F7" s="190">
        <v>6</v>
      </c>
      <c r="G7" s="190">
        <v>7</v>
      </c>
      <c r="H7" s="190">
        <v>8</v>
      </c>
      <c r="I7" s="72">
        <v>9</v>
      </c>
      <c r="J7" s="190">
        <v>10</v>
      </c>
      <c r="K7" s="190">
        <v>11</v>
      </c>
      <c r="L7" s="190">
        <v>12</v>
      </c>
      <c r="M7" s="190">
        <v>13</v>
      </c>
      <c r="N7" s="190">
        <v>14</v>
      </c>
      <c r="O7" s="190">
        <v>15</v>
      </c>
      <c r="P7" s="190">
        <v>16</v>
      </c>
      <c r="Q7" s="190">
        <v>17</v>
      </c>
      <c r="R7" s="190">
        <v>18</v>
      </c>
      <c r="S7" s="190">
        <v>19</v>
      </c>
    </row>
    <row r="8" ht="18" customHeight="1" spans="1:19">
      <c r="A8" s="23" t="s">
        <v>72</v>
      </c>
      <c r="B8" s="23" t="s">
        <v>73</v>
      </c>
      <c r="C8" s="80">
        <v>11233480.32</v>
      </c>
      <c r="D8" s="80">
        <v>11214745.32</v>
      </c>
      <c r="E8" s="80">
        <v>11214745.32</v>
      </c>
      <c r="F8" s="80"/>
      <c r="G8" s="80"/>
      <c r="H8" s="80"/>
      <c r="I8" s="80"/>
      <c r="J8" s="80"/>
      <c r="K8" s="80"/>
      <c r="L8" s="80"/>
      <c r="M8" s="80"/>
      <c r="N8" s="80"/>
      <c r="O8" s="80">
        <v>18735</v>
      </c>
      <c r="P8" s="80">
        <v>18735</v>
      </c>
      <c r="Q8" s="80"/>
      <c r="R8" s="80"/>
      <c r="S8" s="80"/>
    </row>
    <row r="9" ht="18" customHeight="1" spans="1:19">
      <c r="A9" s="191" t="s">
        <v>74</v>
      </c>
      <c r="B9" s="191" t="s">
        <v>73</v>
      </c>
      <c r="C9" s="80">
        <v>11233480.32</v>
      </c>
      <c r="D9" s="80">
        <v>11214745.32</v>
      </c>
      <c r="E9" s="80">
        <v>11214745.32</v>
      </c>
      <c r="F9" s="80"/>
      <c r="G9" s="80"/>
      <c r="H9" s="80"/>
      <c r="I9" s="80"/>
      <c r="J9" s="80"/>
      <c r="K9" s="80"/>
      <c r="L9" s="80"/>
      <c r="M9" s="80"/>
      <c r="N9" s="80"/>
      <c r="O9" s="80">
        <v>18735</v>
      </c>
      <c r="P9" s="80">
        <v>18735</v>
      </c>
      <c r="Q9" s="80"/>
      <c r="R9" s="80"/>
      <c r="S9" s="80"/>
    </row>
    <row r="10" ht="18" customHeight="1" spans="1:19">
      <c r="A10" s="52" t="s">
        <v>58</v>
      </c>
      <c r="B10" s="192"/>
      <c r="C10" s="80">
        <f>D10+O10</f>
        <v>11233480.32</v>
      </c>
      <c r="D10" s="80">
        <v>11214745.32</v>
      </c>
      <c r="E10" s="80">
        <v>11214745.32</v>
      </c>
      <c r="F10" s="80"/>
      <c r="G10" s="80"/>
      <c r="H10" s="80"/>
      <c r="I10" s="80"/>
      <c r="J10" s="80"/>
      <c r="K10" s="80"/>
      <c r="L10" s="80"/>
      <c r="M10" s="80"/>
      <c r="N10" s="80"/>
      <c r="O10" s="80">
        <v>18735</v>
      </c>
      <c r="P10" s="80">
        <v>18735</v>
      </c>
      <c r="Q10" s="80"/>
      <c r="R10" s="80"/>
      <c r="S10" s="80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5"/>
  <sheetViews>
    <sheetView showGridLines="0" showZeros="0" topLeftCell="A3" workbookViewId="0">
      <selection activeCell="F38" sqref="F38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9" t="s">
        <v>75</v>
      </c>
    </row>
    <row r="2" ht="41.25" customHeight="1" spans="1:1">
      <c r="A2" s="44" t="s">
        <v>76</v>
      </c>
    </row>
    <row r="3" ht="17.25" customHeight="1" spans="1:15">
      <c r="A3" s="47" t="s">
        <v>2</v>
      </c>
      <c r="O3" s="49" t="s">
        <v>3</v>
      </c>
    </row>
    <row r="4" ht="27" customHeight="1" spans="1:15">
      <c r="A4" s="170" t="s">
        <v>77</v>
      </c>
      <c r="B4" s="170" t="s">
        <v>78</v>
      </c>
      <c r="C4" s="170" t="s">
        <v>58</v>
      </c>
      <c r="D4" s="171" t="s">
        <v>61</v>
      </c>
      <c r="E4" s="178"/>
      <c r="F4" s="179"/>
      <c r="G4" s="180" t="s">
        <v>62</v>
      </c>
      <c r="H4" s="180" t="s">
        <v>63</v>
      </c>
      <c r="I4" s="180" t="s">
        <v>79</v>
      </c>
      <c r="J4" s="171" t="s">
        <v>65</v>
      </c>
      <c r="K4" s="178"/>
      <c r="L4" s="178"/>
      <c r="M4" s="178"/>
      <c r="N4" s="182"/>
      <c r="O4" s="183"/>
    </row>
    <row r="5" ht="42" customHeight="1" spans="1:15">
      <c r="A5" s="172"/>
      <c r="B5" s="172"/>
      <c r="C5" s="173"/>
      <c r="D5" s="174" t="s">
        <v>60</v>
      </c>
      <c r="E5" s="174" t="s">
        <v>80</v>
      </c>
      <c r="F5" s="174" t="s">
        <v>81</v>
      </c>
      <c r="G5" s="173"/>
      <c r="H5" s="173"/>
      <c r="I5" s="181"/>
      <c r="J5" s="174" t="s">
        <v>60</v>
      </c>
      <c r="K5" s="164" t="s">
        <v>82</v>
      </c>
      <c r="L5" s="164" t="s">
        <v>83</v>
      </c>
      <c r="M5" s="164" t="s">
        <v>84</v>
      </c>
      <c r="N5" s="164" t="s">
        <v>85</v>
      </c>
      <c r="O5" s="164" t="s">
        <v>86</v>
      </c>
    </row>
    <row r="6" ht="18" customHeight="1" spans="1:15">
      <c r="A6" s="55" t="s">
        <v>87</v>
      </c>
      <c r="B6" s="55" t="s">
        <v>88</v>
      </c>
      <c r="C6" s="55" t="s">
        <v>89</v>
      </c>
      <c r="D6" s="62" t="s">
        <v>90</v>
      </c>
      <c r="E6" s="62" t="s">
        <v>91</v>
      </c>
      <c r="F6" s="62" t="s">
        <v>92</v>
      </c>
      <c r="G6" s="62" t="s">
        <v>93</v>
      </c>
      <c r="H6" s="62" t="s">
        <v>94</v>
      </c>
      <c r="I6" s="62" t="s">
        <v>95</v>
      </c>
      <c r="J6" s="62" t="s">
        <v>96</v>
      </c>
      <c r="K6" s="62" t="s">
        <v>97</v>
      </c>
      <c r="L6" s="62" t="s">
        <v>98</v>
      </c>
      <c r="M6" s="62" t="s">
        <v>99</v>
      </c>
      <c r="N6" s="55" t="s">
        <v>100</v>
      </c>
      <c r="O6" s="62" t="s">
        <v>101</v>
      </c>
    </row>
    <row r="7" ht="21" customHeight="1" spans="1:15">
      <c r="A7" s="58" t="s">
        <v>102</v>
      </c>
      <c r="B7" s="58" t="s">
        <v>103</v>
      </c>
      <c r="C7" s="80">
        <v>9264372.32</v>
      </c>
      <c r="D7" s="80">
        <v>9264372.32</v>
      </c>
      <c r="E7" s="80">
        <v>8779372.32</v>
      </c>
      <c r="F7" s="80">
        <v>485000</v>
      </c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75" t="s">
        <v>104</v>
      </c>
      <c r="B8" s="175" t="s">
        <v>105</v>
      </c>
      <c r="C8" s="80">
        <v>9264372.32</v>
      </c>
      <c r="D8" s="80">
        <v>9264372.32</v>
      </c>
      <c r="E8" s="80">
        <v>8779372.32</v>
      </c>
      <c r="F8" s="80">
        <v>485000</v>
      </c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76" t="s">
        <v>106</v>
      </c>
      <c r="B9" s="176" t="s">
        <v>107</v>
      </c>
      <c r="C9" s="80">
        <v>4888246.12</v>
      </c>
      <c r="D9" s="80">
        <v>4888246.12</v>
      </c>
      <c r="E9" s="80">
        <v>4888246.12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76" t="s">
        <v>108</v>
      </c>
      <c r="B10" s="176" t="s">
        <v>109</v>
      </c>
      <c r="C10" s="80">
        <v>15000</v>
      </c>
      <c r="D10" s="80">
        <v>15000</v>
      </c>
      <c r="E10" s="80"/>
      <c r="F10" s="80">
        <v>15000</v>
      </c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76" t="s">
        <v>110</v>
      </c>
      <c r="B11" s="176" t="s">
        <v>111</v>
      </c>
      <c r="C11" s="80">
        <v>84735</v>
      </c>
      <c r="D11" s="80">
        <v>84735</v>
      </c>
      <c r="E11" s="80"/>
      <c r="F11" s="80">
        <f>66000+18735</f>
        <v>84735</v>
      </c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76" t="s">
        <v>112</v>
      </c>
      <c r="B12" s="176" t="s">
        <v>113</v>
      </c>
      <c r="C12" s="80">
        <v>362400</v>
      </c>
      <c r="D12" s="80">
        <v>362400</v>
      </c>
      <c r="E12" s="80"/>
      <c r="F12" s="80">
        <v>362400</v>
      </c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76" t="s">
        <v>114</v>
      </c>
      <c r="B13" s="176" t="s">
        <v>115</v>
      </c>
      <c r="C13" s="80">
        <v>3891126.2</v>
      </c>
      <c r="D13" s="80">
        <v>3891126.2</v>
      </c>
      <c r="E13" s="80">
        <v>3891126.2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76" t="s">
        <v>116</v>
      </c>
      <c r="B14" s="176" t="s">
        <v>117</v>
      </c>
      <c r="C14" s="80">
        <v>41600</v>
      </c>
      <c r="D14" s="80">
        <v>41600</v>
      </c>
      <c r="E14" s="80"/>
      <c r="F14" s="80">
        <v>41600</v>
      </c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58" t="s">
        <v>118</v>
      </c>
      <c r="B15" s="58" t="s">
        <v>119</v>
      </c>
      <c r="C15" s="80">
        <v>24000</v>
      </c>
      <c r="D15" s="80">
        <v>24000</v>
      </c>
      <c r="E15" s="80">
        <v>9000</v>
      </c>
      <c r="F15" s="80">
        <v>15000</v>
      </c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75" t="s">
        <v>120</v>
      </c>
      <c r="B16" s="175" t="s">
        <v>121</v>
      </c>
      <c r="C16" s="80">
        <v>24000</v>
      </c>
      <c r="D16" s="80">
        <v>24000</v>
      </c>
      <c r="E16" s="80">
        <v>9000</v>
      </c>
      <c r="F16" s="80">
        <v>15000</v>
      </c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76" t="s">
        <v>122</v>
      </c>
      <c r="B17" s="176" t="s">
        <v>123</v>
      </c>
      <c r="C17" s="80">
        <v>24000</v>
      </c>
      <c r="D17" s="80">
        <v>24000</v>
      </c>
      <c r="E17" s="80">
        <v>9000</v>
      </c>
      <c r="F17" s="80">
        <v>15000</v>
      </c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58" t="s">
        <v>124</v>
      </c>
      <c r="B18" s="58" t="s">
        <v>125</v>
      </c>
      <c r="C18" s="80">
        <v>826960</v>
      </c>
      <c r="D18" s="80">
        <v>826960</v>
      </c>
      <c r="E18" s="80">
        <v>820660</v>
      </c>
      <c r="F18" s="80">
        <v>6300</v>
      </c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75" t="s">
        <v>126</v>
      </c>
      <c r="B19" s="175" t="s">
        <v>127</v>
      </c>
      <c r="C19" s="80">
        <v>820660</v>
      </c>
      <c r="D19" s="80">
        <v>820660</v>
      </c>
      <c r="E19" s="80">
        <v>820660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76" t="s">
        <v>128</v>
      </c>
      <c r="B20" s="176" t="s">
        <v>129</v>
      </c>
      <c r="C20" s="80">
        <v>129000</v>
      </c>
      <c r="D20" s="80">
        <v>129000</v>
      </c>
      <c r="E20" s="80">
        <v>129000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76" t="s">
        <v>130</v>
      </c>
      <c r="B21" s="176" t="s">
        <v>131</v>
      </c>
      <c r="C21" s="80">
        <v>591660</v>
      </c>
      <c r="D21" s="80">
        <v>591660</v>
      </c>
      <c r="E21" s="80">
        <v>591660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76" t="s">
        <v>132</v>
      </c>
      <c r="B22" s="176" t="s">
        <v>133</v>
      </c>
      <c r="C22" s="80">
        <v>100000</v>
      </c>
      <c r="D22" s="80">
        <v>100000</v>
      </c>
      <c r="E22" s="80">
        <v>100000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75" t="s">
        <v>134</v>
      </c>
      <c r="B23" s="175" t="s">
        <v>135</v>
      </c>
      <c r="C23" s="80">
        <v>6300</v>
      </c>
      <c r="D23" s="80">
        <v>6300</v>
      </c>
      <c r="E23" s="80"/>
      <c r="F23" s="80">
        <v>6300</v>
      </c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176" t="s">
        <v>136</v>
      </c>
      <c r="B24" s="176" t="s">
        <v>137</v>
      </c>
      <c r="C24" s="80">
        <v>6300</v>
      </c>
      <c r="D24" s="80">
        <v>6300</v>
      </c>
      <c r="E24" s="80"/>
      <c r="F24" s="80">
        <v>6300</v>
      </c>
      <c r="G24" s="80"/>
      <c r="H24" s="80"/>
      <c r="I24" s="80"/>
      <c r="J24" s="80"/>
      <c r="K24" s="80"/>
      <c r="L24" s="80"/>
      <c r="M24" s="80"/>
      <c r="N24" s="80"/>
      <c r="O24" s="80"/>
    </row>
    <row r="25" ht="21" customHeight="1" spans="1:15">
      <c r="A25" s="58" t="s">
        <v>138</v>
      </c>
      <c r="B25" s="58" t="s">
        <v>139</v>
      </c>
      <c r="C25" s="80">
        <v>552597</v>
      </c>
      <c r="D25" s="80">
        <v>552597</v>
      </c>
      <c r="E25" s="80">
        <v>552597</v>
      </c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ht="21" customHeight="1" spans="1:15">
      <c r="A26" s="175" t="s">
        <v>140</v>
      </c>
      <c r="B26" s="175" t="s">
        <v>141</v>
      </c>
      <c r="C26" s="80">
        <v>552597</v>
      </c>
      <c r="D26" s="80">
        <v>552597</v>
      </c>
      <c r="E26" s="80">
        <v>552597</v>
      </c>
      <c r="F26" s="80"/>
      <c r="G26" s="80"/>
      <c r="H26" s="80"/>
      <c r="I26" s="80"/>
      <c r="J26" s="80"/>
      <c r="K26" s="80"/>
      <c r="L26" s="80"/>
      <c r="M26" s="80"/>
      <c r="N26" s="80"/>
      <c r="O26" s="80"/>
    </row>
    <row r="27" ht="21" customHeight="1" spans="1:15">
      <c r="A27" s="176" t="s">
        <v>142</v>
      </c>
      <c r="B27" s="176" t="s">
        <v>143</v>
      </c>
      <c r="C27" s="80">
        <v>72940</v>
      </c>
      <c r="D27" s="80">
        <v>72940</v>
      </c>
      <c r="E27" s="80">
        <v>72940</v>
      </c>
      <c r="F27" s="80"/>
      <c r="G27" s="80"/>
      <c r="H27" s="80"/>
      <c r="I27" s="80"/>
      <c r="J27" s="80"/>
      <c r="K27" s="80"/>
      <c r="L27" s="80"/>
      <c r="M27" s="80"/>
      <c r="N27" s="80"/>
      <c r="O27" s="80"/>
    </row>
    <row r="28" ht="21" customHeight="1" spans="1:15">
      <c r="A28" s="176" t="s">
        <v>144</v>
      </c>
      <c r="B28" s="176" t="s">
        <v>145</v>
      </c>
      <c r="C28" s="80">
        <v>221490</v>
      </c>
      <c r="D28" s="80">
        <v>221490</v>
      </c>
      <c r="E28" s="80">
        <v>221490</v>
      </c>
      <c r="F28" s="80"/>
      <c r="G28" s="80"/>
      <c r="H28" s="80"/>
      <c r="I28" s="80"/>
      <c r="J28" s="80"/>
      <c r="K28" s="80"/>
      <c r="L28" s="80"/>
      <c r="M28" s="80"/>
      <c r="N28" s="80"/>
      <c r="O28" s="80"/>
    </row>
    <row r="29" ht="21" customHeight="1" spans="1:15">
      <c r="A29" s="176" t="s">
        <v>146</v>
      </c>
      <c r="B29" s="176" t="s">
        <v>147</v>
      </c>
      <c r="C29" s="80">
        <v>227600</v>
      </c>
      <c r="D29" s="80">
        <v>227600</v>
      </c>
      <c r="E29" s="80">
        <v>227600</v>
      </c>
      <c r="F29" s="80"/>
      <c r="G29" s="80"/>
      <c r="H29" s="80"/>
      <c r="I29" s="80"/>
      <c r="J29" s="80"/>
      <c r="K29" s="80"/>
      <c r="L29" s="80"/>
      <c r="M29" s="80"/>
      <c r="N29" s="80"/>
      <c r="O29" s="80"/>
    </row>
    <row r="30" ht="21" customHeight="1" spans="1:15">
      <c r="A30" s="176" t="s">
        <v>148</v>
      </c>
      <c r="B30" s="176" t="s">
        <v>149</v>
      </c>
      <c r="C30" s="80">
        <v>30567</v>
      </c>
      <c r="D30" s="80">
        <v>30567</v>
      </c>
      <c r="E30" s="80">
        <v>30567</v>
      </c>
      <c r="F30" s="80"/>
      <c r="G30" s="80"/>
      <c r="H30" s="80"/>
      <c r="I30" s="80"/>
      <c r="J30" s="80"/>
      <c r="K30" s="80"/>
      <c r="L30" s="80"/>
      <c r="M30" s="80"/>
      <c r="N30" s="80"/>
      <c r="O30" s="80"/>
    </row>
    <row r="31" ht="21" customHeight="1" spans="1:15">
      <c r="A31" s="58" t="s">
        <v>150</v>
      </c>
      <c r="B31" s="58" t="s">
        <v>151</v>
      </c>
      <c r="C31" s="80">
        <v>546816</v>
      </c>
      <c r="D31" s="80">
        <v>546816</v>
      </c>
      <c r="E31" s="80">
        <v>546816</v>
      </c>
      <c r="F31" s="80"/>
      <c r="G31" s="80"/>
      <c r="H31" s="80"/>
      <c r="I31" s="80"/>
      <c r="J31" s="80"/>
      <c r="K31" s="80"/>
      <c r="L31" s="80"/>
      <c r="M31" s="80"/>
      <c r="N31" s="80"/>
      <c r="O31" s="80"/>
    </row>
    <row r="32" ht="21" customHeight="1" spans="1:15">
      <c r="A32" s="175" t="s">
        <v>152</v>
      </c>
      <c r="B32" s="175" t="s">
        <v>153</v>
      </c>
      <c r="C32" s="80">
        <v>546816</v>
      </c>
      <c r="D32" s="80">
        <v>546816</v>
      </c>
      <c r="E32" s="80">
        <v>546816</v>
      </c>
      <c r="F32" s="80"/>
      <c r="G32" s="80"/>
      <c r="H32" s="80"/>
      <c r="I32" s="80"/>
      <c r="J32" s="80"/>
      <c r="K32" s="80"/>
      <c r="L32" s="80"/>
      <c r="M32" s="80"/>
      <c r="N32" s="80"/>
      <c r="O32" s="80"/>
    </row>
    <row r="33" ht="21" customHeight="1" spans="1:15">
      <c r="A33" s="176" t="s">
        <v>154</v>
      </c>
      <c r="B33" s="176" t="s">
        <v>155</v>
      </c>
      <c r="C33" s="80">
        <v>529296</v>
      </c>
      <c r="D33" s="80">
        <v>529296</v>
      </c>
      <c r="E33" s="80">
        <v>529296</v>
      </c>
      <c r="F33" s="80"/>
      <c r="G33" s="80"/>
      <c r="H33" s="80"/>
      <c r="I33" s="80"/>
      <c r="J33" s="80"/>
      <c r="K33" s="80"/>
      <c r="L33" s="80"/>
      <c r="M33" s="80"/>
      <c r="N33" s="80"/>
      <c r="O33" s="80"/>
    </row>
    <row r="34" ht="21" customHeight="1" spans="1:15">
      <c r="A34" s="176" t="s">
        <v>156</v>
      </c>
      <c r="B34" s="176" t="s">
        <v>157</v>
      </c>
      <c r="C34" s="80">
        <v>17520</v>
      </c>
      <c r="D34" s="80">
        <v>17520</v>
      </c>
      <c r="E34" s="80">
        <v>17520</v>
      </c>
      <c r="F34" s="80"/>
      <c r="G34" s="80"/>
      <c r="H34" s="80"/>
      <c r="I34" s="80"/>
      <c r="J34" s="80"/>
      <c r="K34" s="80"/>
      <c r="L34" s="80"/>
      <c r="M34" s="80"/>
      <c r="N34" s="80"/>
      <c r="O34" s="80"/>
    </row>
    <row r="35" ht="21" customHeight="1" spans="1:15">
      <c r="A35" s="177" t="s">
        <v>58</v>
      </c>
      <c r="B35" s="33"/>
      <c r="C35" s="80">
        <f>11214745.32+18735</f>
        <v>11233480.32</v>
      </c>
      <c r="D35" s="80">
        <v>11233480.32</v>
      </c>
      <c r="E35" s="80">
        <v>10708445.32</v>
      </c>
      <c r="F35" s="80">
        <f>506300+18735</f>
        <v>525035</v>
      </c>
      <c r="G35" s="80"/>
      <c r="H35" s="80"/>
      <c r="I35" s="80"/>
      <c r="J35" s="80"/>
      <c r="K35" s="80"/>
      <c r="L35" s="80"/>
      <c r="M35" s="80"/>
      <c r="N35" s="80"/>
      <c r="O35" s="80"/>
    </row>
  </sheetData>
  <mergeCells count="12">
    <mergeCell ref="A1:O1"/>
    <mergeCell ref="A2:O2"/>
    <mergeCell ref="A3:B3"/>
    <mergeCell ref="D4:F4"/>
    <mergeCell ref="J4:O4"/>
    <mergeCell ref="A35:B3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" workbookViewId="0">
      <selection activeCell="B35" sqref="B35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5"/>
      <c r="B1" s="49"/>
      <c r="C1" s="49"/>
      <c r="D1" s="49" t="s">
        <v>158</v>
      </c>
    </row>
    <row r="2" ht="41.25" customHeight="1" spans="1:1">
      <c r="A2" s="199" t="s">
        <v>159</v>
      </c>
    </row>
    <row r="3" ht="17.25" customHeight="1" spans="1:4">
      <c r="A3" s="47" t="s">
        <v>2</v>
      </c>
      <c r="B3" s="163"/>
      <c r="D3" s="49" t="s">
        <v>3</v>
      </c>
    </row>
    <row r="4" ht="17.25" customHeight="1" spans="1:4">
      <c r="A4" s="164" t="s">
        <v>4</v>
      </c>
      <c r="B4" s="165"/>
      <c r="C4" s="164" t="s">
        <v>5</v>
      </c>
      <c r="D4" s="165"/>
    </row>
    <row r="5" ht="18.75" customHeight="1" spans="1:4">
      <c r="A5" s="164" t="s">
        <v>6</v>
      </c>
      <c r="B5" s="164" t="s">
        <v>7</v>
      </c>
      <c r="C5" s="164" t="s">
        <v>8</v>
      </c>
      <c r="D5" s="164" t="s">
        <v>7</v>
      </c>
    </row>
    <row r="6" ht="16.5" customHeight="1" spans="1:4">
      <c r="A6" s="166" t="s">
        <v>160</v>
      </c>
      <c r="B6" s="80">
        <v>11214745.32</v>
      </c>
      <c r="C6" s="166" t="s">
        <v>161</v>
      </c>
      <c r="D6" s="80">
        <v>11214745.32</v>
      </c>
    </row>
    <row r="7" ht="16.5" customHeight="1" spans="1:4">
      <c r="A7" s="166" t="s">
        <v>162</v>
      </c>
      <c r="B7" s="80">
        <v>11214745.32</v>
      </c>
      <c r="C7" s="166" t="s">
        <v>163</v>
      </c>
      <c r="D7" s="80">
        <v>9264372.32</v>
      </c>
    </row>
    <row r="8" ht="16.5" customHeight="1" spans="1:4">
      <c r="A8" s="166" t="s">
        <v>164</v>
      </c>
      <c r="B8" s="80"/>
      <c r="C8" s="166" t="s">
        <v>165</v>
      </c>
      <c r="D8" s="80"/>
    </row>
    <row r="9" ht="16.5" customHeight="1" spans="1:4">
      <c r="A9" s="166" t="s">
        <v>166</v>
      </c>
      <c r="B9" s="80"/>
      <c r="C9" s="166" t="s">
        <v>167</v>
      </c>
      <c r="D9" s="80"/>
    </row>
    <row r="10" ht="16.5" customHeight="1" spans="1:4">
      <c r="A10" s="166" t="s">
        <v>168</v>
      </c>
      <c r="B10" s="80">
        <v>18735</v>
      </c>
      <c r="C10" s="166" t="s">
        <v>169</v>
      </c>
      <c r="D10" s="80"/>
    </row>
    <row r="11" ht="16.5" customHeight="1" spans="1:4">
      <c r="A11" s="166" t="s">
        <v>162</v>
      </c>
      <c r="B11" s="80">
        <v>18735</v>
      </c>
      <c r="C11" s="166" t="s">
        <v>170</v>
      </c>
      <c r="D11" s="80">
        <v>24000</v>
      </c>
    </row>
    <row r="12" ht="16.5" customHeight="1" spans="1:4">
      <c r="A12" s="147" t="s">
        <v>164</v>
      </c>
      <c r="B12" s="80"/>
      <c r="C12" s="69" t="s">
        <v>171</v>
      </c>
      <c r="D12" s="80"/>
    </row>
    <row r="13" ht="16.5" customHeight="1" spans="1:4">
      <c r="A13" s="147" t="s">
        <v>166</v>
      </c>
      <c r="B13" s="80"/>
      <c r="C13" s="69" t="s">
        <v>172</v>
      </c>
      <c r="D13" s="80"/>
    </row>
    <row r="14" ht="16.5" customHeight="1" spans="1:4">
      <c r="A14" s="167"/>
      <c r="B14" s="80"/>
      <c r="C14" s="69" t="s">
        <v>173</v>
      </c>
      <c r="D14" s="80">
        <v>826960</v>
      </c>
    </row>
    <row r="15" ht="16.5" customHeight="1" spans="1:4">
      <c r="A15" s="167"/>
      <c r="B15" s="80"/>
      <c r="C15" s="69" t="s">
        <v>174</v>
      </c>
      <c r="D15" s="80">
        <v>552597</v>
      </c>
    </row>
    <row r="16" ht="16.5" customHeight="1" spans="1:4">
      <c r="A16" s="167"/>
      <c r="B16" s="80"/>
      <c r="C16" s="69" t="s">
        <v>175</v>
      </c>
      <c r="D16" s="80"/>
    </row>
    <row r="17" ht="16.5" customHeight="1" spans="1:4">
      <c r="A17" s="167"/>
      <c r="B17" s="80"/>
      <c r="C17" s="69" t="s">
        <v>176</v>
      </c>
      <c r="D17" s="80"/>
    </row>
    <row r="18" ht="16.5" customHeight="1" spans="1:4">
      <c r="A18" s="167"/>
      <c r="B18" s="80"/>
      <c r="C18" s="69" t="s">
        <v>177</v>
      </c>
      <c r="D18" s="80"/>
    </row>
    <row r="19" ht="16.5" customHeight="1" spans="1:4">
      <c r="A19" s="167"/>
      <c r="B19" s="80"/>
      <c r="C19" s="69" t="s">
        <v>178</v>
      </c>
      <c r="D19" s="80"/>
    </row>
    <row r="20" ht="16.5" customHeight="1" spans="1:4">
      <c r="A20" s="167"/>
      <c r="B20" s="80"/>
      <c r="C20" s="69" t="s">
        <v>179</v>
      </c>
      <c r="D20" s="80"/>
    </row>
    <row r="21" ht="16.5" customHeight="1" spans="1:4">
      <c r="A21" s="167"/>
      <c r="B21" s="80"/>
      <c r="C21" s="69" t="s">
        <v>180</v>
      </c>
      <c r="D21" s="80"/>
    </row>
    <row r="22" ht="16.5" customHeight="1" spans="1:4">
      <c r="A22" s="167"/>
      <c r="B22" s="80"/>
      <c r="C22" s="69" t="s">
        <v>181</v>
      </c>
      <c r="D22" s="80"/>
    </row>
    <row r="23" ht="16.5" customHeight="1" spans="1:4">
      <c r="A23" s="167"/>
      <c r="B23" s="80"/>
      <c r="C23" s="69" t="s">
        <v>182</v>
      </c>
      <c r="D23" s="80"/>
    </row>
    <row r="24" ht="16.5" customHeight="1" spans="1:4">
      <c r="A24" s="167"/>
      <c r="B24" s="80"/>
      <c r="C24" s="69" t="s">
        <v>183</v>
      </c>
      <c r="D24" s="80"/>
    </row>
    <row r="25" ht="16.5" customHeight="1" spans="1:4">
      <c r="A25" s="167"/>
      <c r="B25" s="80"/>
      <c r="C25" s="69" t="s">
        <v>184</v>
      </c>
      <c r="D25" s="80">
        <v>546816</v>
      </c>
    </row>
    <row r="26" ht="16.5" customHeight="1" spans="1:4">
      <c r="A26" s="167"/>
      <c r="B26" s="80"/>
      <c r="C26" s="69" t="s">
        <v>185</v>
      </c>
      <c r="D26" s="80"/>
    </row>
    <row r="27" ht="16.5" customHeight="1" spans="1:4">
      <c r="A27" s="167"/>
      <c r="B27" s="80"/>
      <c r="C27" s="69" t="s">
        <v>186</v>
      </c>
      <c r="D27" s="80"/>
    </row>
    <row r="28" ht="16.5" customHeight="1" spans="1:4">
      <c r="A28" s="167"/>
      <c r="B28" s="80"/>
      <c r="C28" s="69" t="s">
        <v>187</v>
      </c>
      <c r="D28" s="80"/>
    </row>
    <row r="29" ht="16.5" customHeight="1" spans="1:4">
      <c r="A29" s="167"/>
      <c r="B29" s="80"/>
      <c r="C29" s="69" t="s">
        <v>188</v>
      </c>
      <c r="D29" s="80"/>
    </row>
    <row r="30" ht="16.5" customHeight="1" spans="1:4">
      <c r="A30" s="167"/>
      <c r="B30" s="80"/>
      <c r="C30" s="69" t="s">
        <v>189</v>
      </c>
      <c r="D30" s="80"/>
    </row>
    <row r="31" ht="16.5" customHeight="1" spans="1:4">
      <c r="A31" s="167"/>
      <c r="B31" s="80"/>
      <c r="C31" s="147" t="s">
        <v>190</v>
      </c>
      <c r="D31" s="80"/>
    </row>
    <row r="32" ht="16.5" customHeight="1" spans="1:4">
      <c r="A32" s="167"/>
      <c r="B32" s="80"/>
      <c r="C32" s="147" t="s">
        <v>191</v>
      </c>
      <c r="D32" s="80"/>
    </row>
    <row r="33" ht="16.5" customHeight="1" spans="1:4">
      <c r="A33" s="22"/>
      <c r="B33" s="80"/>
      <c r="C33" s="22" t="s">
        <v>192</v>
      </c>
      <c r="D33" s="80">
        <v>18735</v>
      </c>
    </row>
    <row r="34" ht="15" customHeight="1" spans="1:4">
      <c r="A34" s="168" t="s">
        <v>52</v>
      </c>
      <c r="B34" s="169">
        <f>B6+B10</f>
        <v>11233480.32</v>
      </c>
      <c r="C34" s="168" t="s">
        <v>53</v>
      </c>
      <c r="D34" s="169">
        <f>D6+D33</f>
        <v>11233480.32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5"/>
  <sheetViews>
    <sheetView showZeros="0" workbookViewId="0">
      <selection activeCell="A4" sqref="A4:B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8"/>
      <c r="F1" s="73"/>
      <c r="G1" s="143" t="s">
        <v>193</v>
      </c>
    </row>
    <row r="2" ht="41.25" customHeight="1" spans="1:7">
      <c r="A2" s="125" t="s">
        <v>194</v>
      </c>
      <c r="B2" s="125"/>
      <c r="C2" s="125"/>
      <c r="D2" s="125"/>
      <c r="E2" s="125"/>
      <c r="F2" s="125"/>
      <c r="G2" s="125"/>
    </row>
    <row r="3" ht="18" customHeight="1" spans="1:7">
      <c r="A3" s="13" t="s">
        <v>2</v>
      </c>
      <c r="F3" s="122"/>
      <c r="G3" s="143" t="s">
        <v>3</v>
      </c>
    </row>
    <row r="4" ht="20.25" customHeight="1" spans="1:7">
      <c r="A4" s="159" t="s">
        <v>195</v>
      </c>
      <c r="B4" s="160"/>
      <c r="C4" s="126" t="s">
        <v>58</v>
      </c>
      <c r="D4" s="149" t="s">
        <v>80</v>
      </c>
      <c r="E4" s="37"/>
      <c r="F4" s="38"/>
      <c r="G4" s="140" t="s">
        <v>81</v>
      </c>
    </row>
    <row r="5" ht="20.25" customHeight="1" spans="1:7">
      <c r="A5" s="161" t="s">
        <v>77</v>
      </c>
      <c r="B5" s="161" t="s">
        <v>78</v>
      </c>
      <c r="C5" s="30"/>
      <c r="D5" s="132" t="s">
        <v>60</v>
      </c>
      <c r="E5" s="132" t="s">
        <v>196</v>
      </c>
      <c r="F5" s="132" t="s">
        <v>197</v>
      </c>
      <c r="G5" s="142"/>
    </row>
    <row r="6" ht="15" customHeight="1" spans="1:7">
      <c r="A6" s="59" t="s">
        <v>87</v>
      </c>
      <c r="B6" s="59" t="s">
        <v>88</v>
      </c>
      <c r="C6" s="59" t="s">
        <v>89</v>
      </c>
      <c r="D6" s="59" t="s">
        <v>90</v>
      </c>
      <c r="E6" s="59" t="s">
        <v>91</v>
      </c>
      <c r="F6" s="59" t="s">
        <v>92</v>
      </c>
      <c r="G6" s="59" t="s">
        <v>93</v>
      </c>
    </row>
    <row r="7" ht="18" customHeight="1" spans="1:7">
      <c r="A7" s="22" t="s">
        <v>102</v>
      </c>
      <c r="B7" s="22" t="s">
        <v>103</v>
      </c>
      <c r="C7" s="80">
        <v>9283107.32</v>
      </c>
      <c r="D7" s="80">
        <v>8779372.32</v>
      </c>
      <c r="E7" s="80">
        <v>8028156</v>
      </c>
      <c r="F7" s="80">
        <v>751216.32</v>
      </c>
      <c r="G7" s="80">
        <v>503735</v>
      </c>
    </row>
    <row r="8" ht="18" customHeight="1" spans="1:7">
      <c r="A8" s="136" t="s">
        <v>104</v>
      </c>
      <c r="B8" s="136" t="s">
        <v>105</v>
      </c>
      <c r="C8" s="80">
        <f>9264372.32+18735</f>
        <v>9283107.32</v>
      </c>
      <c r="D8" s="80">
        <v>8779372.32</v>
      </c>
      <c r="E8" s="80">
        <v>8028156</v>
      </c>
      <c r="F8" s="80">
        <v>751216.32</v>
      </c>
      <c r="G8" s="80">
        <f>485000+18735</f>
        <v>503735</v>
      </c>
    </row>
    <row r="9" ht="18" customHeight="1" spans="1:7">
      <c r="A9" s="137" t="s">
        <v>106</v>
      </c>
      <c r="B9" s="137" t="s">
        <v>107</v>
      </c>
      <c r="C9" s="80">
        <v>4888246.12</v>
      </c>
      <c r="D9" s="80">
        <v>4888246.12</v>
      </c>
      <c r="E9" s="80">
        <v>4423596</v>
      </c>
      <c r="F9" s="80">
        <v>464650.12</v>
      </c>
      <c r="G9" s="80"/>
    </row>
    <row r="10" ht="18" customHeight="1" spans="1:7">
      <c r="A10" s="137" t="s">
        <v>108</v>
      </c>
      <c r="B10" s="137" t="s">
        <v>109</v>
      </c>
      <c r="C10" s="80">
        <v>15000</v>
      </c>
      <c r="D10" s="80"/>
      <c r="E10" s="80"/>
      <c r="F10" s="80"/>
      <c r="G10" s="80">
        <v>15000</v>
      </c>
    </row>
    <row r="11" ht="18" customHeight="1" spans="1:7">
      <c r="A11" s="137" t="s">
        <v>110</v>
      </c>
      <c r="B11" s="137" t="s">
        <v>111</v>
      </c>
      <c r="C11" s="80">
        <v>84735</v>
      </c>
      <c r="D11" s="80"/>
      <c r="E11" s="80"/>
      <c r="F11" s="80"/>
      <c r="G11" s="80">
        <f>66000+18735</f>
        <v>84735</v>
      </c>
    </row>
    <row r="12" ht="18" customHeight="1" spans="1:7">
      <c r="A12" s="137" t="s">
        <v>112</v>
      </c>
      <c r="B12" s="137" t="s">
        <v>113</v>
      </c>
      <c r="C12" s="80">
        <v>362400</v>
      </c>
      <c r="D12" s="80"/>
      <c r="E12" s="80"/>
      <c r="F12" s="80"/>
      <c r="G12" s="80">
        <v>362400</v>
      </c>
    </row>
    <row r="13" ht="18" customHeight="1" spans="1:7">
      <c r="A13" s="137" t="s">
        <v>114</v>
      </c>
      <c r="B13" s="137" t="s">
        <v>115</v>
      </c>
      <c r="C13" s="80">
        <v>3891126.2</v>
      </c>
      <c r="D13" s="80">
        <v>3891126.2</v>
      </c>
      <c r="E13" s="80">
        <v>3604560</v>
      </c>
      <c r="F13" s="80">
        <v>286566.2</v>
      </c>
      <c r="G13" s="80"/>
    </row>
    <row r="14" ht="18" customHeight="1" spans="1:7">
      <c r="A14" s="137" t="s">
        <v>116</v>
      </c>
      <c r="B14" s="137" t="s">
        <v>117</v>
      </c>
      <c r="C14" s="80">
        <v>41600</v>
      </c>
      <c r="D14" s="80"/>
      <c r="E14" s="80"/>
      <c r="F14" s="80"/>
      <c r="G14" s="80">
        <v>41600</v>
      </c>
    </row>
    <row r="15" ht="18" customHeight="1" spans="1:7">
      <c r="A15" s="22" t="s">
        <v>118</v>
      </c>
      <c r="B15" s="22" t="s">
        <v>119</v>
      </c>
      <c r="C15" s="80">
        <v>24000</v>
      </c>
      <c r="D15" s="80">
        <v>9000</v>
      </c>
      <c r="E15" s="80"/>
      <c r="F15" s="80">
        <v>9000</v>
      </c>
      <c r="G15" s="80">
        <v>15000</v>
      </c>
    </row>
    <row r="16" ht="18" customHeight="1" spans="1:7">
      <c r="A16" s="136" t="s">
        <v>120</v>
      </c>
      <c r="B16" s="136" t="s">
        <v>121</v>
      </c>
      <c r="C16" s="80">
        <v>24000</v>
      </c>
      <c r="D16" s="80">
        <v>9000</v>
      </c>
      <c r="E16" s="80"/>
      <c r="F16" s="80">
        <v>9000</v>
      </c>
      <c r="G16" s="80">
        <v>15000</v>
      </c>
    </row>
    <row r="17" ht="18" customHeight="1" spans="1:7">
      <c r="A17" s="137" t="s">
        <v>122</v>
      </c>
      <c r="B17" s="137" t="s">
        <v>123</v>
      </c>
      <c r="C17" s="80">
        <v>24000</v>
      </c>
      <c r="D17" s="80">
        <v>9000</v>
      </c>
      <c r="E17" s="80"/>
      <c r="F17" s="80">
        <v>9000</v>
      </c>
      <c r="G17" s="80">
        <v>15000</v>
      </c>
    </row>
    <row r="18" ht="18" customHeight="1" spans="1:7">
      <c r="A18" s="22" t="s">
        <v>124</v>
      </c>
      <c r="B18" s="22" t="s">
        <v>125</v>
      </c>
      <c r="C18" s="80">
        <v>826960</v>
      </c>
      <c r="D18" s="80">
        <v>820660</v>
      </c>
      <c r="E18" s="80">
        <v>817660</v>
      </c>
      <c r="F18" s="80">
        <v>3000</v>
      </c>
      <c r="G18" s="80">
        <v>6300</v>
      </c>
    </row>
    <row r="19" ht="18" customHeight="1" spans="1:7">
      <c r="A19" s="136" t="s">
        <v>126</v>
      </c>
      <c r="B19" s="136" t="s">
        <v>127</v>
      </c>
      <c r="C19" s="80">
        <v>820660</v>
      </c>
      <c r="D19" s="80">
        <v>820660</v>
      </c>
      <c r="E19" s="80">
        <v>817660</v>
      </c>
      <c r="F19" s="80">
        <v>3000</v>
      </c>
      <c r="G19" s="80"/>
    </row>
    <row r="20" ht="18" customHeight="1" spans="1:7">
      <c r="A20" s="137" t="s">
        <v>128</v>
      </c>
      <c r="B20" s="137" t="s">
        <v>129</v>
      </c>
      <c r="C20" s="80">
        <v>129000</v>
      </c>
      <c r="D20" s="80">
        <v>129000</v>
      </c>
      <c r="E20" s="80">
        <v>126000</v>
      </c>
      <c r="F20" s="80">
        <v>3000</v>
      </c>
      <c r="G20" s="80"/>
    </row>
    <row r="21" ht="18" customHeight="1" spans="1:7">
      <c r="A21" s="137" t="s">
        <v>130</v>
      </c>
      <c r="B21" s="137" t="s">
        <v>131</v>
      </c>
      <c r="C21" s="80">
        <v>591660</v>
      </c>
      <c r="D21" s="80">
        <v>591660</v>
      </c>
      <c r="E21" s="80">
        <v>591660</v>
      </c>
      <c r="F21" s="80"/>
      <c r="G21" s="80"/>
    </row>
    <row r="22" ht="18" customHeight="1" spans="1:7">
      <c r="A22" s="137" t="s">
        <v>132</v>
      </c>
      <c r="B22" s="137" t="s">
        <v>133</v>
      </c>
      <c r="C22" s="80">
        <v>100000</v>
      </c>
      <c r="D22" s="80">
        <v>100000</v>
      </c>
      <c r="E22" s="80">
        <v>100000</v>
      </c>
      <c r="F22" s="80"/>
      <c r="G22" s="80"/>
    </row>
    <row r="23" ht="18" customHeight="1" spans="1:7">
      <c r="A23" s="136" t="s">
        <v>134</v>
      </c>
      <c r="B23" s="136" t="s">
        <v>135</v>
      </c>
      <c r="C23" s="80">
        <v>6300</v>
      </c>
      <c r="D23" s="80"/>
      <c r="E23" s="80"/>
      <c r="F23" s="80"/>
      <c r="G23" s="80">
        <v>6300</v>
      </c>
    </row>
    <row r="24" ht="18" customHeight="1" spans="1:7">
      <c r="A24" s="137" t="s">
        <v>136</v>
      </c>
      <c r="B24" s="137" t="s">
        <v>137</v>
      </c>
      <c r="C24" s="80">
        <v>6300</v>
      </c>
      <c r="D24" s="80"/>
      <c r="E24" s="80"/>
      <c r="F24" s="80"/>
      <c r="G24" s="80">
        <v>6300</v>
      </c>
    </row>
    <row r="25" ht="18" customHeight="1" spans="1:7">
      <c r="A25" s="22" t="s">
        <v>138</v>
      </c>
      <c r="B25" s="22" t="s">
        <v>139</v>
      </c>
      <c r="C25" s="80">
        <v>552597</v>
      </c>
      <c r="D25" s="80">
        <v>552597</v>
      </c>
      <c r="E25" s="80">
        <v>552597</v>
      </c>
      <c r="F25" s="80"/>
      <c r="G25" s="80"/>
    </row>
    <row r="26" ht="18" customHeight="1" spans="1:7">
      <c r="A26" s="136" t="s">
        <v>140</v>
      </c>
      <c r="B26" s="136" t="s">
        <v>141</v>
      </c>
      <c r="C26" s="80">
        <v>552597</v>
      </c>
      <c r="D26" s="80">
        <v>552597</v>
      </c>
      <c r="E26" s="80">
        <v>552597</v>
      </c>
      <c r="F26" s="80"/>
      <c r="G26" s="80"/>
    </row>
    <row r="27" ht="18" customHeight="1" spans="1:7">
      <c r="A27" s="137" t="s">
        <v>142</v>
      </c>
      <c r="B27" s="137" t="s">
        <v>143</v>
      </c>
      <c r="C27" s="80">
        <v>72940</v>
      </c>
      <c r="D27" s="80">
        <v>72940</v>
      </c>
      <c r="E27" s="80">
        <v>72940</v>
      </c>
      <c r="F27" s="80"/>
      <c r="G27" s="80"/>
    </row>
    <row r="28" ht="18" customHeight="1" spans="1:7">
      <c r="A28" s="137" t="s">
        <v>144</v>
      </c>
      <c r="B28" s="137" t="s">
        <v>145</v>
      </c>
      <c r="C28" s="80">
        <v>221490</v>
      </c>
      <c r="D28" s="80">
        <v>221490</v>
      </c>
      <c r="E28" s="80">
        <v>221490</v>
      </c>
      <c r="F28" s="80"/>
      <c r="G28" s="80"/>
    </row>
    <row r="29" ht="18" customHeight="1" spans="1:7">
      <c r="A29" s="137" t="s">
        <v>146</v>
      </c>
      <c r="B29" s="137" t="s">
        <v>147</v>
      </c>
      <c r="C29" s="80">
        <v>227600</v>
      </c>
      <c r="D29" s="80">
        <v>227600</v>
      </c>
      <c r="E29" s="80">
        <v>227600</v>
      </c>
      <c r="F29" s="80"/>
      <c r="G29" s="80"/>
    </row>
    <row r="30" ht="18" customHeight="1" spans="1:7">
      <c r="A30" s="137" t="s">
        <v>148</v>
      </c>
      <c r="B30" s="137" t="s">
        <v>149</v>
      </c>
      <c r="C30" s="80">
        <v>30567</v>
      </c>
      <c r="D30" s="80">
        <v>30567</v>
      </c>
      <c r="E30" s="80">
        <v>30567</v>
      </c>
      <c r="F30" s="80"/>
      <c r="G30" s="80"/>
    </row>
    <row r="31" ht="18" customHeight="1" spans="1:7">
      <c r="A31" s="22" t="s">
        <v>150</v>
      </c>
      <c r="B31" s="22" t="s">
        <v>151</v>
      </c>
      <c r="C31" s="80">
        <v>546816</v>
      </c>
      <c r="D31" s="80">
        <v>546816</v>
      </c>
      <c r="E31" s="80">
        <v>546816</v>
      </c>
      <c r="F31" s="80"/>
      <c r="G31" s="80"/>
    </row>
    <row r="32" ht="18" customHeight="1" spans="1:7">
      <c r="A32" s="136" t="s">
        <v>152</v>
      </c>
      <c r="B32" s="136" t="s">
        <v>153</v>
      </c>
      <c r="C32" s="80">
        <v>546816</v>
      </c>
      <c r="D32" s="80">
        <v>546816</v>
      </c>
      <c r="E32" s="80">
        <v>546816</v>
      </c>
      <c r="F32" s="80"/>
      <c r="G32" s="80"/>
    </row>
    <row r="33" ht="18" customHeight="1" spans="1:7">
      <c r="A33" s="137" t="s">
        <v>154</v>
      </c>
      <c r="B33" s="137" t="s">
        <v>155</v>
      </c>
      <c r="C33" s="80">
        <v>529296</v>
      </c>
      <c r="D33" s="80">
        <v>529296</v>
      </c>
      <c r="E33" s="80">
        <v>529296</v>
      </c>
      <c r="F33" s="80"/>
      <c r="G33" s="80"/>
    </row>
    <row r="34" ht="18" customHeight="1" spans="1:7">
      <c r="A34" s="137" t="s">
        <v>156</v>
      </c>
      <c r="B34" s="137" t="s">
        <v>157</v>
      </c>
      <c r="C34" s="80">
        <v>17520</v>
      </c>
      <c r="D34" s="80">
        <v>17520</v>
      </c>
      <c r="E34" s="80">
        <v>17520</v>
      </c>
      <c r="F34" s="80"/>
      <c r="G34" s="80"/>
    </row>
    <row r="35" ht="18" customHeight="1" spans="1:7">
      <c r="A35" s="79" t="s">
        <v>198</v>
      </c>
      <c r="B35" s="162" t="s">
        <v>198</v>
      </c>
      <c r="C35" s="80">
        <v>11233480.32</v>
      </c>
      <c r="D35" s="80">
        <v>10708445.32</v>
      </c>
      <c r="E35" s="80">
        <v>9945229</v>
      </c>
      <c r="F35" s="80">
        <v>763216.32</v>
      </c>
      <c r="G35" s="80">
        <f>G7+G15+G18</f>
        <v>525035</v>
      </c>
    </row>
  </sheetData>
  <mergeCells count="6">
    <mergeCell ref="A2:G2"/>
    <mergeCell ref="A4:B4"/>
    <mergeCell ref="D4:F4"/>
    <mergeCell ref="A35:B3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6"/>
      <c r="B1" s="46"/>
      <c r="C1" s="46"/>
      <c r="D1" s="46"/>
      <c r="E1" s="45"/>
      <c r="F1" s="158" t="s">
        <v>199</v>
      </c>
    </row>
    <row r="2" ht="41.25" customHeight="1" spans="1:6">
      <c r="A2" s="155" t="s">
        <v>200</v>
      </c>
      <c r="B2" s="46"/>
      <c r="C2" s="46"/>
      <c r="D2" s="46"/>
      <c r="E2" s="45"/>
      <c r="F2" s="46"/>
    </row>
    <row r="3" customHeight="1" spans="1:6">
      <c r="A3" s="112" t="s">
        <v>2</v>
      </c>
      <c r="B3" s="156"/>
      <c r="D3" s="46"/>
      <c r="E3" s="45"/>
      <c r="F3" s="66" t="s">
        <v>3</v>
      </c>
    </row>
    <row r="4" ht="27" customHeight="1" spans="1:6">
      <c r="A4" s="50" t="s">
        <v>201</v>
      </c>
      <c r="B4" s="50" t="s">
        <v>202</v>
      </c>
      <c r="C4" s="52" t="s">
        <v>203</v>
      </c>
      <c r="D4" s="50"/>
      <c r="E4" s="51"/>
      <c r="F4" s="50" t="s">
        <v>204</v>
      </c>
    </row>
    <row r="5" ht="28.5" customHeight="1" spans="1:6">
      <c r="A5" s="157"/>
      <c r="B5" s="54"/>
      <c r="C5" s="51" t="s">
        <v>60</v>
      </c>
      <c r="D5" s="51" t="s">
        <v>205</v>
      </c>
      <c r="E5" s="51" t="s">
        <v>206</v>
      </c>
      <c r="F5" s="53"/>
    </row>
    <row r="6" ht="17.25" customHeight="1" spans="1:6">
      <c r="A6" s="62" t="s">
        <v>87</v>
      </c>
      <c r="B6" s="62" t="s">
        <v>88</v>
      </c>
      <c r="C6" s="62" t="s">
        <v>89</v>
      </c>
      <c r="D6" s="62" t="s">
        <v>90</v>
      </c>
      <c r="E6" s="62" t="s">
        <v>91</v>
      </c>
      <c r="F6" s="62" t="s">
        <v>92</v>
      </c>
    </row>
    <row r="7" ht="17.25" customHeight="1" spans="1:6">
      <c r="A7" s="80">
        <v>22420</v>
      </c>
      <c r="B7" s="80"/>
      <c r="C7" s="80">
        <v>21420</v>
      </c>
      <c r="D7" s="80"/>
      <c r="E7" s="80">
        <v>21420</v>
      </c>
      <c r="F7" s="80">
        <v>1000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68"/>
  <sheetViews>
    <sheetView showZeros="0" tabSelected="1" topLeftCell="G29" workbookViewId="0">
      <selection activeCell="I54" sqref="I54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8"/>
      <c r="C1" s="144"/>
      <c r="E1" s="148"/>
      <c r="F1" s="148"/>
      <c r="G1" s="148"/>
      <c r="H1" s="148"/>
      <c r="I1" s="85"/>
      <c r="J1" s="85"/>
      <c r="K1" s="85"/>
      <c r="L1" s="85"/>
      <c r="M1" s="85"/>
      <c r="N1" s="85"/>
      <c r="R1" s="85"/>
      <c r="V1" s="144"/>
      <c r="X1" s="34" t="s">
        <v>207</v>
      </c>
    </row>
    <row r="2" ht="45.75" customHeight="1" spans="1:24">
      <c r="A2" s="70" t="s">
        <v>208</v>
      </c>
      <c r="B2" s="1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12"/>
      <c r="P2" s="12"/>
      <c r="Q2" s="12"/>
      <c r="R2" s="70"/>
      <c r="S2" s="70"/>
      <c r="T2" s="70"/>
      <c r="U2" s="70"/>
      <c r="V2" s="70"/>
      <c r="W2" s="70"/>
      <c r="X2" s="70"/>
    </row>
    <row r="3" ht="18.75" customHeight="1" spans="1:24">
      <c r="A3" s="13" t="s">
        <v>2</v>
      </c>
      <c r="B3" s="14"/>
      <c r="C3" s="145"/>
      <c r="D3" s="145"/>
      <c r="E3" s="145"/>
      <c r="F3" s="145"/>
      <c r="G3" s="145"/>
      <c r="H3" s="145"/>
      <c r="I3" s="86"/>
      <c r="J3" s="86"/>
      <c r="K3" s="86"/>
      <c r="L3" s="86"/>
      <c r="M3" s="86"/>
      <c r="N3" s="86"/>
      <c r="O3" s="27"/>
      <c r="P3" s="27"/>
      <c r="Q3" s="27"/>
      <c r="R3" s="86"/>
      <c r="V3" s="144"/>
      <c r="X3" s="34" t="s">
        <v>3</v>
      </c>
    </row>
    <row r="4" ht="18" customHeight="1" spans="1:24">
      <c r="A4" s="15" t="s">
        <v>209</v>
      </c>
      <c r="B4" s="15" t="s">
        <v>210</v>
      </c>
      <c r="C4" s="15" t="s">
        <v>211</v>
      </c>
      <c r="D4" s="15" t="s">
        <v>212</v>
      </c>
      <c r="E4" s="15" t="s">
        <v>213</v>
      </c>
      <c r="F4" s="15" t="s">
        <v>214</v>
      </c>
      <c r="G4" s="15" t="s">
        <v>215</v>
      </c>
      <c r="H4" s="15" t="s">
        <v>216</v>
      </c>
      <c r="I4" s="149" t="s">
        <v>217</v>
      </c>
      <c r="J4" s="82" t="s">
        <v>217</v>
      </c>
      <c r="K4" s="82"/>
      <c r="L4" s="82"/>
      <c r="M4" s="82"/>
      <c r="N4" s="82"/>
      <c r="O4" s="37"/>
      <c r="P4" s="37"/>
      <c r="Q4" s="37"/>
      <c r="R4" s="104" t="s">
        <v>64</v>
      </c>
      <c r="S4" s="82" t="s">
        <v>65</v>
      </c>
      <c r="T4" s="82"/>
      <c r="U4" s="82"/>
      <c r="V4" s="82"/>
      <c r="W4" s="82"/>
      <c r="X4" s="83"/>
    </row>
    <row r="5" ht="18" customHeight="1" spans="1:24">
      <c r="A5" s="17"/>
      <c r="B5" s="29"/>
      <c r="C5" s="128"/>
      <c r="D5" s="17"/>
      <c r="E5" s="17"/>
      <c r="F5" s="17"/>
      <c r="G5" s="17"/>
      <c r="H5" s="17"/>
      <c r="I5" s="126" t="s">
        <v>218</v>
      </c>
      <c r="J5" s="149" t="s">
        <v>61</v>
      </c>
      <c r="K5" s="82"/>
      <c r="L5" s="82"/>
      <c r="M5" s="82"/>
      <c r="N5" s="83"/>
      <c r="O5" s="36" t="s">
        <v>219</v>
      </c>
      <c r="P5" s="37"/>
      <c r="Q5" s="38"/>
      <c r="R5" s="15" t="s">
        <v>64</v>
      </c>
      <c r="S5" s="149" t="s">
        <v>65</v>
      </c>
      <c r="T5" s="104" t="s">
        <v>67</v>
      </c>
      <c r="U5" s="82" t="s">
        <v>65</v>
      </c>
      <c r="V5" s="104" t="s">
        <v>69</v>
      </c>
      <c r="W5" s="104" t="s">
        <v>70</v>
      </c>
      <c r="X5" s="152" t="s">
        <v>71</v>
      </c>
    </row>
    <row r="6" ht="19.5" customHeight="1" spans="1:24">
      <c r="A6" s="29"/>
      <c r="B6" s="29"/>
      <c r="C6" s="29"/>
      <c r="D6" s="29"/>
      <c r="E6" s="29"/>
      <c r="F6" s="29"/>
      <c r="G6" s="29"/>
      <c r="H6" s="29"/>
      <c r="I6" s="29"/>
      <c r="J6" s="150" t="s">
        <v>220</v>
      </c>
      <c r="K6" s="15" t="s">
        <v>221</v>
      </c>
      <c r="L6" s="15" t="s">
        <v>222</v>
      </c>
      <c r="M6" s="15" t="s">
        <v>223</v>
      </c>
      <c r="N6" s="15" t="s">
        <v>224</v>
      </c>
      <c r="O6" s="15" t="s">
        <v>61</v>
      </c>
      <c r="P6" s="15" t="s">
        <v>62</v>
      </c>
      <c r="Q6" s="15" t="s">
        <v>63</v>
      </c>
      <c r="R6" s="29"/>
      <c r="S6" s="15" t="s">
        <v>60</v>
      </c>
      <c r="T6" s="15" t="s">
        <v>67</v>
      </c>
      <c r="U6" s="15" t="s">
        <v>225</v>
      </c>
      <c r="V6" s="15" t="s">
        <v>69</v>
      </c>
      <c r="W6" s="15" t="s">
        <v>70</v>
      </c>
      <c r="X6" s="15" t="s">
        <v>71</v>
      </c>
    </row>
    <row r="7" ht="37.5" customHeight="1" spans="1:24">
      <c r="A7" s="146"/>
      <c r="B7" s="30"/>
      <c r="C7" s="146"/>
      <c r="D7" s="146"/>
      <c r="E7" s="146"/>
      <c r="F7" s="146"/>
      <c r="G7" s="146"/>
      <c r="H7" s="146"/>
      <c r="I7" s="146"/>
      <c r="J7" s="151" t="s">
        <v>60</v>
      </c>
      <c r="K7" s="19" t="s">
        <v>226</v>
      </c>
      <c r="L7" s="19" t="s">
        <v>222</v>
      </c>
      <c r="M7" s="19" t="s">
        <v>223</v>
      </c>
      <c r="N7" s="19" t="s">
        <v>224</v>
      </c>
      <c r="O7" s="19" t="s">
        <v>222</v>
      </c>
      <c r="P7" s="19" t="s">
        <v>223</v>
      </c>
      <c r="Q7" s="19" t="s">
        <v>224</v>
      </c>
      <c r="R7" s="19" t="s">
        <v>64</v>
      </c>
      <c r="S7" s="19" t="s">
        <v>60</v>
      </c>
      <c r="T7" s="19" t="s">
        <v>67</v>
      </c>
      <c r="U7" s="19" t="s">
        <v>225</v>
      </c>
      <c r="V7" s="19" t="s">
        <v>69</v>
      </c>
      <c r="W7" s="19" t="s">
        <v>70</v>
      </c>
      <c r="X7" s="19" t="s">
        <v>71</v>
      </c>
    </row>
    <row r="8" customHeight="1" spans="1:24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39">
        <v>21</v>
      </c>
      <c r="V8" s="39">
        <v>22</v>
      </c>
      <c r="W8" s="39">
        <v>23</v>
      </c>
      <c r="X8" s="39">
        <v>24</v>
      </c>
    </row>
    <row r="9" ht="20.25" customHeight="1" spans="1:24">
      <c r="A9" s="147" t="s">
        <v>73</v>
      </c>
      <c r="B9" s="147" t="s">
        <v>73</v>
      </c>
      <c r="C9" s="147" t="s">
        <v>227</v>
      </c>
      <c r="D9" s="147" t="s">
        <v>228</v>
      </c>
      <c r="E9" s="147" t="s">
        <v>106</v>
      </c>
      <c r="F9" s="147" t="s">
        <v>107</v>
      </c>
      <c r="G9" s="147" t="s">
        <v>229</v>
      </c>
      <c r="H9" s="147" t="s">
        <v>230</v>
      </c>
      <c r="I9" s="80">
        <v>338592</v>
      </c>
      <c r="J9" s="80">
        <v>338592</v>
      </c>
      <c r="K9" s="80"/>
      <c r="L9" s="80"/>
      <c r="M9" s="80">
        <v>338592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47" t="s">
        <v>73</v>
      </c>
      <c r="B10" s="147" t="s">
        <v>73</v>
      </c>
      <c r="C10" s="147" t="s">
        <v>227</v>
      </c>
      <c r="D10" s="147" t="s">
        <v>228</v>
      </c>
      <c r="E10" s="147" t="s">
        <v>106</v>
      </c>
      <c r="F10" s="147" t="s">
        <v>107</v>
      </c>
      <c r="G10" s="147" t="s">
        <v>231</v>
      </c>
      <c r="H10" s="147" t="s">
        <v>232</v>
      </c>
      <c r="I10" s="80">
        <v>4500</v>
      </c>
      <c r="J10" s="80">
        <v>4500</v>
      </c>
      <c r="K10" s="6"/>
      <c r="L10" s="6"/>
      <c r="M10" s="80">
        <v>4500</v>
      </c>
      <c r="N10" s="6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47" t="s">
        <v>73</v>
      </c>
      <c r="B11" s="147" t="s">
        <v>73</v>
      </c>
      <c r="C11" s="147" t="s">
        <v>227</v>
      </c>
      <c r="D11" s="147" t="s">
        <v>228</v>
      </c>
      <c r="E11" s="147" t="s">
        <v>106</v>
      </c>
      <c r="F11" s="147" t="s">
        <v>107</v>
      </c>
      <c r="G11" s="147" t="s">
        <v>231</v>
      </c>
      <c r="H11" s="147" t="s">
        <v>232</v>
      </c>
      <c r="I11" s="80">
        <v>433404</v>
      </c>
      <c r="J11" s="80">
        <v>433404</v>
      </c>
      <c r="K11" s="6"/>
      <c r="L11" s="6"/>
      <c r="M11" s="80">
        <v>433404</v>
      </c>
      <c r="N11" s="6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47" t="s">
        <v>73</v>
      </c>
      <c r="B12" s="147" t="s">
        <v>73</v>
      </c>
      <c r="C12" s="147" t="s">
        <v>227</v>
      </c>
      <c r="D12" s="147" t="s">
        <v>228</v>
      </c>
      <c r="E12" s="147" t="s">
        <v>106</v>
      </c>
      <c r="F12" s="147" t="s">
        <v>107</v>
      </c>
      <c r="G12" s="147" t="s">
        <v>233</v>
      </c>
      <c r="H12" s="147" t="s">
        <v>234</v>
      </c>
      <c r="I12" s="80">
        <v>28000</v>
      </c>
      <c r="J12" s="80">
        <v>28000</v>
      </c>
      <c r="K12" s="6"/>
      <c r="L12" s="6"/>
      <c r="M12" s="80">
        <v>28000</v>
      </c>
      <c r="N12" s="6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47" t="s">
        <v>73</v>
      </c>
      <c r="B13" s="147" t="s">
        <v>73</v>
      </c>
      <c r="C13" s="147" t="s">
        <v>235</v>
      </c>
      <c r="D13" s="147" t="s">
        <v>236</v>
      </c>
      <c r="E13" s="147" t="s">
        <v>114</v>
      </c>
      <c r="F13" s="147" t="s">
        <v>115</v>
      </c>
      <c r="G13" s="147" t="s">
        <v>229</v>
      </c>
      <c r="H13" s="147" t="s">
        <v>230</v>
      </c>
      <c r="I13" s="80">
        <v>1114284</v>
      </c>
      <c r="J13" s="80">
        <v>1114284</v>
      </c>
      <c r="K13" s="6"/>
      <c r="L13" s="6"/>
      <c r="M13" s="80">
        <v>1114284</v>
      </c>
      <c r="N13" s="6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47" t="s">
        <v>73</v>
      </c>
      <c r="B14" s="147" t="s">
        <v>73</v>
      </c>
      <c r="C14" s="147" t="s">
        <v>235</v>
      </c>
      <c r="D14" s="147" t="s">
        <v>236</v>
      </c>
      <c r="E14" s="147" t="s">
        <v>114</v>
      </c>
      <c r="F14" s="147" t="s">
        <v>115</v>
      </c>
      <c r="G14" s="147" t="s">
        <v>233</v>
      </c>
      <c r="H14" s="147" t="s">
        <v>234</v>
      </c>
      <c r="I14" s="80">
        <v>92000</v>
      </c>
      <c r="J14" s="80">
        <v>92000</v>
      </c>
      <c r="K14" s="6"/>
      <c r="L14" s="6"/>
      <c r="M14" s="80">
        <v>92000</v>
      </c>
      <c r="N14" s="6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47" t="s">
        <v>73</v>
      </c>
      <c r="B15" s="147" t="s">
        <v>73</v>
      </c>
      <c r="C15" s="147" t="s">
        <v>235</v>
      </c>
      <c r="D15" s="147" t="s">
        <v>236</v>
      </c>
      <c r="E15" s="147" t="s">
        <v>114</v>
      </c>
      <c r="F15" s="147" t="s">
        <v>115</v>
      </c>
      <c r="G15" s="147" t="s">
        <v>237</v>
      </c>
      <c r="H15" s="147" t="s">
        <v>238</v>
      </c>
      <c r="I15" s="80">
        <v>862536</v>
      </c>
      <c r="J15" s="80">
        <v>862536</v>
      </c>
      <c r="K15" s="6"/>
      <c r="L15" s="6"/>
      <c r="M15" s="80">
        <v>862536</v>
      </c>
      <c r="N15" s="6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47" t="s">
        <v>73</v>
      </c>
      <c r="B16" s="147" t="s">
        <v>73</v>
      </c>
      <c r="C16" s="147" t="s">
        <v>235</v>
      </c>
      <c r="D16" s="147" t="s">
        <v>236</v>
      </c>
      <c r="E16" s="147" t="s">
        <v>114</v>
      </c>
      <c r="F16" s="147" t="s">
        <v>115</v>
      </c>
      <c r="G16" s="147" t="s">
        <v>237</v>
      </c>
      <c r="H16" s="147" t="s">
        <v>238</v>
      </c>
      <c r="I16" s="80">
        <v>641040</v>
      </c>
      <c r="J16" s="80">
        <v>641040</v>
      </c>
      <c r="K16" s="6"/>
      <c r="L16" s="6"/>
      <c r="M16" s="80">
        <v>641040</v>
      </c>
      <c r="N16" s="6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47" t="s">
        <v>73</v>
      </c>
      <c r="B17" s="147" t="s">
        <v>73</v>
      </c>
      <c r="C17" s="147" t="s">
        <v>239</v>
      </c>
      <c r="D17" s="147" t="s">
        <v>240</v>
      </c>
      <c r="E17" s="147" t="s">
        <v>130</v>
      </c>
      <c r="F17" s="147" t="s">
        <v>131</v>
      </c>
      <c r="G17" s="147" t="s">
        <v>241</v>
      </c>
      <c r="H17" s="147" t="s">
        <v>242</v>
      </c>
      <c r="I17" s="80">
        <v>439760</v>
      </c>
      <c r="J17" s="80">
        <v>439760</v>
      </c>
      <c r="K17" s="6"/>
      <c r="L17" s="6"/>
      <c r="M17" s="80">
        <v>439760</v>
      </c>
      <c r="N17" s="6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47" t="s">
        <v>73</v>
      </c>
      <c r="B18" s="147" t="s">
        <v>73</v>
      </c>
      <c r="C18" s="147" t="s">
        <v>239</v>
      </c>
      <c r="D18" s="147" t="s">
        <v>240</v>
      </c>
      <c r="E18" s="147" t="s">
        <v>130</v>
      </c>
      <c r="F18" s="147" t="s">
        <v>131</v>
      </c>
      <c r="G18" s="147" t="s">
        <v>241</v>
      </c>
      <c r="H18" s="147" t="s">
        <v>242</v>
      </c>
      <c r="I18" s="80">
        <v>151900</v>
      </c>
      <c r="J18" s="80">
        <v>151900</v>
      </c>
      <c r="K18" s="6"/>
      <c r="L18" s="6"/>
      <c r="M18" s="80">
        <v>151900</v>
      </c>
      <c r="N18" s="6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47" t="s">
        <v>73</v>
      </c>
      <c r="B19" s="147" t="s">
        <v>73</v>
      </c>
      <c r="C19" s="147" t="s">
        <v>239</v>
      </c>
      <c r="D19" s="147" t="s">
        <v>240</v>
      </c>
      <c r="E19" s="147" t="s">
        <v>132</v>
      </c>
      <c r="F19" s="147" t="s">
        <v>133</v>
      </c>
      <c r="G19" s="147" t="s">
        <v>243</v>
      </c>
      <c r="H19" s="147" t="s">
        <v>244</v>
      </c>
      <c r="I19" s="80">
        <v>100000</v>
      </c>
      <c r="J19" s="80">
        <v>100000</v>
      </c>
      <c r="K19" s="6"/>
      <c r="L19" s="6"/>
      <c r="M19" s="80">
        <v>100000</v>
      </c>
      <c r="N19" s="6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47" t="s">
        <v>73</v>
      </c>
      <c r="B20" s="147" t="s">
        <v>73</v>
      </c>
      <c r="C20" s="147" t="s">
        <v>239</v>
      </c>
      <c r="D20" s="147" t="s">
        <v>240</v>
      </c>
      <c r="E20" s="147" t="s">
        <v>142</v>
      </c>
      <c r="F20" s="147" t="s">
        <v>143</v>
      </c>
      <c r="G20" s="147" t="s">
        <v>245</v>
      </c>
      <c r="H20" s="147" t="s">
        <v>246</v>
      </c>
      <c r="I20" s="80">
        <v>72940</v>
      </c>
      <c r="J20" s="80">
        <v>72940</v>
      </c>
      <c r="K20" s="6"/>
      <c r="L20" s="6"/>
      <c r="M20" s="80">
        <v>72940</v>
      </c>
      <c r="N20" s="6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47" t="s">
        <v>73</v>
      </c>
      <c r="B21" s="147" t="s">
        <v>73</v>
      </c>
      <c r="C21" s="147" t="s">
        <v>239</v>
      </c>
      <c r="D21" s="147" t="s">
        <v>240</v>
      </c>
      <c r="E21" s="147" t="s">
        <v>144</v>
      </c>
      <c r="F21" s="147" t="s">
        <v>145</v>
      </c>
      <c r="G21" s="147" t="s">
        <v>245</v>
      </c>
      <c r="H21" s="147" t="s">
        <v>246</v>
      </c>
      <c r="I21" s="80">
        <v>221490</v>
      </c>
      <c r="J21" s="80">
        <v>221490</v>
      </c>
      <c r="K21" s="6"/>
      <c r="L21" s="6"/>
      <c r="M21" s="80">
        <v>221490</v>
      </c>
      <c r="N21" s="6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47" t="s">
        <v>73</v>
      </c>
      <c r="B22" s="147" t="s">
        <v>73</v>
      </c>
      <c r="C22" s="147" t="s">
        <v>239</v>
      </c>
      <c r="D22" s="147" t="s">
        <v>240</v>
      </c>
      <c r="E22" s="147" t="s">
        <v>146</v>
      </c>
      <c r="F22" s="147" t="s">
        <v>147</v>
      </c>
      <c r="G22" s="147" t="s">
        <v>247</v>
      </c>
      <c r="H22" s="147" t="s">
        <v>248</v>
      </c>
      <c r="I22" s="80">
        <v>147200</v>
      </c>
      <c r="J22" s="80">
        <v>147200</v>
      </c>
      <c r="K22" s="6"/>
      <c r="L22" s="6"/>
      <c r="M22" s="80">
        <v>147200</v>
      </c>
      <c r="N22" s="6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47" t="s">
        <v>73</v>
      </c>
      <c r="B23" s="147" t="s">
        <v>73</v>
      </c>
      <c r="C23" s="147" t="s">
        <v>239</v>
      </c>
      <c r="D23" s="147" t="s">
        <v>240</v>
      </c>
      <c r="E23" s="147" t="s">
        <v>146</v>
      </c>
      <c r="F23" s="147" t="s">
        <v>147</v>
      </c>
      <c r="G23" s="147" t="s">
        <v>247</v>
      </c>
      <c r="H23" s="147" t="s">
        <v>248</v>
      </c>
      <c r="I23" s="80">
        <v>80400</v>
      </c>
      <c r="J23" s="80">
        <v>80400</v>
      </c>
      <c r="K23" s="6"/>
      <c r="L23" s="6"/>
      <c r="M23" s="80">
        <v>80400</v>
      </c>
      <c r="N23" s="6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20.25" customHeight="1" spans="1:24">
      <c r="A24" s="147" t="s">
        <v>73</v>
      </c>
      <c r="B24" s="147" t="s">
        <v>73</v>
      </c>
      <c r="C24" s="147" t="s">
        <v>239</v>
      </c>
      <c r="D24" s="147" t="s">
        <v>240</v>
      </c>
      <c r="E24" s="147" t="s">
        <v>114</v>
      </c>
      <c r="F24" s="147" t="s">
        <v>115</v>
      </c>
      <c r="G24" s="147" t="s">
        <v>249</v>
      </c>
      <c r="H24" s="147" t="s">
        <v>250</v>
      </c>
      <c r="I24" s="80">
        <v>20700</v>
      </c>
      <c r="J24" s="80">
        <v>20700</v>
      </c>
      <c r="K24" s="6"/>
      <c r="L24" s="6"/>
      <c r="M24" s="80">
        <v>20700</v>
      </c>
      <c r="N24" s="6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20.25" customHeight="1" spans="1:24">
      <c r="A25" s="147" t="s">
        <v>73</v>
      </c>
      <c r="B25" s="147" t="s">
        <v>73</v>
      </c>
      <c r="C25" s="147" t="s">
        <v>239</v>
      </c>
      <c r="D25" s="147" t="s">
        <v>240</v>
      </c>
      <c r="E25" s="147" t="s">
        <v>148</v>
      </c>
      <c r="F25" s="147" t="s">
        <v>149</v>
      </c>
      <c r="G25" s="147" t="s">
        <v>249</v>
      </c>
      <c r="H25" s="147" t="s">
        <v>250</v>
      </c>
      <c r="I25" s="80">
        <v>1708</v>
      </c>
      <c r="J25" s="80">
        <v>1708</v>
      </c>
      <c r="K25" s="6"/>
      <c r="L25" s="6"/>
      <c r="M25" s="80">
        <v>1708</v>
      </c>
      <c r="N25" s="6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ht="20.25" customHeight="1" spans="1:24">
      <c r="A26" s="147" t="s">
        <v>73</v>
      </c>
      <c r="B26" s="147" t="s">
        <v>73</v>
      </c>
      <c r="C26" s="147" t="s">
        <v>239</v>
      </c>
      <c r="D26" s="147" t="s">
        <v>240</v>
      </c>
      <c r="E26" s="147" t="s">
        <v>148</v>
      </c>
      <c r="F26" s="147" t="s">
        <v>149</v>
      </c>
      <c r="G26" s="147" t="s">
        <v>249</v>
      </c>
      <c r="H26" s="147" t="s">
        <v>250</v>
      </c>
      <c r="I26" s="80">
        <v>6204</v>
      </c>
      <c r="J26" s="80">
        <v>6204</v>
      </c>
      <c r="K26" s="6"/>
      <c r="L26" s="6"/>
      <c r="M26" s="80">
        <v>6204</v>
      </c>
      <c r="N26" s="6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ht="20.25" customHeight="1" spans="1:24">
      <c r="A27" s="147" t="s">
        <v>73</v>
      </c>
      <c r="B27" s="147" t="s">
        <v>73</v>
      </c>
      <c r="C27" s="147" t="s">
        <v>239</v>
      </c>
      <c r="D27" s="147" t="s">
        <v>240</v>
      </c>
      <c r="E27" s="147" t="s">
        <v>148</v>
      </c>
      <c r="F27" s="147" t="s">
        <v>149</v>
      </c>
      <c r="G27" s="147" t="s">
        <v>249</v>
      </c>
      <c r="H27" s="147" t="s">
        <v>250</v>
      </c>
      <c r="I27" s="80">
        <v>10764</v>
      </c>
      <c r="J27" s="80">
        <v>10764</v>
      </c>
      <c r="K27" s="6"/>
      <c r="L27" s="6"/>
      <c r="M27" s="80">
        <v>10764</v>
      </c>
      <c r="N27" s="6"/>
      <c r="O27" s="80"/>
      <c r="P27" s="80"/>
      <c r="Q27" s="80"/>
      <c r="R27" s="80"/>
      <c r="S27" s="80"/>
      <c r="T27" s="80"/>
      <c r="U27" s="80"/>
      <c r="V27" s="80"/>
      <c r="W27" s="80"/>
      <c r="X27" s="80"/>
    </row>
    <row r="28" ht="20.25" customHeight="1" spans="1:24">
      <c r="A28" s="147" t="s">
        <v>73</v>
      </c>
      <c r="B28" s="147" t="s">
        <v>73</v>
      </c>
      <c r="C28" s="147" t="s">
        <v>239</v>
      </c>
      <c r="D28" s="147" t="s">
        <v>240</v>
      </c>
      <c r="E28" s="147" t="s">
        <v>148</v>
      </c>
      <c r="F28" s="147" t="s">
        <v>149</v>
      </c>
      <c r="G28" s="147" t="s">
        <v>249</v>
      </c>
      <c r="H28" s="147" t="s">
        <v>250</v>
      </c>
      <c r="I28" s="80">
        <v>11891</v>
      </c>
      <c r="J28" s="80">
        <v>11891</v>
      </c>
      <c r="K28" s="6"/>
      <c r="L28" s="6"/>
      <c r="M28" s="80">
        <v>11891</v>
      </c>
      <c r="N28" s="6"/>
      <c r="O28" s="80"/>
      <c r="P28" s="80"/>
      <c r="Q28" s="80"/>
      <c r="R28" s="80"/>
      <c r="S28" s="80"/>
      <c r="T28" s="80"/>
      <c r="U28" s="80"/>
      <c r="V28" s="80"/>
      <c r="W28" s="80"/>
      <c r="X28" s="80"/>
    </row>
    <row r="29" ht="20.25" customHeight="1" spans="1:24">
      <c r="A29" s="147" t="s">
        <v>73</v>
      </c>
      <c r="B29" s="147" t="s">
        <v>73</v>
      </c>
      <c r="C29" s="147" t="s">
        <v>251</v>
      </c>
      <c r="D29" s="147" t="s">
        <v>155</v>
      </c>
      <c r="E29" s="147" t="s">
        <v>154</v>
      </c>
      <c r="F29" s="147" t="s">
        <v>155</v>
      </c>
      <c r="G29" s="147" t="s">
        <v>252</v>
      </c>
      <c r="H29" s="147" t="s">
        <v>155</v>
      </c>
      <c r="I29" s="80">
        <v>399504</v>
      </c>
      <c r="J29" s="80">
        <v>399504</v>
      </c>
      <c r="K29" s="6"/>
      <c r="L29" s="6"/>
      <c r="M29" s="80">
        <v>399504</v>
      </c>
      <c r="N29" s="6"/>
      <c r="O29" s="80"/>
      <c r="P29" s="80"/>
      <c r="Q29" s="80"/>
      <c r="R29" s="80"/>
      <c r="S29" s="80"/>
      <c r="T29" s="80"/>
      <c r="U29" s="80"/>
      <c r="V29" s="80"/>
      <c r="W29" s="80"/>
      <c r="X29" s="80"/>
    </row>
    <row r="30" ht="20.25" customHeight="1" spans="1:24">
      <c r="A30" s="147" t="s">
        <v>73</v>
      </c>
      <c r="B30" s="147" t="s">
        <v>73</v>
      </c>
      <c r="C30" s="147" t="s">
        <v>251</v>
      </c>
      <c r="D30" s="147" t="s">
        <v>155</v>
      </c>
      <c r="E30" s="147" t="s">
        <v>154</v>
      </c>
      <c r="F30" s="147" t="s">
        <v>155</v>
      </c>
      <c r="G30" s="147" t="s">
        <v>252</v>
      </c>
      <c r="H30" s="147" t="s">
        <v>155</v>
      </c>
      <c r="I30" s="80">
        <v>129792</v>
      </c>
      <c r="J30" s="80">
        <v>129792</v>
      </c>
      <c r="K30" s="6"/>
      <c r="L30" s="6"/>
      <c r="M30" s="80">
        <v>129792</v>
      </c>
      <c r="N30" s="6"/>
      <c r="O30" s="80"/>
      <c r="P30" s="80"/>
      <c r="Q30" s="80"/>
      <c r="R30" s="80"/>
      <c r="S30" s="80"/>
      <c r="T30" s="80"/>
      <c r="U30" s="80"/>
      <c r="V30" s="80"/>
      <c r="W30" s="80"/>
      <c r="X30" s="80"/>
    </row>
    <row r="31" ht="20.25" customHeight="1" spans="1:24">
      <c r="A31" s="147" t="s">
        <v>73</v>
      </c>
      <c r="B31" s="147" t="s">
        <v>73</v>
      </c>
      <c r="C31" s="147" t="s">
        <v>253</v>
      </c>
      <c r="D31" s="147" t="s">
        <v>254</v>
      </c>
      <c r="E31" s="147" t="s">
        <v>106</v>
      </c>
      <c r="F31" s="147" t="s">
        <v>107</v>
      </c>
      <c r="G31" s="147" t="s">
        <v>255</v>
      </c>
      <c r="H31" s="147" t="s">
        <v>254</v>
      </c>
      <c r="I31" s="80">
        <v>21420</v>
      </c>
      <c r="J31" s="80">
        <v>21420</v>
      </c>
      <c r="K31" s="6"/>
      <c r="L31" s="6"/>
      <c r="M31" s="80">
        <v>21420</v>
      </c>
      <c r="N31" s="6"/>
      <c r="O31" s="80"/>
      <c r="P31" s="80"/>
      <c r="Q31" s="80"/>
      <c r="R31" s="80"/>
      <c r="S31" s="80"/>
      <c r="T31" s="80"/>
      <c r="U31" s="80"/>
      <c r="V31" s="80"/>
      <c r="W31" s="80"/>
      <c r="X31" s="80"/>
    </row>
    <row r="32" ht="20.25" customHeight="1" spans="1:24">
      <c r="A32" s="147" t="s">
        <v>73</v>
      </c>
      <c r="B32" s="147" t="s">
        <v>73</v>
      </c>
      <c r="C32" s="147" t="s">
        <v>256</v>
      </c>
      <c r="D32" s="147" t="s">
        <v>257</v>
      </c>
      <c r="E32" s="147" t="s">
        <v>106</v>
      </c>
      <c r="F32" s="147" t="s">
        <v>107</v>
      </c>
      <c r="G32" s="147" t="s">
        <v>258</v>
      </c>
      <c r="H32" s="147" t="s">
        <v>259</v>
      </c>
      <c r="I32" s="80">
        <v>68400</v>
      </c>
      <c r="J32" s="80">
        <v>68400</v>
      </c>
      <c r="K32" s="6"/>
      <c r="L32" s="6"/>
      <c r="M32" s="80">
        <v>68400</v>
      </c>
      <c r="N32" s="6"/>
      <c r="O32" s="80"/>
      <c r="P32" s="80"/>
      <c r="Q32" s="80"/>
      <c r="R32" s="80"/>
      <c r="S32" s="80"/>
      <c r="T32" s="80"/>
      <c r="U32" s="80"/>
      <c r="V32" s="80"/>
      <c r="W32" s="80"/>
      <c r="X32" s="80"/>
    </row>
    <row r="33" ht="20.25" customHeight="1" spans="1:24">
      <c r="A33" s="147" t="s">
        <v>73</v>
      </c>
      <c r="B33" s="147" t="s">
        <v>73</v>
      </c>
      <c r="C33" s="147" t="s">
        <v>260</v>
      </c>
      <c r="D33" s="147" t="s">
        <v>261</v>
      </c>
      <c r="E33" s="147" t="s">
        <v>106</v>
      </c>
      <c r="F33" s="147" t="s">
        <v>107</v>
      </c>
      <c r="G33" s="147" t="s">
        <v>262</v>
      </c>
      <c r="H33" s="147" t="s">
        <v>261</v>
      </c>
      <c r="I33" s="80">
        <v>19053.12</v>
      </c>
      <c r="J33" s="80">
        <v>19053.12</v>
      </c>
      <c r="K33" s="6"/>
      <c r="L33" s="6"/>
      <c r="M33" s="80">
        <v>19053.12</v>
      </c>
      <c r="N33" s="6"/>
      <c r="O33" s="80"/>
      <c r="P33" s="80"/>
      <c r="Q33" s="80"/>
      <c r="R33" s="80"/>
      <c r="S33" s="80"/>
      <c r="T33" s="80"/>
      <c r="U33" s="80"/>
      <c r="V33" s="80"/>
      <c r="W33" s="80"/>
      <c r="X33" s="80"/>
    </row>
    <row r="34" ht="20.25" customHeight="1" spans="1:24">
      <c r="A34" s="147" t="s">
        <v>73</v>
      </c>
      <c r="B34" s="147" t="s">
        <v>73</v>
      </c>
      <c r="C34" s="147" t="s">
        <v>260</v>
      </c>
      <c r="D34" s="147" t="s">
        <v>261</v>
      </c>
      <c r="E34" s="147" t="s">
        <v>114</v>
      </c>
      <c r="F34" s="147" t="s">
        <v>115</v>
      </c>
      <c r="G34" s="147" t="s">
        <v>262</v>
      </c>
      <c r="H34" s="147" t="s">
        <v>261</v>
      </c>
      <c r="I34" s="80">
        <v>52357.2</v>
      </c>
      <c r="J34" s="80">
        <v>52357.2</v>
      </c>
      <c r="K34" s="6"/>
      <c r="L34" s="6"/>
      <c r="M34" s="80">
        <v>52357.2</v>
      </c>
      <c r="N34" s="6"/>
      <c r="O34" s="80"/>
      <c r="P34" s="80"/>
      <c r="Q34" s="80"/>
      <c r="R34" s="80"/>
      <c r="S34" s="80"/>
      <c r="T34" s="80"/>
      <c r="U34" s="80"/>
      <c r="V34" s="80"/>
      <c r="W34" s="80"/>
      <c r="X34" s="80"/>
    </row>
    <row r="35" ht="20.25" customHeight="1" spans="1:24">
      <c r="A35" s="147" t="s">
        <v>73</v>
      </c>
      <c r="B35" s="147" t="s">
        <v>73</v>
      </c>
      <c r="C35" s="147" t="s">
        <v>263</v>
      </c>
      <c r="D35" s="147" t="s">
        <v>264</v>
      </c>
      <c r="E35" s="147" t="s">
        <v>106</v>
      </c>
      <c r="F35" s="147" t="s">
        <v>107</v>
      </c>
      <c r="G35" s="147" t="s">
        <v>265</v>
      </c>
      <c r="H35" s="147" t="s">
        <v>266</v>
      </c>
      <c r="I35" s="80">
        <v>18943</v>
      </c>
      <c r="J35" s="80">
        <v>18943</v>
      </c>
      <c r="K35" s="6"/>
      <c r="L35" s="6"/>
      <c r="M35" s="80">
        <v>18943</v>
      </c>
      <c r="N35" s="6"/>
      <c r="O35" s="80"/>
      <c r="P35" s="80"/>
      <c r="Q35" s="80"/>
      <c r="R35" s="80"/>
      <c r="S35" s="80"/>
      <c r="T35" s="80"/>
      <c r="U35" s="80"/>
      <c r="V35" s="80"/>
      <c r="W35" s="80"/>
      <c r="X35" s="80"/>
    </row>
    <row r="36" ht="20.25" customHeight="1" spans="1:24">
      <c r="A36" s="147" t="s">
        <v>73</v>
      </c>
      <c r="B36" s="147" t="s">
        <v>73</v>
      </c>
      <c r="C36" s="147" t="s">
        <v>263</v>
      </c>
      <c r="D36" s="147" t="s">
        <v>264</v>
      </c>
      <c r="E36" s="147" t="s">
        <v>114</v>
      </c>
      <c r="F36" s="147" t="s">
        <v>115</v>
      </c>
      <c r="G36" s="147" t="s">
        <v>265</v>
      </c>
      <c r="H36" s="147" t="s">
        <v>266</v>
      </c>
      <c r="I36" s="80">
        <v>65527</v>
      </c>
      <c r="J36" s="80">
        <v>65527</v>
      </c>
      <c r="K36" s="6"/>
      <c r="L36" s="6"/>
      <c r="M36" s="80">
        <v>65527</v>
      </c>
      <c r="N36" s="6"/>
      <c r="O36" s="80"/>
      <c r="P36" s="80"/>
      <c r="Q36" s="80"/>
      <c r="R36" s="80"/>
      <c r="S36" s="80"/>
      <c r="T36" s="80"/>
      <c r="U36" s="80"/>
      <c r="V36" s="80"/>
      <c r="W36" s="80"/>
      <c r="X36" s="80"/>
    </row>
    <row r="37" ht="20.25" customHeight="1" spans="1:24">
      <c r="A37" s="147" t="s">
        <v>73</v>
      </c>
      <c r="B37" s="147" t="s">
        <v>73</v>
      </c>
      <c r="C37" s="147" t="s">
        <v>263</v>
      </c>
      <c r="D37" s="147" t="s">
        <v>264</v>
      </c>
      <c r="E37" s="147" t="s">
        <v>128</v>
      </c>
      <c r="F37" s="147" t="s">
        <v>129</v>
      </c>
      <c r="G37" s="147" t="s">
        <v>265</v>
      </c>
      <c r="H37" s="147" t="s">
        <v>266</v>
      </c>
      <c r="I37" s="80">
        <v>3000</v>
      </c>
      <c r="J37" s="80">
        <v>3000</v>
      </c>
      <c r="K37" s="6"/>
      <c r="L37" s="6"/>
      <c r="M37" s="80">
        <v>3000</v>
      </c>
      <c r="N37" s="6"/>
      <c r="O37" s="80"/>
      <c r="P37" s="80"/>
      <c r="Q37" s="80"/>
      <c r="R37" s="80"/>
      <c r="S37" s="80"/>
      <c r="T37" s="80"/>
      <c r="U37" s="80"/>
      <c r="V37" s="80"/>
      <c r="W37" s="80"/>
      <c r="X37" s="80"/>
    </row>
    <row r="38" ht="20.25" customHeight="1" spans="1:24">
      <c r="A38" s="147" t="s">
        <v>73</v>
      </c>
      <c r="B38" s="147" t="s">
        <v>73</v>
      </c>
      <c r="C38" s="147" t="s">
        <v>263</v>
      </c>
      <c r="D38" s="147" t="s">
        <v>264</v>
      </c>
      <c r="E38" s="147" t="s">
        <v>106</v>
      </c>
      <c r="F38" s="147" t="s">
        <v>107</v>
      </c>
      <c r="G38" s="147" t="s">
        <v>267</v>
      </c>
      <c r="H38" s="147" t="s">
        <v>268</v>
      </c>
      <c r="I38" s="80">
        <v>2569</v>
      </c>
      <c r="J38" s="80">
        <v>2569</v>
      </c>
      <c r="K38" s="6"/>
      <c r="L38" s="6"/>
      <c r="M38" s="80">
        <v>2569</v>
      </c>
      <c r="N38" s="6"/>
      <c r="O38" s="80"/>
      <c r="P38" s="80"/>
      <c r="Q38" s="80"/>
      <c r="R38" s="80"/>
      <c r="S38" s="80"/>
      <c r="T38" s="80"/>
      <c r="U38" s="80"/>
      <c r="V38" s="80"/>
      <c r="W38" s="80"/>
      <c r="X38" s="80"/>
    </row>
    <row r="39" ht="20.25" customHeight="1" spans="1:24">
      <c r="A39" s="147" t="s">
        <v>73</v>
      </c>
      <c r="B39" s="147" t="s">
        <v>73</v>
      </c>
      <c r="C39" s="147" t="s">
        <v>263</v>
      </c>
      <c r="D39" s="147" t="s">
        <v>264</v>
      </c>
      <c r="E39" s="147" t="s">
        <v>114</v>
      </c>
      <c r="F39" s="147" t="s">
        <v>115</v>
      </c>
      <c r="G39" s="147" t="s">
        <v>267</v>
      </c>
      <c r="H39" s="147" t="s">
        <v>268</v>
      </c>
      <c r="I39" s="80">
        <v>8441</v>
      </c>
      <c r="J39" s="80">
        <v>8441</v>
      </c>
      <c r="K39" s="6"/>
      <c r="L39" s="6"/>
      <c r="M39" s="80">
        <v>8441</v>
      </c>
      <c r="N39" s="6"/>
      <c r="O39" s="80"/>
      <c r="P39" s="80"/>
      <c r="Q39" s="80"/>
      <c r="R39" s="80"/>
      <c r="S39" s="80"/>
      <c r="T39" s="80"/>
      <c r="U39" s="80"/>
      <c r="V39" s="80"/>
      <c r="W39" s="80"/>
      <c r="X39" s="80"/>
    </row>
    <row r="40" ht="20.25" customHeight="1" spans="1:24">
      <c r="A40" s="147" t="s">
        <v>73</v>
      </c>
      <c r="B40" s="147" t="s">
        <v>73</v>
      </c>
      <c r="C40" s="147" t="s">
        <v>263</v>
      </c>
      <c r="D40" s="147" t="s">
        <v>264</v>
      </c>
      <c r="E40" s="147" t="s">
        <v>106</v>
      </c>
      <c r="F40" s="147" t="s">
        <v>107</v>
      </c>
      <c r="G40" s="147" t="s">
        <v>269</v>
      </c>
      <c r="H40" s="147" t="s">
        <v>270</v>
      </c>
      <c r="I40" s="80">
        <v>3969</v>
      </c>
      <c r="J40" s="80">
        <v>3969</v>
      </c>
      <c r="K40" s="6"/>
      <c r="L40" s="6"/>
      <c r="M40" s="80">
        <v>3969</v>
      </c>
      <c r="N40" s="6"/>
      <c r="O40" s="80"/>
      <c r="P40" s="80"/>
      <c r="Q40" s="80"/>
      <c r="R40" s="80"/>
      <c r="S40" s="80"/>
      <c r="T40" s="80"/>
      <c r="U40" s="80"/>
      <c r="V40" s="80"/>
      <c r="W40" s="80"/>
      <c r="X40" s="80"/>
    </row>
    <row r="41" ht="20.25" customHeight="1" spans="1:24">
      <c r="A41" s="147" t="s">
        <v>73</v>
      </c>
      <c r="B41" s="147" t="s">
        <v>73</v>
      </c>
      <c r="C41" s="147" t="s">
        <v>263</v>
      </c>
      <c r="D41" s="147" t="s">
        <v>264</v>
      </c>
      <c r="E41" s="147" t="s">
        <v>114</v>
      </c>
      <c r="F41" s="147" t="s">
        <v>115</v>
      </c>
      <c r="G41" s="147" t="s">
        <v>269</v>
      </c>
      <c r="H41" s="147" t="s">
        <v>270</v>
      </c>
      <c r="I41" s="80">
        <v>13041</v>
      </c>
      <c r="J41" s="80">
        <v>13041</v>
      </c>
      <c r="K41" s="6"/>
      <c r="L41" s="6"/>
      <c r="M41" s="80">
        <v>13041</v>
      </c>
      <c r="N41" s="6"/>
      <c r="O41" s="80"/>
      <c r="P41" s="80"/>
      <c r="Q41" s="80"/>
      <c r="R41" s="80"/>
      <c r="S41" s="80"/>
      <c r="T41" s="80"/>
      <c r="U41" s="80"/>
      <c r="V41" s="80"/>
      <c r="W41" s="80"/>
      <c r="X41" s="80"/>
    </row>
    <row r="42" ht="20.25" customHeight="1" spans="1:24">
      <c r="A42" s="147" t="s">
        <v>73</v>
      </c>
      <c r="B42" s="147" t="s">
        <v>73</v>
      </c>
      <c r="C42" s="147" t="s">
        <v>263</v>
      </c>
      <c r="D42" s="147" t="s">
        <v>264</v>
      </c>
      <c r="E42" s="147" t="s">
        <v>106</v>
      </c>
      <c r="F42" s="147" t="s">
        <v>107</v>
      </c>
      <c r="G42" s="147" t="s">
        <v>271</v>
      </c>
      <c r="H42" s="147" t="s">
        <v>272</v>
      </c>
      <c r="I42" s="80">
        <v>3500</v>
      </c>
      <c r="J42" s="80">
        <v>3500</v>
      </c>
      <c r="K42" s="6"/>
      <c r="L42" s="6"/>
      <c r="M42" s="80">
        <v>3500</v>
      </c>
      <c r="N42" s="6"/>
      <c r="O42" s="80"/>
      <c r="P42" s="80"/>
      <c r="Q42" s="80"/>
      <c r="R42" s="80"/>
      <c r="S42" s="80"/>
      <c r="T42" s="80"/>
      <c r="U42" s="80"/>
      <c r="V42" s="80"/>
      <c r="W42" s="80"/>
      <c r="X42" s="80"/>
    </row>
    <row r="43" ht="20.25" customHeight="1" spans="1:24">
      <c r="A43" s="147" t="s">
        <v>73</v>
      </c>
      <c r="B43" s="147" t="s">
        <v>73</v>
      </c>
      <c r="C43" s="147" t="s">
        <v>263</v>
      </c>
      <c r="D43" s="147" t="s">
        <v>264</v>
      </c>
      <c r="E43" s="147" t="s">
        <v>114</v>
      </c>
      <c r="F43" s="147" t="s">
        <v>115</v>
      </c>
      <c r="G43" s="147" t="s">
        <v>271</v>
      </c>
      <c r="H43" s="147" t="s">
        <v>272</v>
      </c>
      <c r="I43" s="80">
        <v>11500</v>
      </c>
      <c r="J43" s="80">
        <v>11500</v>
      </c>
      <c r="K43" s="6"/>
      <c r="L43" s="6"/>
      <c r="M43" s="80">
        <v>11500</v>
      </c>
      <c r="N43" s="6"/>
      <c r="O43" s="80"/>
      <c r="P43" s="80"/>
      <c r="Q43" s="80"/>
      <c r="R43" s="80"/>
      <c r="S43" s="80"/>
      <c r="T43" s="80"/>
      <c r="U43" s="80"/>
      <c r="V43" s="80"/>
      <c r="W43" s="80"/>
      <c r="X43" s="80"/>
    </row>
    <row r="44" ht="20.25" customHeight="1" spans="1:24">
      <c r="A44" s="147" t="s">
        <v>73</v>
      </c>
      <c r="B44" s="147" t="s">
        <v>73</v>
      </c>
      <c r="C44" s="147" t="s">
        <v>263</v>
      </c>
      <c r="D44" s="147" t="s">
        <v>264</v>
      </c>
      <c r="E44" s="147" t="s">
        <v>106</v>
      </c>
      <c r="F44" s="147" t="s">
        <v>107</v>
      </c>
      <c r="G44" s="147" t="s">
        <v>273</v>
      </c>
      <c r="H44" s="147" t="s">
        <v>274</v>
      </c>
      <c r="I44" s="80">
        <v>4200</v>
      </c>
      <c r="J44" s="80">
        <v>4200</v>
      </c>
      <c r="K44" s="6"/>
      <c r="L44" s="6"/>
      <c r="M44" s="80">
        <v>4200</v>
      </c>
      <c r="N44" s="6"/>
      <c r="O44" s="80"/>
      <c r="P44" s="80"/>
      <c r="Q44" s="80"/>
      <c r="R44" s="80"/>
      <c r="S44" s="80"/>
      <c r="T44" s="80"/>
      <c r="U44" s="80"/>
      <c r="V44" s="80"/>
      <c r="W44" s="80"/>
      <c r="X44" s="80"/>
    </row>
    <row r="45" ht="20.25" customHeight="1" spans="1:24">
      <c r="A45" s="147" t="s">
        <v>73</v>
      </c>
      <c r="B45" s="147" t="s">
        <v>73</v>
      </c>
      <c r="C45" s="147" t="s">
        <v>263</v>
      </c>
      <c r="D45" s="147" t="s">
        <v>264</v>
      </c>
      <c r="E45" s="147" t="s">
        <v>114</v>
      </c>
      <c r="F45" s="147" t="s">
        <v>115</v>
      </c>
      <c r="G45" s="147" t="s">
        <v>273</v>
      </c>
      <c r="H45" s="147" t="s">
        <v>274</v>
      </c>
      <c r="I45" s="80">
        <v>13800</v>
      </c>
      <c r="J45" s="80">
        <v>13800</v>
      </c>
      <c r="K45" s="6"/>
      <c r="L45" s="6"/>
      <c r="M45" s="80">
        <v>13800</v>
      </c>
      <c r="N45" s="6"/>
      <c r="O45" s="80"/>
      <c r="P45" s="80"/>
      <c r="Q45" s="80"/>
      <c r="R45" s="80"/>
      <c r="S45" s="80"/>
      <c r="T45" s="80"/>
      <c r="U45" s="80"/>
      <c r="V45" s="80"/>
      <c r="W45" s="80"/>
      <c r="X45" s="80"/>
    </row>
    <row r="46" ht="20.25" customHeight="1" spans="1:24">
      <c r="A46" s="147" t="s">
        <v>73</v>
      </c>
      <c r="B46" s="147" t="s">
        <v>73</v>
      </c>
      <c r="C46" s="147" t="s">
        <v>263</v>
      </c>
      <c r="D46" s="147" t="s">
        <v>264</v>
      </c>
      <c r="E46" s="147" t="s">
        <v>106</v>
      </c>
      <c r="F46" s="147" t="s">
        <v>107</v>
      </c>
      <c r="G46" s="147" t="s">
        <v>275</v>
      </c>
      <c r="H46" s="147" t="s">
        <v>276</v>
      </c>
      <c r="I46" s="80">
        <v>9100</v>
      </c>
      <c r="J46" s="80">
        <v>9100</v>
      </c>
      <c r="K46" s="6"/>
      <c r="L46" s="6"/>
      <c r="M46" s="80">
        <v>9100</v>
      </c>
      <c r="N46" s="6"/>
      <c r="O46" s="80"/>
      <c r="P46" s="80"/>
      <c r="Q46" s="80"/>
      <c r="R46" s="80"/>
      <c r="S46" s="80"/>
      <c r="T46" s="80"/>
      <c r="U46" s="80"/>
      <c r="V46" s="80"/>
      <c r="W46" s="80"/>
      <c r="X46" s="80"/>
    </row>
    <row r="47" ht="20.25" customHeight="1" spans="1:24">
      <c r="A47" s="147" t="s">
        <v>73</v>
      </c>
      <c r="B47" s="147" t="s">
        <v>73</v>
      </c>
      <c r="C47" s="147" t="s">
        <v>263</v>
      </c>
      <c r="D47" s="147" t="s">
        <v>264</v>
      </c>
      <c r="E47" s="147" t="s">
        <v>114</v>
      </c>
      <c r="F47" s="147" t="s">
        <v>115</v>
      </c>
      <c r="G47" s="147" t="s">
        <v>275</v>
      </c>
      <c r="H47" s="147" t="s">
        <v>276</v>
      </c>
      <c r="I47" s="80">
        <v>25300</v>
      </c>
      <c r="J47" s="80">
        <v>25300</v>
      </c>
      <c r="K47" s="6"/>
      <c r="L47" s="6"/>
      <c r="M47" s="80">
        <v>25300</v>
      </c>
      <c r="N47" s="6"/>
      <c r="O47" s="80"/>
      <c r="P47" s="80"/>
      <c r="Q47" s="80"/>
      <c r="R47" s="80"/>
      <c r="S47" s="80"/>
      <c r="T47" s="80"/>
      <c r="U47" s="80"/>
      <c r="V47" s="80"/>
      <c r="W47" s="80"/>
      <c r="X47" s="80"/>
    </row>
    <row r="48" ht="20.25" customHeight="1" spans="1:24">
      <c r="A48" s="147" t="s">
        <v>73</v>
      </c>
      <c r="B48" s="147" t="s">
        <v>73</v>
      </c>
      <c r="C48" s="147" t="s">
        <v>263</v>
      </c>
      <c r="D48" s="147" t="s">
        <v>264</v>
      </c>
      <c r="E48" s="147" t="s">
        <v>106</v>
      </c>
      <c r="F48" s="147" t="s">
        <v>107</v>
      </c>
      <c r="G48" s="147" t="s">
        <v>277</v>
      </c>
      <c r="H48" s="147" t="s">
        <v>278</v>
      </c>
      <c r="I48" s="80">
        <v>8400</v>
      </c>
      <c r="J48" s="80">
        <v>8400</v>
      </c>
      <c r="K48" s="6"/>
      <c r="L48" s="6"/>
      <c r="M48" s="80">
        <v>8400</v>
      </c>
      <c r="N48" s="6"/>
      <c r="O48" s="80"/>
      <c r="P48" s="80"/>
      <c r="Q48" s="80"/>
      <c r="R48" s="80"/>
      <c r="S48" s="80"/>
      <c r="T48" s="80"/>
      <c r="U48" s="80"/>
      <c r="V48" s="80"/>
      <c r="W48" s="80"/>
      <c r="X48" s="80"/>
    </row>
    <row r="49" ht="20.25" customHeight="1" spans="1:24">
      <c r="A49" s="147" t="s">
        <v>73</v>
      </c>
      <c r="B49" s="147" t="s">
        <v>73</v>
      </c>
      <c r="C49" s="147" t="s">
        <v>263</v>
      </c>
      <c r="D49" s="147" t="s">
        <v>264</v>
      </c>
      <c r="E49" s="147" t="s">
        <v>114</v>
      </c>
      <c r="F49" s="147" t="s">
        <v>115</v>
      </c>
      <c r="G49" s="147" t="s">
        <v>277</v>
      </c>
      <c r="H49" s="147" t="s">
        <v>278</v>
      </c>
      <c r="I49" s="80">
        <v>27600</v>
      </c>
      <c r="J49" s="80">
        <v>27600</v>
      </c>
      <c r="K49" s="6"/>
      <c r="L49" s="6"/>
      <c r="M49" s="80">
        <v>27600</v>
      </c>
      <c r="N49" s="6"/>
      <c r="O49" s="80"/>
      <c r="P49" s="80"/>
      <c r="Q49" s="80"/>
      <c r="R49" s="80"/>
      <c r="S49" s="80"/>
      <c r="T49" s="80"/>
      <c r="U49" s="80"/>
      <c r="V49" s="80"/>
      <c r="W49" s="80"/>
      <c r="X49" s="80"/>
    </row>
    <row r="50" ht="20.25" customHeight="1" spans="1:24">
      <c r="A50" s="147" t="s">
        <v>73</v>
      </c>
      <c r="B50" s="147" t="s">
        <v>73</v>
      </c>
      <c r="C50" s="147" t="s">
        <v>263</v>
      </c>
      <c r="D50" s="147" t="s">
        <v>264</v>
      </c>
      <c r="E50" s="147" t="s">
        <v>122</v>
      </c>
      <c r="F50" s="147" t="s">
        <v>123</v>
      </c>
      <c r="G50" s="147" t="s">
        <v>279</v>
      </c>
      <c r="H50" s="147" t="s">
        <v>280</v>
      </c>
      <c r="I50" s="80">
        <v>2100</v>
      </c>
      <c r="J50" s="80">
        <v>2100</v>
      </c>
      <c r="K50" s="6"/>
      <c r="L50" s="6"/>
      <c r="M50" s="80">
        <v>2100</v>
      </c>
      <c r="N50" s="6"/>
      <c r="O50" s="80"/>
      <c r="P50" s="80"/>
      <c r="Q50" s="80"/>
      <c r="R50" s="80"/>
      <c r="S50" s="80"/>
      <c r="T50" s="80"/>
      <c r="U50" s="80"/>
      <c r="V50" s="80"/>
      <c r="W50" s="80"/>
      <c r="X50" s="80"/>
    </row>
    <row r="51" ht="20.25" customHeight="1" spans="1:24">
      <c r="A51" s="147" t="s">
        <v>73</v>
      </c>
      <c r="B51" s="147" t="s">
        <v>73</v>
      </c>
      <c r="C51" s="147" t="s">
        <v>263</v>
      </c>
      <c r="D51" s="147" t="s">
        <v>264</v>
      </c>
      <c r="E51" s="147" t="s">
        <v>122</v>
      </c>
      <c r="F51" s="147" t="s">
        <v>123</v>
      </c>
      <c r="G51" s="147" t="s">
        <v>279</v>
      </c>
      <c r="H51" s="147" t="s">
        <v>280</v>
      </c>
      <c r="I51" s="80">
        <v>6900</v>
      </c>
      <c r="J51" s="80">
        <v>6900</v>
      </c>
      <c r="K51" s="6"/>
      <c r="L51" s="6"/>
      <c r="M51" s="80">
        <v>6900</v>
      </c>
      <c r="N51" s="6"/>
      <c r="O51" s="80"/>
      <c r="P51" s="80"/>
      <c r="Q51" s="80"/>
      <c r="R51" s="80"/>
      <c r="S51" s="80"/>
      <c r="T51" s="80"/>
      <c r="U51" s="80"/>
      <c r="V51" s="80"/>
      <c r="W51" s="80"/>
      <c r="X51" s="80"/>
    </row>
    <row r="52" ht="20.25" customHeight="1" spans="1:24">
      <c r="A52" s="147" t="s">
        <v>73</v>
      </c>
      <c r="B52" s="147" t="s">
        <v>73</v>
      </c>
      <c r="C52" s="147" t="s">
        <v>263</v>
      </c>
      <c r="D52" s="147" t="s">
        <v>264</v>
      </c>
      <c r="E52" s="147" t="s">
        <v>106</v>
      </c>
      <c r="F52" s="147" t="s">
        <v>107</v>
      </c>
      <c r="G52" s="147" t="s">
        <v>258</v>
      </c>
      <c r="H52" s="147" t="s">
        <v>259</v>
      </c>
      <c r="I52" s="80">
        <v>6840</v>
      </c>
      <c r="J52" s="80">
        <v>6840</v>
      </c>
      <c r="K52" s="6"/>
      <c r="L52" s="6"/>
      <c r="M52" s="80">
        <v>6840</v>
      </c>
      <c r="N52" s="6"/>
      <c r="O52" s="80"/>
      <c r="P52" s="80"/>
      <c r="Q52" s="80"/>
      <c r="R52" s="80"/>
      <c r="S52" s="80"/>
      <c r="T52" s="80"/>
      <c r="U52" s="80"/>
      <c r="V52" s="80"/>
      <c r="W52" s="80"/>
      <c r="X52" s="80"/>
    </row>
    <row r="53" ht="20.25" customHeight="1" spans="1:24">
      <c r="A53" s="147" t="s">
        <v>73</v>
      </c>
      <c r="B53" s="147" t="s">
        <v>73</v>
      </c>
      <c r="C53" s="147" t="s">
        <v>263</v>
      </c>
      <c r="D53" s="147" t="s">
        <v>264</v>
      </c>
      <c r="E53" s="147" t="s">
        <v>106</v>
      </c>
      <c r="F53" s="147" t="s">
        <v>107</v>
      </c>
      <c r="G53" s="147" t="s">
        <v>281</v>
      </c>
      <c r="H53" s="147" t="s">
        <v>282</v>
      </c>
      <c r="I53" s="80">
        <v>21000</v>
      </c>
      <c r="J53" s="80">
        <v>21000</v>
      </c>
      <c r="K53" s="6"/>
      <c r="L53" s="6"/>
      <c r="M53" s="80">
        <v>21000</v>
      </c>
      <c r="N53" s="6"/>
      <c r="O53" s="80"/>
      <c r="P53" s="80"/>
      <c r="Q53" s="80"/>
      <c r="R53" s="80"/>
      <c r="S53" s="80"/>
      <c r="T53" s="80"/>
      <c r="U53" s="80"/>
      <c r="V53" s="80"/>
      <c r="W53" s="80"/>
      <c r="X53" s="80"/>
    </row>
    <row r="54" ht="20.25" customHeight="1" spans="1:24">
      <c r="A54" s="147" t="s">
        <v>73</v>
      </c>
      <c r="B54" s="147" t="s">
        <v>73</v>
      </c>
      <c r="C54" s="147" t="s">
        <v>263</v>
      </c>
      <c r="D54" s="147" t="s">
        <v>264</v>
      </c>
      <c r="E54" s="147" t="s">
        <v>114</v>
      </c>
      <c r="F54" s="147" t="s">
        <v>115</v>
      </c>
      <c r="G54" s="147" t="s">
        <v>281</v>
      </c>
      <c r="H54" s="147" t="s">
        <v>282</v>
      </c>
      <c r="I54" s="80">
        <v>69000</v>
      </c>
      <c r="J54" s="80">
        <v>69000</v>
      </c>
      <c r="K54" s="6"/>
      <c r="L54" s="6"/>
      <c r="M54" s="80">
        <v>69000</v>
      </c>
      <c r="N54" s="6"/>
      <c r="O54" s="80"/>
      <c r="P54" s="80"/>
      <c r="Q54" s="80"/>
      <c r="R54" s="80"/>
      <c r="S54" s="80"/>
      <c r="T54" s="80"/>
      <c r="U54" s="80"/>
      <c r="V54" s="80"/>
      <c r="W54" s="80"/>
      <c r="X54" s="80"/>
    </row>
    <row r="55" ht="20.25" customHeight="1" spans="1:24">
      <c r="A55" s="147" t="s">
        <v>73</v>
      </c>
      <c r="B55" s="147" t="s">
        <v>73</v>
      </c>
      <c r="C55" s="147" t="s">
        <v>283</v>
      </c>
      <c r="D55" s="147" t="s">
        <v>284</v>
      </c>
      <c r="E55" s="147" t="s">
        <v>156</v>
      </c>
      <c r="F55" s="147" t="s">
        <v>157</v>
      </c>
      <c r="G55" s="147" t="s">
        <v>231</v>
      </c>
      <c r="H55" s="147" t="s">
        <v>232</v>
      </c>
      <c r="I55" s="80">
        <v>17520</v>
      </c>
      <c r="J55" s="80">
        <v>17520</v>
      </c>
      <c r="K55" s="6"/>
      <c r="L55" s="6"/>
      <c r="M55" s="80">
        <v>17520</v>
      </c>
      <c r="N55" s="6"/>
      <c r="O55" s="80"/>
      <c r="P55" s="80"/>
      <c r="Q55" s="80"/>
      <c r="R55" s="80"/>
      <c r="S55" s="80"/>
      <c r="T55" s="80"/>
      <c r="U55" s="80"/>
      <c r="V55" s="80"/>
      <c r="W55" s="80"/>
      <c r="X55" s="80"/>
    </row>
    <row r="56" ht="20.25" customHeight="1" spans="1:24">
      <c r="A56" s="147" t="s">
        <v>73</v>
      </c>
      <c r="B56" s="147" t="s">
        <v>73</v>
      </c>
      <c r="C56" s="147" t="s">
        <v>285</v>
      </c>
      <c r="D56" s="147" t="s">
        <v>286</v>
      </c>
      <c r="E56" s="147" t="s">
        <v>128</v>
      </c>
      <c r="F56" s="147" t="s">
        <v>129</v>
      </c>
      <c r="G56" s="147" t="s">
        <v>287</v>
      </c>
      <c r="H56" s="147" t="s">
        <v>288</v>
      </c>
      <c r="I56" s="80">
        <v>126000</v>
      </c>
      <c r="J56" s="80">
        <v>126000</v>
      </c>
      <c r="K56" s="6"/>
      <c r="L56" s="6"/>
      <c r="M56" s="80">
        <v>126000</v>
      </c>
      <c r="N56" s="6"/>
      <c r="O56" s="80"/>
      <c r="P56" s="80"/>
      <c r="Q56" s="80"/>
      <c r="R56" s="80"/>
      <c r="S56" s="80"/>
      <c r="T56" s="80"/>
      <c r="U56" s="80"/>
      <c r="V56" s="80"/>
      <c r="W56" s="80"/>
      <c r="X56" s="80"/>
    </row>
    <row r="57" ht="20.25" customHeight="1" spans="1:24">
      <c r="A57" s="147" t="s">
        <v>73</v>
      </c>
      <c r="B57" s="147" t="s">
        <v>73</v>
      </c>
      <c r="C57" s="147" t="s">
        <v>289</v>
      </c>
      <c r="D57" s="147" t="s">
        <v>204</v>
      </c>
      <c r="E57" s="147" t="s">
        <v>106</v>
      </c>
      <c r="F57" s="147" t="s">
        <v>107</v>
      </c>
      <c r="G57" s="147" t="s">
        <v>290</v>
      </c>
      <c r="H57" s="147" t="s">
        <v>204</v>
      </c>
      <c r="I57" s="80">
        <v>1000</v>
      </c>
      <c r="J57" s="80">
        <v>1000</v>
      </c>
      <c r="K57" s="6"/>
      <c r="L57" s="6"/>
      <c r="M57" s="80">
        <v>1000</v>
      </c>
      <c r="N57" s="6"/>
      <c r="O57" s="80"/>
      <c r="P57" s="80"/>
      <c r="Q57" s="80"/>
      <c r="R57" s="80"/>
      <c r="S57" s="80"/>
      <c r="T57" s="80"/>
      <c r="U57" s="80"/>
      <c r="V57" s="80"/>
      <c r="W57" s="80"/>
      <c r="X57" s="80"/>
    </row>
    <row r="58" ht="20.25" customHeight="1" spans="1:24">
      <c r="A58" s="147" t="s">
        <v>73</v>
      </c>
      <c r="B58" s="147" t="s">
        <v>73</v>
      </c>
      <c r="C58" s="147" t="s">
        <v>291</v>
      </c>
      <c r="D58" s="147" t="s">
        <v>292</v>
      </c>
      <c r="E58" s="147" t="s">
        <v>106</v>
      </c>
      <c r="F58" s="147" t="s">
        <v>107</v>
      </c>
      <c r="G58" s="147" t="s">
        <v>233</v>
      </c>
      <c r="H58" s="147" t="s">
        <v>234</v>
      </c>
      <c r="I58" s="80">
        <v>176160</v>
      </c>
      <c r="J58" s="80">
        <v>176160</v>
      </c>
      <c r="K58" s="6"/>
      <c r="L58" s="6"/>
      <c r="M58" s="80">
        <v>176160</v>
      </c>
      <c r="N58" s="6"/>
      <c r="O58" s="80"/>
      <c r="P58" s="80"/>
      <c r="Q58" s="80"/>
      <c r="R58" s="80"/>
      <c r="S58" s="80"/>
      <c r="T58" s="80"/>
      <c r="U58" s="80"/>
      <c r="V58" s="80"/>
      <c r="W58" s="80"/>
      <c r="X58" s="80"/>
    </row>
    <row r="59" ht="20.25" customHeight="1" spans="1:24">
      <c r="A59" s="147" t="s">
        <v>73</v>
      </c>
      <c r="B59" s="147" t="s">
        <v>73</v>
      </c>
      <c r="C59" s="147" t="s">
        <v>291</v>
      </c>
      <c r="D59" s="147" t="s">
        <v>292</v>
      </c>
      <c r="E59" s="147" t="s">
        <v>106</v>
      </c>
      <c r="F59" s="147" t="s">
        <v>107</v>
      </c>
      <c r="G59" s="147" t="s">
        <v>233</v>
      </c>
      <c r="H59" s="147" t="s">
        <v>234</v>
      </c>
      <c r="I59" s="80">
        <v>154000</v>
      </c>
      <c r="J59" s="80">
        <v>154000</v>
      </c>
      <c r="K59" s="6"/>
      <c r="L59" s="6"/>
      <c r="M59" s="80">
        <v>154000</v>
      </c>
      <c r="N59" s="6"/>
      <c r="O59" s="80"/>
      <c r="P59" s="80"/>
      <c r="Q59" s="80"/>
      <c r="R59" s="80"/>
      <c r="S59" s="80"/>
      <c r="T59" s="80"/>
      <c r="U59" s="80"/>
      <c r="V59" s="80"/>
      <c r="W59" s="80"/>
      <c r="X59" s="80"/>
    </row>
    <row r="60" ht="20.25" customHeight="1" spans="1:24">
      <c r="A60" s="147" t="s">
        <v>73</v>
      </c>
      <c r="B60" s="147" t="s">
        <v>73</v>
      </c>
      <c r="C60" s="147" t="s">
        <v>293</v>
      </c>
      <c r="D60" s="147" t="s">
        <v>294</v>
      </c>
      <c r="E60" s="147" t="s">
        <v>114</v>
      </c>
      <c r="F60" s="147" t="s">
        <v>115</v>
      </c>
      <c r="G60" s="147" t="s">
        <v>233</v>
      </c>
      <c r="H60" s="147" t="s">
        <v>234</v>
      </c>
      <c r="I60" s="80">
        <v>874000</v>
      </c>
      <c r="J60" s="80">
        <v>874000</v>
      </c>
      <c r="K60" s="6"/>
      <c r="L60" s="6"/>
      <c r="M60" s="80">
        <v>874000</v>
      </c>
      <c r="N60" s="6"/>
      <c r="O60" s="80"/>
      <c r="P60" s="80"/>
      <c r="Q60" s="80"/>
      <c r="R60" s="80"/>
      <c r="S60" s="80"/>
      <c r="T60" s="80"/>
      <c r="U60" s="80"/>
      <c r="V60" s="80"/>
      <c r="W60" s="80"/>
      <c r="X60" s="80"/>
    </row>
    <row r="61" ht="20.25" customHeight="1" spans="1:24">
      <c r="A61" s="147" t="s">
        <v>73</v>
      </c>
      <c r="B61" s="147" t="s">
        <v>73</v>
      </c>
      <c r="C61" s="147" t="s">
        <v>295</v>
      </c>
      <c r="D61" s="147" t="s">
        <v>296</v>
      </c>
      <c r="E61" s="147" t="s">
        <v>106</v>
      </c>
      <c r="F61" s="147" t="s">
        <v>107</v>
      </c>
      <c r="G61" s="147" t="s">
        <v>265</v>
      </c>
      <c r="H61" s="147" t="s">
        <v>266</v>
      </c>
      <c r="I61" s="80">
        <v>39600</v>
      </c>
      <c r="J61" s="80">
        <v>39600</v>
      </c>
      <c r="K61" s="6"/>
      <c r="L61" s="6"/>
      <c r="M61" s="80">
        <v>39600</v>
      </c>
      <c r="N61" s="6"/>
      <c r="O61" s="80"/>
      <c r="P61" s="80"/>
      <c r="Q61" s="80"/>
      <c r="R61" s="80"/>
      <c r="S61" s="80"/>
      <c r="T61" s="80"/>
      <c r="U61" s="80"/>
      <c r="V61" s="80"/>
      <c r="W61" s="80"/>
      <c r="X61" s="80"/>
    </row>
    <row r="62" ht="20.25" customHeight="1" spans="1:24">
      <c r="A62" s="147" t="s">
        <v>73</v>
      </c>
      <c r="B62" s="147" t="s">
        <v>73</v>
      </c>
      <c r="C62" s="147" t="s">
        <v>295</v>
      </c>
      <c r="D62" s="147" t="s">
        <v>296</v>
      </c>
      <c r="E62" s="147" t="s">
        <v>106</v>
      </c>
      <c r="F62" s="147" t="s">
        <v>107</v>
      </c>
      <c r="G62" s="147" t="s">
        <v>265</v>
      </c>
      <c r="H62" s="147" t="s">
        <v>266</v>
      </c>
      <c r="I62" s="80">
        <v>55000</v>
      </c>
      <c r="J62" s="80">
        <v>55000</v>
      </c>
      <c r="K62" s="6"/>
      <c r="L62" s="6"/>
      <c r="M62" s="80">
        <v>55000</v>
      </c>
      <c r="N62" s="6"/>
      <c r="O62" s="80"/>
      <c r="P62" s="80"/>
      <c r="Q62" s="80"/>
      <c r="R62" s="80"/>
      <c r="S62" s="80"/>
      <c r="T62" s="80"/>
      <c r="U62" s="80"/>
      <c r="V62" s="80"/>
      <c r="W62" s="80"/>
      <c r="X62" s="80"/>
    </row>
    <row r="63" ht="20.25" customHeight="1" spans="1:24">
      <c r="A63" s="147" t="s">
        <v>73</v>
      </c>
      <c r="B63" s="147" t="s">
        <v>73</v>
      </c>
      <c r="C63" s="147" t="s">
        <v>295</v>
      </c>
      <c r="D63" s="147" t="s">
        <v>296</v>
      </c>
      <c r="E63" s="147" t="s">
        <v>106</v>
      </c>
      <c r="F63" s="147" t="s">
        <v>107</v>
      </c>
      <c r="G63" s="147" t="s">
        <v>281</v>
      </c>
      <c r="H63" s="147" t="s">
        <v>282</v>
      </c>
      <c r="I63" s="80">
        <v>132000</v>
      </c>
      <c r="J63" s="80">
        <v>132000</v>
      </c>
      <c r="K63" s="6"/>
      <c r="L63" s="6"/>
      <c r="M63" s="80">
        <v>132000</v>
      </c>
      <c r="N63" s="6"/>
      <c r="O63" s="80"/>
      <c r="P63" s="80"/>
      <c r="Q63" s="80"/>
      <c r="R63" s="80"/>
      <c r="S63" s="80"/>
      <c r="T63" s="80"/>
      <c r="U63" s="80"/>
      <c r="V63" s="80"/>
      <c r="W63" s="80"/>
      <c r="X63" s="80"/>
    </row>
    <row r="64" ht="20.25" customHeight="1" spans="1:24">
      <c r="A64" s="147" t="s">
        <v>73</v>
      </c>
      <c r="B64" s="147" t="s">
        <v>73</v>
      </c>
      <c r="C64" s="147" t="s">
        <v>297</v>
      </c>
      <c r="D64" s="147" t="s">
        <v>298</v>
      </c>
      <c r="E64" s="147" t="s">
        <v>106</v>
      </c>
      <c r="F64" s="147" t="s">
        <v>107</v>
      </c>
      <c r="G64" s="147" t="s">
        <v>299</v>
      </c>
      <c r="H64" s="147" t="s">
        <v>300</v>
      </c>
      <c r="I64" s="80">
        <v>2482800</v>
      </c>
      <c r="J64" s="80">
        <v>2482800</v>
      </c>
      <c r="K64" s="6"/>
      <c r="L64" s="6"/>
      <c r="M64" s="80">
        <v>2482800</v>
      </c>
      <c r="N64" s="6"/>
      <c r="O64" s="80"/>
      <c r="P64" s="80"/>
      <c r="Q64" s="80"/>
      <c r="R64" s="80"/>
      <c r="S64" s="80"/>
      <c r="T64" s="80"/>
      <c r="U64" s="80"/>
      <c r="V64" s="80"/>
      <c r="W64" s="80"/>
      <c r="X64" s="80"/>
    </row>
    <row r="65" ht="20.25" customHeight="1" spans="1:24">
      <c r="A65" s="147" t="s">
        <v>73</v>
      </c>
      <c r="B65" s="147" t="s">
        <v>73</v>
      </c>
      <c r="C65" s="147" t="s">
        <v>297</v>
      </c>
      <c r="D65" s="147" t="s">
        <v>298</v>
      </c>
      <c r="E65" s="147" t="s">
        <v>106</v>
      </c>
      <c r="F65" s="147" t="s">
        <v>107</v>
      </c>
      <c r="G65" s="147" t="s">
        <v>299</v>
      </c>
      <c r="H65" s="147" t="s">
        <v>300</v>
      </c>
      <c r="I65" s="80">
        <v>124140</v>
      </c>
      <c r="J65" s="80">
        <v>124140</v>
      </c>
      <c r="K65" s="6"/>
      <c r="L65" s="6"/>
      <c r="M65" s="80">
        <v>124140</v>
      </c>
      <c r="N65" s="6"/>
      <c r="O65" s="80"/>
      <c r="P65" s="80"/>
      <c r="Q65" s="80"/>
      <c r="R65" s="80"/>
      <c r="S65" s="80"/>
      <c r="T65" s="80"/>
      <c r="U65" s="80"/>
      <c r="V65" s="80"/>
      <c r="W65" s="80"/>
      <c r="X65" s="80"/>
    </row>
    <row r="66" ht="20.25" customHeight="1" spans="1:24">
      <c r="A66" s="147" t="s">
        <v>73</v>
      </c>
      <c r="B66" s="147" t="s">
        <v>73</v>
      </c>
      <c r="C66" s="147" t="s">
        <v>297</v>
      </c>
      <c r="D66" s="147" t="s">
        <v>298</v>
      </c>
      <c r="E66" s="147" t="s">
        <v>106</v>
      </c>
      <c r="F66" s="147" t="s">
        <v>107</v>
      </c>
      <c r="G66" s="147" t="s">
        <v>299</v>
      </c>
      <c r="H66" s="147" t="s">
        <v>300</v>
      </c>
      <c r="I66" s="80">
        <v>682000</v>
      </c>
      <c r="J66" s="80">
        <v>682000</v>
      </c>
      <c r="K66" s="6"/>
      <c r="L66" s="6"/>
      <c r="M66" s="80">
        <v>682000</v>
      </c>
      <c r="N66" s="6"/>
      <c r="O66" s="80"/>
      <c r="P66" s="80"/>
      <c r="Q66" s="80"/>
      <c r="R66" s="80"/>
      <c r="S66" s="80"/>
      <c r="T66" s="80"/>
      <c r="U66" s="80"/>
      <c r="V66" s="80"/>
      <c r="W66" s="80"/>
      <c r="X66" s="80"/>
    </row>
    <row r="67" ht="20.25" customHeight="1" spans="1:24">
      <c r="A67" s="147" t="s">
        <v>73</v>
      </c>
      <c r="B67" s="147" t="s">
        <v>73</v>
      </c>
      <c r="C67" s="147" t="s">
        <v>301</v>
      </c>
      <c r="D67" s="147" t="s">
        <v>302</v>
      </c>
      <c r="E67" s="147" t="s">
        <v>106</v>
      </c>
      <c r="F67" s="147" t="s">
        <v>107</v>
      </c>
      <c r="G67" s="147" t="s">
        <v>262</v>
      </c>
      <c r="H67" s="147" t="s">
        <v>261</v>
      </c>
      <c r="I67" s="80">
        <v>49656</v>
      </c>
      <c r="J67" s="80">
        <v>49656</v>
      </c>
      <c r="K67" s="6"/>
      <c r="L67" s="6"/>
      <c r="M67" s="80">
        <v>49656</v>
      </c>
      <c r="N67" s="6"/>
      <c r="O67" s="80"/>
      <c r="P67" s="80"/>
      <c r="Q67" s="80"/>
      <c r="R67" s="80"/>
      <c r="S67" s="80"/>
      <c r="T67" s="80"/>
      <c r="U67" s="80"/>
      <c r="V67" s="80"/>
      <c r="W67" s="80"/>
      <c r="X67" s="80"/>
    </row>
    <row r="68" ht="17.25" customHeight="1" spans="1:24">
      <c r="A68" s="25" t="s">
        <v>198</v>
      </c>
      <c r="B68" s="26"/>
      <c r="C68" s="153"/>
      <c r="D68" s="153"/>
      <c r="E68" s="153"/>
      <c r="F68" s="153"/>
      <c r="G68" s="153"/>
      <c r="H68" s="154"/>
      <c r="I68" s="80">
        <v>10708445.32</v>
      </c>
      <c r="J68" s="80">
        <v>10708445.32</v>
      </c>
      <c r="K68" s="80"/>
      <c r="L68" s="80"/>
      <c r="M68" s="80">
        <v>10708445.32</v>
      </c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</row>
  </sheetData>
  <mergeCells count="31">
    <mergeCell ref="A2:X2"/>
    <mergeCell ref="A3:H3"/>
    <mergeCell ref="I4:X4"/>
    <mergeCell ref="J5:N5"/>
    <mergeCell ref="O5:Q5"/>
    <mergeCell ref="S5:X5"/>
    <mergeCell ref="A68:H6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workbookViewId="0">
      <selection activeCell="I15" sqref="I15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8"/>
      <c r="E1" s="11"/>
      <c r="F1" s="11"/>
      <c r="G1" s="11"/>
      <c r="H1" s="11"/>
      <c r="U1" s="138"/>
      <c r="W1" s="143" t="s">
        <v>303</v>
      </c>
    </row>
    <row r="2" ht="46.5" customHeight="1" spans="1:23">
      <c r="A2" s="12" t="s">
        <v>304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">
        <v>2</v>
      </c>
      <c r="B3" s="14"/>
      <c r="C3" s="14"/>
      <c r="D3" s="14"/>
      <c r="E3" s="14"/>
      <c r="F3" s="14"/>
      <c r="G3" s="14"/>
      <c r="H3" s="14"/>
      <c r="I3" s="27"/>
      <c r="J3" s="27"/>
      <c r="K3" s="27"/>
      <c r="L3" s="27"/>
      <c r="M3" s="27"/>
      <c r="N3" s="27"/>
      <c r="O3" s="27"/>
      <c r="P3" s="27"/>
      <c r="Q3" s="27"/>
      <c r="U3" s="138"/>
      <c r="W3" s="119" t="s">
        <v>3</v>
      </c>
    </row>
    <row r="4" ht="21.75" customHeight="1" spans="1:23">
      <c r="A4" s="15" t="s">
        <v>305</v>
      </c>
      <c r="B4" s="16" t="s">
        <v>211</v>
      </c>
      <c r="C4" s="15" t="s">
        <v>212</v>
      </c>
      <c r="D4" s="15" t="s">
        <v>306</v>
      </c>
      <c r="E4" s="16" t="s">
        <v>213</v>
      </c>
      <c r="F4" s="16" t="s">
        <v>214</v>
      </c>
      <c r="G4" s="16" t="s">
        <v>307</v>
      </c>
      <c r="H4" s="16" t="s">
        <v>308</v>
      </c>
      <c r="I4" s="28" t="s">
        <v>58</v>
      </c>
      <c r="J4" s="36" t="s">
        <v>309</v>
      </c>
      <c r="K4" s="37"/>
      <c r="L4" s="37"/>
      <c r="M4" s="38"/>
      <c r="N4" s="36" t="s">
        <v>219</v>
      </c>
      <c r="O4" s="37"/>
      <c r="P4" s="38"/>
      <c r="Q4" s="16" t="s">
        <v>64</v>
      </c>
      <c r="R4" s="36" t="s">
        <v>65</v>
      </c>
      <c r="S4" s="37"/>
      <c r="T4" s="37"/>
      <c r="U4" s="37"/>
      <c r="V4" s="37"/>
      <c r="W4" s="38"/>
    </row>
    <row r="5" ht="21.75" customHeight="1" spans="1:23">
      <c r="A5" s="17"/>
      <c r="B5" s="29"/>
      <c r="C5" s="17"/>
      <c r="D5" s="17"/>
      <c r="E5" s="18"/>
      <c r="F5" s="18"/>
      <c r="G5" s="18"/>
      <c r="H5" s="18"/>
      <c r="I5" s="29"/>
      <c r="J5" s="139" t="s">
        <v>61</v>
      </c>
      <c r="K5" s="140"/>
      <c r="L5" s="16" t="s">
        <v>62</v>
      </c>
      <c r="M5" s="16" t="s">
        <v>63</v>
      </c>
      <c r="N5" s="16" t="s">
        <v>61</v>
      </c>
      <c r="O5" s="16" t="s">
        <v>62</v>
      </c>
      <c r="P5" s="16" t="s">
        <v>63</v>
      </c>
      <c r="Q5" s="18"/>
      <c r="R5" s="16" t="s">
        <v>60</v>
      </c>
      <c r="S5" s="16" t="s">
        <v>67</v>
      </c>
      <c r="T5" s="16" t="s">
        <v>225</v>
      </c>
      <c r="U5" s="16" t="s">
        <v>69</v>
      </c>
      <c r="V5" s="16" t="s">
        <v>70</v>
      </c>
      <c r="W5" s="16" t="s">
        <v>71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41" t="s">
        <v>60</v>
      </c>
      <c r="K6" s="142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ht="39.75" customHeight="1" spans="1:23">
      <c r="A7" s="19"/>
      <c r="B7" s="30"/>
      <c r="C7" s="19"/>
      <c r="D7" s="19"/>
      <c r="E7" s="20"/>
      <c r="F7" s="20"/>
      <c r="G7" s="20"/>
      <c r="H7" s="20"/>
      <c r="I7" s="30"/>
      <c r="J7" s="68" t="s">
        <v>60</v>
      </c>
      <c r="K7" s="68" t="s">
        <v>310</v>
      </c>
      <c r="L7" s="20"/>
      <c r="M7" s="20"/>
      <c r="N7" s="20"/>
      <c r="O7" s="20"/>
      <c r="P7" s="20"/>
      <c r="Q7" s="20"/>
      <c r="R7" s="20"/>
      <c r="S7" s="20"/>
      <c r="T7" s="20"/>
      <c r="U7" s="30"/>
      <c r="V7" s="20"/>
      <c r="W7" s="20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21">
        <v>21</v>
      </c>
      <c r="V8" s="39">
        <v>22</v>
      </c>
      <c r="W8" s="21">
        <v>23</v>
      </c>
    </row>
    <row r="9" ht="21.75" customHeight="1" spans="1:23">
      <c r="A9" s="69" t="s">
        <v>311</v>
      </c>
      <c r="B9" s="69" t="s">
        <v>312</v>
      </c>
      <c r="C9" s="69" t="s">
        <v>313</v>
      </c>
      <c r="D9" s="69" t="s">
        <v>73</v>
      </c>
      <c r="E9" s="69" t="s">
        <v>136</v>
      </c>
      <c r="F9" s="69" t="s">
        <v>137</v>
      </c>
      <c r="G9" s="69" t="s">
        <v>287</v>
      </c>
      <c r="H9" s="69" t="s">
        <v>288</v>
      </c>
      <c r="I9" s="80">
        <v>6300</v>
      </c>
      <c r="J9" s="80">
        <v>6300</v>
      </c>
      <c r="K9" s="80">
        <v>6300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69" t="s">
        <v>314</v>
      </c>
      <c r="B10" s="69" t="s">
        <v>315</v>
      </c>
      <c r="C10" s="69" t="s">
        <v>316</v>
      </c>
      <c r="D10" s="69" t="s">
        <v>73</v>
      </c>
      <c r="E10" s="69" t="s">
        <v>112</v>
      </c>
      <c r="F10" s="69" t="s">
        <v>113</v>
      </c>
      <c r="G10" s="69" t="s">
        <v>265</v>
      </c>
      <c r="H10" s="69" t="s">
        <v>266</v>
      </c>
      <c r="I10" s="80">
        <v>54400</v>
      </c>
      <c r="J10" s="80">
        <v>54400</v>
      </c>
      <c r="K10" s="80">
        <v>54400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69" t="s">
        <v>314</v>
      </c>
      <c r="B11" s="69" t="s">
        <v>317</v>
      </c>
      <c r="C11" s="69" t="s">
        <v>318</v>
      </c>
      <c r="D11" s="69" t="s">
        <v>73</v>
      </c>
      <c r="E11" s="69" t="s">
        <v>110</v>
      </c>
      <c r="F11" s="69" t="s">
        <v>111</v>
      </c>
      <c r="G11" s="69" t="s">
        <v>319</v>
      </c>
      <c r="H11" s="69" t="s">
        <v>320</v>
      </c>
      <c r="I11" s="80">
        <v>39000</v>
      </c>
      <c r="J11" s="80">
        <v>39000</v>
      </c>
      <c r="K11" s="80">
        <v>39000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69" t="s">
        <v>314</v>
      </c>
      <c r="B12" s="69" t="s">
        <v>321</v>
      </c>
      <c r="C12" s="69" t="s">
        <v>322</v>
      </c>
      <c r="D12" s="69" t="s">
        <v>73</v>
      </c>
      <c r="E12" s="69" t="s">
        <v>112</v>
      </c>
      <c r="F12" s="69" t="s">
        <v>113</v>
      </c>
      <c r="G12" s="69" t="s">
        <v>323</v>
      </c>
      <c r="H12" s="69" t="s">
        <v>324</v>
      </c>
      <c r="I12" s="80">
        <v>297000</v>
      </c>
      <c r="J12" s="80">
        <v>297000</v>
      </c>
      <c r="K12" s="80">
        <v>297000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1.75" customHeight="1" spans="1:23">
      <c r="A13" s="69" t="s">
        <v>314</v>
      </c>
      <c r="B13" s="69" t="s">
        <v>325</v>
      </c>
      <c r="C13" s="69" t="s">
        <v>326</v>
      </c>
      <c r="D13" s="69" t="s">
        <v>73</v>
      </c>
      <c r="E13" s="69" t="s">
        <v>116</v>
      </c>
      <c r="F13" s="69" t="s">
        <v>117</v>
      </c>
      <c r="G13" s="69" t="s">
        <v>265</v>
      </c>
      <c r="H13" s="69" t="s">
        <v>266</v>
      </c>
      <c r="I13" s="80">
        <v>22000</v>
      </c>
      <c r="J13" s="80">
        <v>22000</v>
      </c>
      <c r="K13" s="80">
        <v>22000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1.75" customHeight="1" spans="1:23">
      <c r="A14" s="69" t="s">
        <v>314</v>
      </c>
      <c r="B14" s="69" t="s">
        <v>327</v>
      </c>
      <c r="C14" s="69" t="s">
        <v>328</v>
      </c>
      <c r="D14" s="69" t="s">
        <v>73</v>
      </c>
      <c r="E14" s="69" t="s">
        <v>116</v>
      </c>
      <c r="F14" s="69" t="s">
        <v>117</v>
      </c>
      <c r="G14" s="69" t="s">
        <v>319</v>
      </c>
      <c r="H14" s="69" t="s">
        <v>320</v>
      </c>
      <c r="I14" s="80">
        <v>19600</v>
      </c>
      <c r="J14" s="80">
        <v>19600</v>
      </c>
      <c r="K14" s="80">
        <v>19600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1.75" customHeight="1" spans="1:23">
      <c r="A15" s="69" t="s">
        <v>314</v>
      </c>
      <c r="B15" s="69" t="s">
        <v>329</v>
      </c>
      <c r="C15" s="69" t="s">
        <v>330</v>
      </c>
      <c r="D15" s="69" t="s">
        <v>73</v>
      </c>
      <c r="E15" s="69" t="s">
        <v>122</v>
      </c>
      <c r="F15" s="69" t="s">
        <v>123</v>
      </c>
      <c r="G15" s="69" t="s">
        <v>279</v>
      </c>
      <c r="H15" s="69" t="s">
        <v>280</v>
      </c>
      <c r="I15" s="80">
        <v>15000</v>
      </c>
      <c r="J15" s="80">
        <v>15000</v>
      </c>
      <c r="K15" s="80">
        <v>15000</v>
      </c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ht="21.75" customHeight="1" spans="1:23">
      <c r="A16" s="69" t="s">
        <v>314</v>
      </c>
      <c r="B16" s="69" t="s">
        <v>331</v>
      </c>
      <c r="C16" s="69" t="s">
        <v>332</v>
      </c>
      <c r="D16" s="69" t="s">
        <v>73</v>
      </c>
      <c r="E16" s="69" t="s">
        <v>112</v>
      </c>
      <c r="F16" s="69" t="s">
        <v>113</v>
      </c>
      <c r="G16" s="69" t="s">
        <v>265</v>
      </c>
      <c r="H16" s="69" t="s">
        <v>266</v>
      </c>
      <c r="I16" s="80">
        <v>9000</v>
      </c>
      <c r="J16" s="80">
        <v>9000</v>
      </c>
      <c r="K16" s="80">
        <v>9000</v>
      </c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ht="21.75" customHeight="1" spans="1:23">
      <c r="A17" s="69" t="s">
        <v>314</v>
      </c>
      <c r="B17" s="69" t="s">
        <v>331</v>
      </c>
      <c r="C17" s="69" t="s">
        <v>332</v>
      </c>
      <c r="D17" s="69" t="s">
        <v>73</v>
      </c>
      <c r="E17" s="69" t="s">
        <v>112</v>
      </c>
      <c r="F17" s="69" t="s">
        <v>113</v>
      </c>
      <c r="G17" s="69" t="s">
        <v>271</v>
      </c>
      <c r="H17" s="69" t="s">
        <v>272</v>
      </c>
      <c r="I17" s="80">
        <v>2000</v>
      </c>
      <c r="J17" s="80">
        <v>2000</v>
      </c>
      <c r="K17" s="80">
        <v>2000</v>
      </c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ht="21.75" customHeight="1" spans="1:23">
      <c r="A18" s="69" t="s">
        <v>314</v>
      </c>
      <c r="B18" s="69" t="s">
        <v>331</v>
      </c>
      <c r="C18" s="69" t="s">
        <v>332</v>
      </c>
      <c r="D18" s="69" t="s">
        <v>73</v>
      </c>
      <c r="E18" s="69" t="s">
        <v>108</v>
      </c>
      <c r="F18" s="69" t="s">
        <v>109</v>
      </c>
      <c r="G18" s="69" t="s">
        <v>323</v>
      </c>
      <c r="H18" s="69" t="s">
        <v>324</v>
      </c>
      <c r="I18" s="80">
        <v>15000</v>
      </c>
      <c r="J18" s="80">
        <v>15000</v>
      </c>
      <c r="K18" s="80">
        <v>15000</v>
      </c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ht="21.75" customHeight="1" spans="1:23">
      <c r="A19" s="69" t="s">
        <v>314</v>
      </c>
      <c r="B19" s="69" t="s">
        <v>333</v>
      </c>
      <c r="C19" s="69" t="s">
        <v>334</v>
      </c>
      <c r="D19" s="69" t="s">
        <v>73</v>
      </c>
      <c r="E19" s="69" t="s">
        <v>110</v>
      </c>
      <c r="F19" s="69" t="s">
        <v>111</v>
      </c>
      <c r="G19" s="69" t="s">
        <v>265</v>
      </c>
      <c r="H19" s="69" t="s">
        <v>266</v>
      </c>
      <c r="I19" s="80">
        <v>27000</v>
      </c>
      <c r="J19" s="80">
        <v>27000</v>
      </c>
      <c r="K19" s="80">
        <v>27000</v>
      </c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ht="21.75" customHeight="1" spans="1:23">
      <c r="A20" s="69" t="s">
        <v>314</v>
      </c>
      <c r="B20" s="200" t="s">
        <v>335</v>
      </c>
      <c r="C20" s="69" t="s">
        <v>336</v>
      </c>
      <c r="D20" s="69" t="s">
        <v>73</v>
      </c>
      <c r="E20" s="22">
        <v>2010507</v>
      </c>
      <c r="F20" s="69" t="s">
        <v>111</v>
      </c>
      <c r="G20" s="22">
        <v>30201</v>
      </c>
      <c r="H20" s="69" t="s">
        <v>266</v>
      </c>
      <c r="I20" s="80">
        <v>18735</v>
      </c>
      <c r="J20" s="80">
        <v>18735</v>
      </c>
      <c r="K20" s="80">
        <v>18735</v>
      </c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ht="18.75" customHeight="1" spans="1:23">
      <c r="A21" s="25" t="s">
        <v>198</v>
      </c>
      <c r="B21" s="26"/>
      <c r="C21" s="26"/>
      <c r="D21" s="26"/>
      <c r="E21" s="26"/>
      <c r="F21" s="26"/>
      <c r="G21" s="26"/>
      <c r="H21" s="33"/>
      <c r="I21" s="80">
        <f>SUM(I9:I20)</f>
        <v>525035</v>
      </c>
      <c r="J21" s="80">
        <f>SUM(J9:J20)</f>
        <v>525035</v>
      </c>
      <c r="K21" s="80">
        <f>SUM(K9:K20)</f>
        <v>525035</v>
      </c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</row>
  </sheetData>
  <mergeCells count="28">
    <mergeCell ref="A2:W2"/>
    <mergeCell ref="A3:H3"/>
    <mergeCell ref="J4:M4"/>
    <mergeCell ref="N4:P4"/>
    <mergeCell ref="R4:W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4"/>
  <sheetViews>
    <sheetView showZeros="0" workbookViewId="0">
      <selection activeCell="C54" sqref="C5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34" t="s">
        <v>337</v>
      </c>
    </row>
    <row r="2" ht="39.75" customHeight="1" spans="1:10">
      <c r="A2" s="201" t="s">
        <v>338</v>
      </c>
      <c r="B2" s="12"/>
      <c r="C2" s="12"/>
      <c r="D2" s="12"/>
      <c r="E2" s="12"/>
      <c r="F2" s="70"/>
      <c r="G2" s="12"/>
      <c r="H2" s="70"/>
      <c r="I2" s="70"/>
      <c r="J2" s="12"/>
    </row>
    <row r="3" ht="17.25" customHeight="1" spans="1:1">
      <c r="A3" s="13" t="s">
        <v>2</v>
      </c>
    </row>
    <row r="4" ht="44.25" customHeight="1" spans="1:10">
      <c r="A4" s="68" t="s">
        <v>212</v>
      </c>
      <c r="B4" s="68" t="s">
        <v>339</v>
      </c>
      <c r="C4" s="68" t="s">
        <v>340</v>
      </c>
      <c r="D4" s="68" t="s">
        <v>341</v>
      </c>
      <c r="E4" s="68" t="s">
        <v>342</v>
      </c>
      <c r="F4" s="71" t="s">
        <v>343</v>
      </c>
      <c r="G4" s="68" t="s">
        <v>344</v>
      </c>
      <c r="H4" s="71" t="s">
        <v>345</v>
      </c>
      <c r="I4" s="71" t="s">
        <v>346</v>
      </c>
      <c r="J4" s="68" t="s">
        <v>347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9">
        <v>6</v>
      </c>
      <c r="G5" s="135">
        <v>7</v>
      </c>
      <c r="H5" s="39">
        <v>8</v>
      </c>
      <c r="I5" s="39">
        <v>9</v>
      </c>
      <c r="J5" s="135">
        <v>10</v>
      </c>
    </row>
    <row r="6" ht="42" customHeight="1" spans="1:10">
      <c r="A6" s="22" t="s">
        <v>73</v>
      </c>
      <c r="B6" s="69"/>
      <c r="C6" s="69"/>
      <c r="D6" s="69"/>
      <c r="E6" s="57"/>
      <c r="F6" s="72"/>
      <c r="G6" s="57"/>
      <c r="H6" s="72"/>
      <c r="I6" s="72"/>
      <c r="J6" s="57"/>
    </row>
    <row r="7" ht="42" customHeight="1" spans="1:10">
      <c r="A7" s="136" t="s">
        <v>73</v>
      </c>
      <c r="B7" s="23"/>
      <c r="C7" s="23"/>
      <c r="D7" s="23"/>
      <c r="E7" s="22"/>
      <c r="F7" s="23"/>
      <c r="G7" s="22"/>
      <c r="H7" s="23"/>
      <c r="I7" s="23"/>
      <c r="J7" s="22"/>
    </row>
    <row r="8" ht="42" customHeight="1" spans="1:10">
      <c r="A8" s="137" t="s">
        <v>334</v>
      </c>
      <c r="B8" s="23" t="s">
        <v>348</v>
      </c>
      <c r="C8" s="23" t="s">
        <v>349</v>
      </c>
      <c r="D8" s="23" t="s">
        <v>350</v>
      </c>
      <c r="E8" s="22" t="s">
        <v>351</v>
      </c>
      <c r="F8" s="23" t="s">
        <v>352</v>
      </c>
      <c r="G8" s="22" t="s">
        <v>353</v>
      </c>
      <c r="H8" s="23" t="s">
        <v>354</v>
      </c>
      <c r="I8" s="23" t="s">
        <v>355</v>
      </c>
      <c r="J8" s="22" t="s">
        <v>356</v>
      </c>
    </row>
    <row r="9" ht="42" customHeight="1" spans="1:10">
      <c r="A9" s="137" t="s">
        <v>334</v>
      </c>
      <c r="B9" s="23" t="s">
        <v>348</v>
      </c>
      <c r="C9" s="23" t="s">
        <v>349</v>
      </c>
      <c r="D9" s="23" t="s">
        <v>357</v>
      </c>
      <c r="E9" s="22" t="s">
        <v>358</v>
      </c>
      <c r="F9" s="23" t="s">
        <v>352</v>
      </c>
      <c r="G9" s="22" t="s">
        <v>359</v>
      </c>
      <c r="H9" s="23" t="s">
        <v>360</v>
      </c>
      <c r="I9" s="23" t="s">
        <v>361</v>
      </c>
      <c r="J9" s="22" t="s">
        <v>362</v>
      </c>
    </row>
    <row r="10" ht="42" customHeight="1" spans="1:10">
      <c r="A10" s="137" t="s">
        <v>334</v>
      </c>
      <c r="B10" s="23" t="s">
        <v>348</v>
      </c>
      <c r="C10" s="23" t="s">
        <v>363</v>
      </c>
      <c r="D10" s="23" t="s">
        <v>364</v>
      </c>
      <c r="E10" s="22" t="s">
        <v>365</v>
      </c>
      <c r="F10" s="23" t="s">
        <v>366</v>
      </c>
      <c r="G10" s="22" t="s">
        <v>367</v>
      </c>
      <c r="H10" s="23" t="s">
        <v>368</v>
      </c>
      <c r="I10" s="23" t="s">
        <v>361</v>
      </c>
      <c r="J10" s="22" t="s">
        <v>369</v>
      </c>
    </row>
    <row r="11" ht="42" customHeight="1" spans="1:10">
      <c r="A11" s="137" t="s">
        <v>334</v>
      </c>
      <c r="B11" s="23" t="s">
        <v>348</v>
      </c>
      <c r="C11" s="23" t="s">
        <v>370</v>
      </c>
      <c r="D11" s="23" t="s">
        <v>371</v>
      </c>
      <c r="E11" s="22" t="s">
        <v>371</v>
      </c>
      <c r="F11" s="23" t="s">
        <v>366</v>
      </c>
      <c r="G11" s="22" t="s">
        <v>367</v>
      </c>
      <c r="H11" s="23" t="s">
        <v>368</v>
      </c>
      <c r="I11" s="23" t="s">
        <v>361</v>
      </c>
      <c r="J11" s="22" t="s">
        <v>372</v>
      </c>
    </row>
    <row r="12" ht="42" customHeight="1" spans="1:10">
      <c r="A12" s="137" t="s">
        <v>334</v>
      </c>
      <c r="B12" s="23" t="s">
        <v>348</v>
      </c>
      <c r="C12" s="23" t="s">
        <v>373</v>
      </c>
      <c r="D12" s="23" t="s">
        <v>374</v>
      </c>
      <c r="E12" s="22" t="s">
        <v>375</v>
      </c>
      <c r="F12" s="23" t="s">
        <v>376</v>
      </c>
      <c r="G12" s="22" t="s">
        <v>377</v>
      </c>
      <c r="H12" s="23" t="s">
        <v>378</v>
      </c>
      <c r="I12" s="23" t="s">
        <v>355</v>
      </c>
      <c r="J12" s="22" t="s">
        <v>379</v>
      </c>
    </row>
    <row r="13" ht="42" customHeight="1" spans="1:10">
      <c r="A13" s="137" t="s">
        <v>332</v>
      </c>
      <c r="B13" s="23" t="s">
        <v>380</v>
      </c>
      <c r="C13" s="23" t="s">
        <v>349</v>
      </c>
      <c r="D13" s="23" t="s">
        <v>381</v>
      </c>
      <c r="E13" s="22" t="s">
        <v>382</v>
      </c>
      <c r="F13" s="23" t="s">
        <v>366</v>
      </c>
      <c r="G13" s="22" t="s">
        <v>367</v>
      </c>
      <c r="H13" s="23" t="s">
        <v>368</v>
      </c>
      <c r="I13" s="23" t="s">
        <v>361</v>
      </c>
      <c r="J13" s="22" t="s">
        <v>382</v>
      </c>
    </row>
    <row r="14" ht="42" customHeight="1" spans="1:10">
      <c r="A14" s="137" t="s">
        <v>332</v>
      </c>
      <c r="B14" s="23" t="s">
        <v>380</v>
      </c>
      <c r="C14" s="23" t="s">
        <v>349</v>
      </c>
      <c r="D14" s="23" t="s">
        <v>357</v>
      </c>
      <c r="E14" s="22" t="s">
        <v>383</v>
      </c>
      <c r="F14" s="23" t="s">
        <v>376</v>
      </c>
      <c r="G14" s="22" t="s">
        <v>384</v>
      </c>
      <c r="H14" s="23" t="s">
        <v>360</v>
      </c>
      <c r="I14" s="23" t="s">
        <v>355</v>
      </c>
      <c r="J14" s="22" t="s">
        <v>385</v>
      </c>
    </row>
    <row r="15" ht="42" customHeight="1" spans="1:10">
      <c r="A15" s="137" t="s">
        <v>332</v>
      </c>
      <c r="B15" s="23" t="s">
        <v>380</v>
      </c>
      <c r="C15" s="23" t="s">
        <v>363</v>
      </c>
      <c r="D15" s="23" t="s">
        <v>364</v>
      </c>
      <c r="E15" s="22" t="s">
        <v>386</v>
      </c>
      <c r="F15" s="23" t="s">
        <v>352</v>
      </c>
      <c r="G15" s="22" t="s">
        <v>367</v>
      </c>
      <c r="H15" s="23" t="s">
        <v>368</v>
      </c>
      <c r="I15" s="23" t="s">
        <v>361</v>
      </c>
      <c r="J15" s="22" t="s">
        <v>387</v>
      </c>
    </row>
    <row r="16" ht="42" customHeight="1" spans="1:10">
      <c r="A16" s="137" t="s">
        <v>332</v>
      </c>
      <c r="B16" s="23" t="s">
        <v>380</v>
      </c>
      <c r="C16" s="23" t="s">
        <v>363</v>
      </c>
      <c r="D16" s="23" t="s">
        <v>388</v>
      </c>
      <c r="E16" s="22" t="s">
        <v>389</v>
      </c>
      <c r="F16" s="23" t="s">
        <v>352</v>
      </c>
      <c r="G16" s="22" t="s">
        <v>367</v>
      </c>
      <c r="H16" s="23" t="s">
        <v>368</v>
      </c>
      <c r="I16" s="23" t="s">
        <v>361</v>
      </c>
      <c r="J16" s="22" t="s">
        <v>390</v>
      </c>
    </row>
    <row r="17" ht="42" customHeight="1" spans="1:10">
      <c r="A17" s="137" t="s">
        <v>332</v>
      </c>
      <c r="B17" s="23" t="s">
        <v>380</v>
      </c>
      <c r="C17" s="23" t="s">
        <v>370</v>
      </c>
      <c r="D17" s="23" t="s">
        <v>371</v>
      </c>
      <c r="E17" s="22" t="s">
        <v>371</v>
      </c>
      <c r="F17" s="23" t="s">
        <v>352</v>
      </c>
      <c r="G17" s="22" t="s">
        <v>367</v>
      </c>
      <c r="H17" s="23" t="s">
        <v>368</v>
      </c>
      <c r="I17" s="23" t="s">
        <v>361</v>
      </c>
      <c r="J17" s="22" t="s">
        <v>371</v>
      </c>
    </row>
    <row r="18" ht="42" customHeight="1" spans="1:10">
      <c r="A18" s="137" t="s">
        <v>332</v>
      </c>
      <c r="B18" s="23" t="s">
        <v>380</v>
      </c>
      <c r="C18" s="23" t="s">
        <v>373</v>
      </c>
      <c r="D18" s="23" t="s">
        <v>374</v>
      </c>
      <c r="E18" s="22" t="s">
        <v>391</v>
      </c>
      <c r="F18" s="23" t="s">
        <v>376</v>
      </c>
      <c r="G18" s="22" t="s">
        <v>392</v>
      </c>
      <c r="H18" s="23" t="s">
        <v>378</v>
      </c>
      <c r="I18" s="23" t="s">
        <v>355</v>
      </c>
      <c r="J18" s="22" t="s">
        <v>393</v>
      </c>
    </row>
    <row r="19" ht="42" customHeight="1" spans="1:10">
      <c r="A19" s="137" t="s">
        <v>316</v>
      </c>
      <c r="B19" s="23" t="s">
        <v>394</v>
      </c>
      <c r="C19" s="23" t="s">
        <v>349</v>
      </c>
      <c r="D19" s="23" t="s">
        <v>350</v>
      </c>
      <c r="E19" s="22" t="s">
        <v>395</v>
      </c>
      <c r="F19" s="23" t="s">
        <v>366</v>
      </c>
      <c r="G19" s="22" t="s">
        <v>396</v>
      </c>
      <c r="H19" s="23" t="s">
        <v>354</v>
      </c>
      <c r="I19" s="23" t="s">
        <v>355</v>
      </c>
      <c r="J19" s="22" t="s">
        <v>397</v>
      </c>
    </row>
    <row r="20" ht="42" customHeight="1" spans="1:10">
      <c r="A20" s="137" t="s">
        <v>316</v>
      </c>
      <c r="B20" s="23" t="s">
        <v>394</v>
      </c>
      <c r="C20" s="23" t="s">
        <v>349</v>
      </c>
      <c r="D20" s="23" t="s">
        <v>381</v>
      </c>
      <c r="E20" s="22" t="s">
        <v>398</v>
      </c>
      <c r="F20" s="23" t="s">
        <v>366</v>
      </c>
      <c r="G20" s="22" t="s">
        <v>399</v>
      </c>
      <c r="H20" s="23" t="s">
        <v>368</v>
      </c>
      <c r="I20" s="23" t="s">
        <v>361</v>
      </c>
      <c r="J20" s="22" t="s">
        <v>398</v>
      </c>
    </row>
    <row r="21" ht="42" customHeight="1" spans="1:10">
      <c r="A21" s="137" t="s">
        <v>316</v>
      </c>
      <c r="B21" s="23" t="s">
        <v>394</v>
      </c>
      <c r="C21" s="23" t="s">
        <v>363</v>
      </c>
      <c r="D21" s="23" t="s">
        <v>364</v>
      </c>
      <c r="E21" s="22" t="s">
        <v>400</v>
      </c>
      <c r="F21" s="23" t="s">
        <v>366</v>
      </c>
      <c r="G21" s="22" t="s">
        <v>399</v>
      </c>
      <c r="H21" s="23" t="s">
        <v>368</v>
      </c>
      <c r="I21" s="23" t="s">
        <v>361</v>
      </c>
      <c r="J21" s="22" t="s">
        <v>401</v>
      </c>
    </row>
    <row r="22" ht="42" customHeight="1" spans="1:10">
      <c r="A22" s="137" t="s">
        <v>316</v>
      </c>
      <c r="B22" s="23" t="s">
        <v>394</v>
      </c>
      <c r="C22" s="23" t="s">
        <v>363</v>
      </c>
      <c r="D22" s="23" t="s">
        <v>388</v>
      </c>
      <c r="E22" s="22" t="s">
        <v>402</v>
      </c>
      <c r="F22" s="23" t="s">
        <v>366</v>
      </c>
      <c r="G22" s="22" t="s">
        <v>399</v>
      </c>
      <c r="H22" s="23" t="s">
        <v>368</v>
      </c>
      <c r="I22" s="23" t="s">
        <v>361</v>
      </c>
      <c r="J22" s="22" t="s">
        <v>402</v>
      </c>
    </row>
    <row r="23" ht="42" customHeight="1" spans="1:10">
      <c r="A23" s="137" t="s">
        <v>316</v>
      </c>
      <c r="B23" s="23" t="s">
        <v>394</v>
      </c>
      <c r="C23" s="23" t="s">
        <v>370</v>
      </c>
      <c r="D23" s="23" t="s">
        <v>371</v>
      </c>
      <c r="E23" s="22" t="s">
        <v>403</v>
      </c>
      <c r="F23" s="23" t="s">
        <v>366</v>
      </c>
      <c r="G23" s="22" t="s">
        <v>399</v>
      </c>
      <c r="H23" s="23" t="s">
        <v>368</v>
      </c>
      <c r="I23" s="23" t="s">
        <v>361</v>
      </c>
      <c r="J23" s="22" t="s">
        <v>404</v>
      </c>
    </row>
    <row r="24" ht="42" customHeight="1" spans="1:10">
      <c r="A24" s="137" t="s">
        <v>322</v>
      </c>
      <c r="B24" s="23" t="s">
        <v>405</v>
      </c>
      <c r="C24" s="23" t="s">
        <v>349</v>
      </c>
      <c r="D24" s="23" t="s">
        <v>350</v>
      </c>
      <c r="E24" s="22" t="s">
        <v>406</v>
      </c>
      <c r="F24" s="23" t="s">
        <v>366</v>
      </c>
      <c r="G24" s="22" t="s">
        <v>407</v>
      </c>
      <c r="H24" s="23" t="s">
        <v>408</v>
      </c>
      <c r="I24" s="23" t="s">
        <v>355</v>
      </c>
      <c r="J24" s="22" t="s">
        <v>409</v>
      </c>
    </row>
    <row r="25" ht="42" customHeight="1" spans="1:10">
      <c r="A25" s="137" t="s">
        <v>322</v>
      </c>
      <c r="B25" s="23" t="s">
        <v>405</v>
      </c>
      <c r="C25" s="23" t="s">
        <v>349</v>
      </c>
      <c r="D25" s="23" t="s">
        <v>357</v>
      </c>
      <c r="E25" s="22" t="s">
        <v>410</v>
      </c>
      <c r="F25" s="23" t="s">
        <v>366</v>
      </c>
      <c r="G25" s="22" t="s">
        <v>411</v>
      </c>
      <c r="H25" s="23" t="s">
        <v>412</v>
      </c>
      <c r="I25" s="23" t="s">
        <v>355</v>
      </c>
      <c r="J25" s="22" t="s">
        <v>413</v>
      </c>
    </row>
    <row r="26" ht="42" customHeight="1" spans="1:10">
      <c r="A26" s="137" t="s">
        <v>322</v>
      </c>
      <c r="B26" s="23" t="s">
        <v>405</v>
      </c>
      <c r="C26" s="23" t="s">
        <v>363</v>
      </c>
      <c r="D26" s="23" t="s">
        <v>364</v>
      </c>
      <c r="E26" s="22" t="s">
        <v>414</v>
      </c>
      <c r="F26" s="23" t="s">
        <v>366</v>
      </c>
      <c r="G26" s="22" t="s">
        <v>367</v>
      </c>
      <c r="H26" s="23" t="s">
        <v>368</v>
      </c>
      <c r="I26" s="23" t="s">
        <v>355</v>
      </c>
      <c r="J26" s="22" t="s">
        <v>413</v>
      </c>
    </row>
    <row r="27" ht="42" customHeight="1" spans="1:10">
      <c r="A27" s="137" t="s">
        <v>322</v>
      </c>
      <c r="B27" s="23" t="s">
        <v>405</v>
      </c>
      <c r="C27" s="23" t="s">
        <v>370</v>
      </c>
      <c r="D27" s="23" t="s">
        <v>371</v>
      </c>
      <c r="E27" s="22" t="s">
        <v>415</v>
      </c>
      <c r="F27" s="23" t="s">
        <v>366</v>
      </c>
      <c r="G27" s="22" t="s">
        <v>367</v>
      </c>
      <c r="H27" s="23" t="s">
        <v>368</v>
      </c>
      <c r="I27" s="23" t="s">
        <v>355</v>
      </c>
      <c r="J27" s="22" t="s">
        <v>413</v>
      </c>
    </row>
    <row r="28" ht="42" customHeight="1" spans="1:10">
      <c r="A28" s="137" t="s">
        <v>330</v>
      </c>
      <c r="B28" s="23" t="s">
        <v>416</v>
      </c>
      <c r="C28" s="23" t="s">
        <v>349</v>
      </c>
      <c r="D28" s="23" t="s">
        <v>350</v>
      </c>
      <c r="E28" s="22" t="s">
        <v>417</v>
      </c>
      <c r="F28" s="23" t="s">
        <v>366</v>
      </c>
      <c r="G28" s="22" t="s">
        <v>418</v>
      </c>
      <c r="H28" s="23" t="s">
        <v>419</v>
      </c>
      <c r="I28" s="23" t="s">
        <v>355</v>
      </c>
      <c r="J28" s="22" t="s">
        <v>420</v>
      </c>
    </row>
    <row r="29" ht="42" customHeight="1" spans="1:10">
      <c r="A29" s="137" t="s">
        <v>330</v>
      </c>
      <c r="B29" s="23" t="s">
        <v>416</v>
      </c>
      <c r="C29" s="23" t="s">
        <v>349</v>
      </c>
      <c r="D29" s="23" t="s">
        <v>381</v>
      </c>
      <c r="E29" s="22" t="s">
        <v>421</v>
      </c>
      <c r="F29" s="23" t="s">
        <v>366</v>
      </c>
      <c r="G29" s="22" t="s">
        <v>367</v>
      </c>
      <c r="H29" s="23" t="s">
        <v>368</v>
      </c>
      <c r="I29" s="23" t="s">
        <v>355</v>
      </c>
      <c r="J29" s="22" t="s">
        <v>422</v>
      </c>
    </row>
    <row r="30" ht="42" customHeight="1" spans="1:10">
      <c r="A30" s="137" t="s">
        <v>330</v>
      </c>
      <c r="B30" s="23" t="s">
        <v>416</v>
      </c>
      <c r="C30" s="23" t="s">
        <v>363</v>
      </c>
      <c r="D30" s="23" t="s">
        <v>364</v>
      </c>
      <c r="E30" s="22" t="s">
        <v>423</v>
      </c>
      <c r="F30" s="23" t="s">
        <v>366</v>
      </c>
      <c r="G30" s="22" t="s">
        <v>424</v>
      </c>
      <c r="H30" s="23" t="s">
        <v>368</v>
      </c>
      <c r="I30" s="23" t="s">
        <v>361</v>
      </c>
      <c r="J30" s="22" t="s">
        <v>425</v>
      </c>
    </row>
    <row r="31" ht="42" customHeight="1" spans="1:10">
      <c r="A31" s="137" t="s">
        <v>330</v>
      </c>
      <c r="B31" s="23" t="s">
        <v>416</v>
      </c>
      <c r="C31" s="23" t="s">
        <v>370</v>
      </c>
      <c r="D31" s="23" t="s">
        <v>371</v>
      </c>
      <c r="E31" s="22" t="s">
        <v>426</v>
      </c>
      <c r="F31" s="23" t="s">
        <v>366</v>
      </c>
      <c r="G31" s="22" t="s">
        <v>367</v>
      </c>
      <c r="H31" s="23" t="s">
        <v>368</v>
      </c>
      <c r="I31" s="23" t="s">
        <v>355</v>
      </c>
      <c r="J31" s="22" t="s">
        <v>427</v>
      </c>
    </row>
    <row r="32" ht="42" customHeight="1" spans="1:10">
      <c r="A32" s="137" t="s">
        <v>318</v>
      </c>
      <c r="B32" s="23" t="s">
        <v>428</v>
      </c>
      <c r="C32" s="23" t="s">
        <v>349</v>
      </c>
      <c r="D32" s="23" t="s">
        <v>350</v>
      </c>
      <c r="E32" s="22" t="s">
        <v>429</v>
      </c>
      <c r="F32" s="23" t="s">
        <v>366</v>
      </c>
      <c r="G32" s="22" t="s">
        <v>430</v>
      </c>
      <c r="H32" s="23" t="s">
        <v>431</v>
      </c>
      <c r="I32" s="23" t="s">
        <v>355</v>
      </c>
      <c r="J32" s="22" t="s">
        <v>432</v>
      </c>
    </row>
    <row r="33" ht="42" customHeight="1" spans="1:10">
      <c r="A33" s="137" t="s">
        <v>318</v>
      </c>
      <c r="B33" s="23" t="s">
        <v>428</v>
      </c>
      <c r="C33" s="23" t="s">
        <v>349</v>
      </c>
      <c r="D33" s="23" t="s">
        <v>350</v>
      </c>
      <c r="E33" s="22" t="s">
        <v>433</v>
      </c>
      <c r="F33" s="23" t="s">
        <v>366</v>
      </c>
      <c r="G33" s="22" t="s">
        <v>88</v>
      </c>
      <c r="H33" s="23" t="s">
        <v>354</v>
      </c>
      <c r="I33" s="23" t="s">
        <v>355</v>
      </c>
      <c r="J33" s="22" t="s">
        <v>434</v>
      </c>
    </row>
    <row r="34" ht="42" customHeight="1" spans="1:10">
      <c r="A34" s="137" t="s">
        <v>318</v>
      </c>
      <c r="B34" s="23" t="s">
        <v>428</v>
      </c>
      <c r="C34" s="23" t="s">
        <v>349</v>
      </c>
      <c r="D34" s="23" t="s">
        <v>357</v>
      </c>
      <c r="E34" s="22" t="s">
        <v>435</v>
      </c>
      <c r="F34" s="23" t="s">
        <v>366</v>
      </c>
      <c r="G34" s="22" t="s">
        <v>436</v>
      </c>
      <c r="H34" s="23" t="s">
        <v>360</v>
      </c>
      <c r="I34" s="23" t="s">
        <v>355</v>
      </c>
      <c r="J34" s="22" t="s">
        <v>437</v>
      </c>
    </row>
    <row r="35" ht="42" customHeight="1" spans="1:10">
      <c r="A35" s="137" t="s">
        <v>318</v>
      </c>
      <c r="B35" s="23" t="s">
        <v>428</v>
      </c>
      <c r="C35" s="23" t="s">
        <v>363</v>
      </c>
      <c r="D35" s="23" t="s">
        <v>364</v>
      </c>
      <c r="E35" s="22" t="s">
        <v>438</v>
      </c>
      <c r="F35" s="23" t="s">
        <v>366</v>
      </c>
      <c r="G35" s="22" t="s">
        <v>439</v>
      </c>
      <c r="H35" s="23" t="s">
        <v>368</v>
      </c>
      <c r="I35" s="23" t="s">
        <v>355</v>
      </c>
      <c r="J35" s="22" t="s">
        <v>439</v>
      </c>
    </row>
    <row r="36" ht="42" customHeight="1" spans="1:10">
      <c r="A36" s="137" t="s">
        <v>318</v>
      </c>
      <c r="B36" s="23" t="s">
        <v>428</v>
      </c>
      <c r="C36" s="23" t="s">
        <v>363</v>
      </c>
      <c r="D36" s="23" t="s">
        <v>388</v>
      </c>
      <c r="E36" s="22" t="s">
        <v>440</v>
      </c>
      <c r="F36" s="23" t="s">
        <v>366</v>
      </c>
      <c r="G36" s="22" t="s">
        <v>367</v>
      </c>
      <c r="H36" s="23" t="s">
        <v>368</v>
      </c>
      <c r="I36" s="23" t="s">
        <v>355</v>
      </c>
      <c r="J36" s="22" t="s">
        <v>439</v>
      </c>
    </row>
    <row r="37" ht="42" customHeight="1" spans="1:10">
      <c r="A37" s="137" t="s">
        <v>318</v>
      </c>
      <c r="B37" s="23" t="s">
        <v>428</v>
      </c>
      <c r="C37" s="23" t="s">
        <v>370</v>
      </c>
      <c r="D37" s="23" t="s">
        <v>371</v>
      </c>
      <c r="E37" s="22" t="s">
        <v>441</v>
      </c>
      <c r="F37" s="23" t="s">
        <v>366</v>
      </c>
      <c r="G37" s="22" t="s">
        <v>367</v>
      </c>
      <c r="H37" s="23" t="s">
        <v>368</v>
      </c>
      <c r="I37" s="23" t="s">
        <v>355</v>
      </c>
      <c r="J37" s="22" t="s">
        <v>442</v>
      </c>
    </row>
    <row r="38" ht="42" customHeight="1" spans="1:10">
      <c r="A38" s="137" t="s">
        <v>328</v>
      </c>
      <c r="B38" s="23" t="s">
        <v>443</v>
      </c>
      <c r="C38" s="23" t="s">
        <v>349</v>
      </c>
      <c r="D38" s="23" t="s">
        <v>350</v>
      </c>
      <c r="E38" s="22" t="s">
        <v>444</v>
      </c>
      <c r="F38" s="23" t="s">
        <v>366</v>
      </c>
      <c r="G38" s="22" t="s">
        <v>445</v>
      </c>
      <c r="H38" s="23" t="s">
        <v>446</v>
      </c>
      <c r="I38" s="23" t="s">
        <v>355</v>
      </c>
      <c r="J38" s="22" t="s">
        <v>444</v>
      </c>
    </row>
    <row r="39" ht="42" customHeight="1" spans="1:10">
      <c r="A39" s="137" t="s">
        <v>328</v>
      </c>
      <c r="B39" s="23" t="s">
        <v>443</v>
      </c>
      <c r="C39" s="23" t="s">
        <v>349</v>
      </c>
      <c r="D39" s="23" t="s">
        <v>381</v>
      </c>
      <c r="E39" s="22" t="s">
        <v>447</v>
      </c>
      <c r="F39" s="23" t="s">
        <v>366</v>
      </c>
      <c r="G39" s="22" t="s">
        <v>448</v>
      </c>
      <c r="H39" s="23" t="s">
        <v>368</v>
      </c>
      <c r="I39" s="23" t="s">
        <v>355</v>
      </c>
      <c r="J39" s="22" t="s">
        <v>448</v>
      </c>
    </row>
    <row r="40" ht="42" customHeight="1" spans="1:10">
      <c r="A40" s="137" t="s">
        <v>328</v>
      </c>
      <c r="B40" s="23" t="s">
        <v>443</v>
      </c>
      <c r="C40" s="23" t="s">
        <v>363</v>
      </c>
      <c r="D40" s="23" t="s">
        <v>364</v>
      </c>
      <c r="E40" s="22" t="s">
        <v>449</v>
      </c>
      <c r="F40" s="23" t="s">
        <v>366</v>
      </c>
      <c r="G40" s="22" t="s">
        <v>450</v>
      </c>
      <c r="H40" s="23" t="s">
        <v>368</v>
      </c>
      <c r="I40" s="23" t="s">
        <v>355</v>
      </c>
      <c r="J40" s="22" t="s">
        <v>451</v>
      </c>
    </row>
    <row r="41" ht="42" customHeight="1" spans="1:10">
      <c r="A41" s="137" t="s">
        <v>328</v>
      </c>
      <c r="B41" s="23" t="s">
        <v>443</v>
      </c>
      <c r="C41" s="23" t="s">
        <v>370</v>
      </c>
      <c r="D41" s="23" t="s">
        <v>371</v>
      </c>
      <c r="E41" s="22" t="s">
        <v>452</v>
      </c>
      <c r="F41" s="23" t="s">
        <v>366</v>
      </c>
      <c r="G41" s="22" t="s">
        <v>367</v>
      </c>
      <c r="H41" s="23" t="s">
        <v>368</v>
      </c>
      <c r="I41" s="23" t="s">
        <v>355</v>
      </c>
      <c r="J41" s="22" t="s">
        <v>452</v>
      </c>
    </row>
    <row r="42" ht="42" customHeight="1" spans="1:10">
      <c r="A42" s="137" t="s">
        <v>326</v>
      </c>
      <c r="B42" s="23" t="s">
        <v>453</v>
      </c>
      <c r="C42" s="23" t="s">
        <v>349</v>
      </c>
      <c r="D42" s="23" t="s">
        <v>350</v>
      </c>
      <c r="E42" s="22" t="s">
        <v>454</v>
      </c>
      <c r="F42" s="23" t="s">
        <v>366</v>
      </c>
      <c r="G42" s="22" t="s">
        <v>455</v>
      </c>
      <c r="H42" s="23" t="s">
        <v>419</v>
      </c>
      <c r="I42" s="23" t="s">
        <v>355</v>
      </c>
      <c r="J42" s="22" t="s">
        <v>456</v>
      </c>
    </row>
    <row r="43" ht="42" customHeight="1" spans="1:10">
      <c r="A43" s="137" t="s">
        <v>326</v>
      </c>
      <c r="B43" s="23" t="s">
        <v>453</v>
      </c>
      <c r="C43" s="23" t="s">
        <v>363</v>
      </c>
      <c r="D43" s="23" t="s">
        <v>364</v>
      </c>
      <c r="E43" s="22" t="s">
        <v>457</v>
      </c>
      <c r="F43" s="23" t="s">
        <v>366</v>
      </c>
      <c r="G43" s="22" t="s">
        <v>458</v>
      </c>
      <c r="H43" s="23" t="s">
        <v>378</v>
      </c>
      <c r="I43" s="23" t="s">
        <v>355</v>
      </c>
      <c r="J43" s="22" t="s">
        <v>459</v>
      </c>
    </row>
    <row r="44" ht="42" customHeight="1" spans="1:10">
      <c r="A44" s="137" t="s">
        <v>326</v>
      </c>
      <c r="B44" s="23" t="s">
        <v>453</v>
      </c>
      <c r="C44" s="23" t="s">
        <v>370</v>
      </c>
      <c r="D44" s="23" t="s">
        <v>371</v>
      </c>
      <c r="E44" s="22" t="s">
        <v>371</v>
      </c>
      <c r="F44" s="23" t="s">
        <v>366</v>
      </c>
      <c r="G44" s="22" t="s">
        <v>367</v>
      </c>
      <c r="H44" s="23" t="s">
        <v>368</v>
      </c>
      <c r="I44" s="23" t="s">
        <v>355</v>
      </c>
      <c r="J44" s="22" t="s">
        <v>460</v>
      </c>
    </row>
  </sheetData>
  <mergeCells count="18">
    <mergeCell ref="A2:J2"/>
    <mergeCell ref="A3:H3"/>
    <mergeCell ref="A8:A12"/>
    <mergeCell ref="A13:A18"/>
    <mergeCell ref="A19:A23"/>
    <mergeCell ref="A24:A27"/>
    <mergeCell ref="A28:A31"/>
    <mergeCell ref="A32:A37"/>
    <mergeCell ref="A38:A41"/>
    <mergeCell ref="A42:A44"/>
    <mergeCell ref="B8:B12"/>
    <mergeCell ref="B13:B18"/>
    <mergeCell ref="B19:B23"/>
    <mergeCell ref="B24:B27"/>
    <mergeCell ref="B28:B31"/>
    <mergeCell ref="B32:B37"/>
    <mergeCell ref="B38:B41"/>
    <mergeCell ref="B42:B4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kmcg</cp:lastModifiedBy>
  <dcterms:created xsi:type="dcterms:W3CDTF">2026-04-02T06:14:00Z</dcterms:created>
  <dcterms:modified xsi:type="dcterms:W3CDTF">2026-04-02T14:22:50Z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