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<sst xmlns="http://schemas.openxmlformats.org/spreadsheetml/2006/main" count="990" uniqueCount="457">
  <si>
    <t>预算01-1表</t>
  </si>
  <si>
    <t>2026年部门财务收支预算总表</t>
  </si>
  <si>
    <t>单位名称：昆明市呈贡区国有资产监督管理局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</si>
  <si>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</si>
  <si>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</si>
  <si>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</si>
  <si>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</si>
  <si>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</si>
  <si>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</si>
  <si>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</si>
  <si>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</si>
  <si>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</si>
  <si>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</si>
  <si>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</si>
  <si>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</si>
  <si>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</si>
  <si>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</si>
  <si>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</si>
  <si>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</si>
  <si>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</si>
  <si>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</si>
  <si>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</si>
  <si>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</si>
  <si>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</si>
  <si>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</si>
  <si>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</si>
  <si>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</si>
  <si>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</si>
  <si>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</si>
  <si>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</si>
  <si>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</si>
  <si>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</si>
  <si>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</si>
  <si>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</si>
  <si>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</si>
  <si>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</si>
  <si>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</si>
  <si>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</si>
  <si>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</si>
  <si>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</si>
  <si>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</si>
  <si>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</si>
  <si>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</si>
  <si>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</si>
  <si>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</si>
  <si>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</si>
  <si>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</si>
  <si>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</si>
  <si>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</si>
  <si>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</si>
  <si>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</si>
  <si>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</si>
  <si>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</si>
  <si>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</si>
  <si>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</si>
  <si>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</si>
  <si>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</si>
  <si>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</si>
  <si>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</si>
  <si>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</si>
  <si>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</si>
  <si>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</si>
  <si>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</si>
  <si>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</si>
  <si>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</si>
  <si>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</si>
  <si>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</si>
  <si>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</si>
  <si>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</si>
  <si>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</si>
  <si>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</si>
  <si>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119016</t>
  </si>
  <si>
    <t>昆明市呈贡区国有资产监督管理局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</si>
  <si>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</si>
  <si>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</si>
  <si>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</si>
  <si>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</si>
  <si>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</si>
  <si>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</si>
  <si>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</si>
  <si>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</si>
  <si>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</si>
  <si>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</si>
  <si>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</si>
  <si>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</si>
  <si>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</si>
  <si>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</si>
  <si>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</si>
  <si>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</si>
  <si>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</si>
  <si>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</si>
  <si>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</si>
  <si>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</si>
  <si>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</si>
  <si>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</si>
  <si>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</si>
  <si>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</si>
  <si>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</si>
  <si>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</si>
  <si>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</si>
  <si>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</si>
  <si>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</si>
  <si>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20106</t>
  </si>
  <si>
    <t>财政事务</t>
  </si>
  <si>
    <t>2010650</t>
  </si>
  <si>
    <t>事业运行</t>
  </si>
  <si>
    <t>2010699</t>
  </si>
  <si>
    <t>其他财政事务支出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</si>
  <si>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</si>
  <si>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</si>
  <si>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</si>
  <si>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</si>
  <si>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</si>
  <si>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</si>
  <si>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</si>
  <si>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</si>
  <si>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</si>
  <si>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</si>
  <si>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</si>
  <si>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</si>
  <si>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</si>
  <si>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</si>
  <si>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</si>
  <si>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</si>
  <si>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</si>
  <si>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</si>
  <si>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</si>
  <si>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</si>
  <si>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</si>
  <si>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</si>
  <si>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</si>
  <si>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</si>
  <si>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</si>
  <si>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</si>
  <si>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</si>
  <si>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</si>
  <si>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</si>
  <si>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</si>
  <si>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223</t>
  </si>
  <si>
    <t>国有资本经营预算支出</t>
  </si>
  <si>
    <t xml:space="preserve">  解决历史遗留问题及改革成本支出</t>
  </si>
  <si>
    <t>国有企业退休人员社会化管理补助支出</t>
  </si>
  <si>
    <t>22302</t>
  </si>
  <si>
    <t>国有企业资本金注入</t>
  </si>
  <si>
    <t>2230299</t>
  </si>
  <si>
    <t>其他国有企业资本金注入</t>
  </si>
  <si>
    <t>230</t>
  </si>
  <si>
    <t>转移性支出</t>
  </si>
  <si>
    <t>23008</t>
  </si>
  <si>
    <t>调出资金</t>
  </si>
  <si>
    <t>2300803</t>
  </si>
  <si>
    <t>国有资本经营预算调出资金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</si>
  <si>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</si>
  <si>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</si>
  <si>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</si>
  <si>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</si>
  <si>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</si>
  <si>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</si>
  <si>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</si>
  <si>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</si>
  <si>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</si>
  <si>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</si>
  <si>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</si>
  <si>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</si>
  <si>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</si>
  <si>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</si>
  <si>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</si>
  <si>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</si>
  <si>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</si>
  <si>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</si>
  <si>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</si>
  <si>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</si>
  <si>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</si>
  <si>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</si>
  <si>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</si>
  <si>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</si>
  <si>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</si>
  <si>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</si>
  <si>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</si>
  <si>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</si>
  <si>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</si>
  <si>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</si>
  <si>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</si>
  <si>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</si>
  <si>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</si>
  <si>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</si>
  <si>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</si>
  <si>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</si>
  <si>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</si>
  <si>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</si>
  <si>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</si>
  <si>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</si>
  <si>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</si>
  <si>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</si>
  <si>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</si>
  <si>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</si>
  <si>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</si>
  <si>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</si>
  <si>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</si>
  <si>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</si>
  <si>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</si>
  <si>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本部门2026年无一般公共预算“三公”经费支出预算，此表为空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</si>
  <si>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</si>
  <si>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</si>
  <si>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</si>
  <si>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</si>
  <si>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</si>
  <si>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</si>
  <si>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</si>
  <si>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</si>
  <si>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</si>
  <si>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</si>
  <si>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</si>
  <si>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</si>
  <si>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</si>
  <si>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</si>
  <si>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</si>
  <si>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</si>
  <si>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</si>
  <si>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</si>
  <si>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</si>
  <si>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昆明市呈贡区财政局</t>
  </si>
  <si>
    <t>530121210000000001035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</si>
  <si>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</si>
  <si>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</si>
  <si>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</si>
  <si>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</si>
  <si>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</si>
  <si>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</si>
  <si>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</si>
  <si>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</si>
  <si>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</si>
  <si>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530121210000000001036</t>
  </si>
  <si>
    <t>30113</t>
  </si>
  <si>
    <t>530121210000000001041</t>
  </si>
  <si>
    <t>工会经费</t>
  </si>
  <si>
    <t>30228</t>
  </si>
  <si>
    <t>530121210000000001042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</si>
  <si>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</si>
  <si>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</si>
  <si>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</si>
  <si>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</si>
  <si>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</si>
  <si>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</si>
  <si>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</si>
  <si>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</si>
  <si>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</si>
  <si>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</si>
  <si>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</si>
  <si>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</si>
  <si>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</si>
  <si>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</si>
  <si>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</si>
  <si>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</si>
  <si>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</si>
  <si>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</si>
  <si>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</si>
  <si>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530121210000000003152</t>
  </si>
  <si>
    <t>事业人员工资支出</t>
  </si>
  <si>
    <t>30101</t>
  </si>
  <si>
    <t>基本工资</t>
  </si>
  <si>
    <t>30103</t>
  </si>
  <si>
    <t>奖金</t>
  </si>
  <si>
    <t>30107</t>
  </si>
  <si>
    <t>绩效工资</t>
  </si>
  <si>
    <t>530121231100001446819</t>
  </si>
  <si>
    <t>事业人员绩效奖励</t>
  </si>
  <si>
    <t>530121261100005061453</t>
  </si>
  <si>
    <t>事业购房补贴</t>
  </si>
  <si>
    <t>30102</t>
  </si>
  <si>
    <t>津贴补贴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</si>
  <si>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</si>
  <si>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</si>
  <si>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</si>
  <si>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</si>
  <si>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</si>
  <si>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</si>
  <si>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</si>
  <si>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</si>
  <si>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</si>
  <si>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530121241100002282165</t>
  </si>
  <si>
    <t>国企党工委党建工作经费</t>
  </si>
  <si>
    <t>530121241100002282200</t>
  </si>
  <si>
    <t>国有企业法人治理工作经费</t>
  </si>
  <si>
    <t>530121241100002282522</t>
  </si>
  <si>
    <t>国有企业专项审计及制度建设工作经费</t>
  </si>
  <si>
    <t>30227</t>
  </si>
  <si>
    <t>委托业务费</t>
  </si>
  <si>
    <t>530121241100002469132</t>
  </si>
  <si>
    <t>国有资本经营预算调出资金经费</t>
  </si>
  <si>
    <t>31204</t>
  </si>
  <si>
    <t>费用补贴</t>
  </si>
  <si>
    <t>530121241100002469135</t>
  </si>
  <si>
    <t>国有企业资本金注入经费</t>
  </si>
  <si>
    <t>31201</t>
  </si>
  <si>
    <t>资本金注入</t>
  </si>
  <si>
    <t>530121251100003807332</t>
  </si>
  <si>
    <t>区属国有企业外部董事聘用经费</t>
  </si>
  <si>
    <t>30226</t>
  </si>
  <si>
    <t>劳务费</t>
  </si>
  <si>
    <t>530121251100004266699</t>
  </si>
  <si>
    <t>盘活昆明涌鑫哈佛中心项目资产支出经费</t>
  </si>
  <si>
    <t>30240</t>
  </si>
  <si>
    <t>税金及附加费用</t>
  </si>
  <si>
    <t>530121251100004266679</t>
  </si>
  <si>
    <t>国有企业退休人员社会化管理工作补助经费</t>
  </si>
  <si>
    <t>生活补助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</si>
  <si>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</si>
  <si>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</si>
  <si>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</si>
  <si>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</si>
  <si>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</si>
  <si>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</si>
  <si>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</si>
  <si>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</si>
  <si>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</si>
  <si>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</si>
  <si>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</si>
  <si>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盘活国有资产，确保国有资产保值增值，保证经济效益。</t>
  </si>
  <si>
    <t>产出指标</t>
  </si>
  <si>
    <t>质量指标</t>
  </si>
  <si>
    <t>经济效益</t>
  </si>
  <si>
    <t>&gt;=</t>
  </si>
  <si>
    <t>100</t>
  </si>
  <si>
    <t>%</t>
  </si>
  <si>
    <t>定性指标</t>
  </si>
  <si>
    <t>确保国有资产保值增值。</t>
  </si>
  <si>
    <t>效益指标</t>
  </si>
  <si>
    <t>社会效益</t>
  </si>
  <si>
    <t>满意度指标</t>
  </si>
  <si>
    <t>服务对象满意度</t>
  </si>
  <si>
    <t>对资产盘活满意度</t>
  </si>
  <si>
    <t>根据注册资本金总额，向国企注入资本金，提高企业竞争能力，抵御市场及其他宏观阻力，推动国有企业加快步伐做大做强。</t>
  </si>
  <si>
    <t>时效指标</t>
  </si>
  <si>
    <t>兑付及时率</t>
  </si>
  <si>
    <t>定量指标</t>
  </si>
  <si>
    <t>反映国资局及时注入资金的情况。
注入资金及时率=在时限内注入资金/应注入资金*100%</t>
  </si>
  <si>
    <t>经营状况改善</t>
  </si>
  <si>
    <t>300</t>
  </si>
  <si>
    <t>万元</t>
  </si>
  <si>
    <t>反映注入资金促进企业经营状况改善的情况。</t>
  </si>
  <si>
    <t>受益对象满意度</t>
  </si>
  <si>
    <t>95</t>
  </si>
  <si>
    <t>反映国企工委对企业经营满意度</t>
  </si>
  <si>
    <t>通过购买服务方式聘请第三方专业机构开展国有企业专项审计工作，全面掌握国有企业经营水平和成果，针对性采取措施提高国有企业监管效能。</t>
  </si>
  <si>
    <t>审计覆盖率</t>
  </si>
  <si>
    <t>实际开展审计企业的数量占应审计企业总数的比率</t>
  </si>
  <si>
    <t>企业管理水平有所提高</t>
  </si>
  <si>
    <t>实际成效与预期成效的比例</t>
  </si>
  <si>
    <t>企业实际满意度</t>
  </si>
  <si>
    <t>企业满意度</t>
  </si>
  <si>
    <t>2026年聘用合同测算总额216000元。</t>
  </si>
  <si>
    <t>获补覆盖率</t>
  </si>
  <si>
    <t>获补覆盖率=实际获得补助人数（企业数）/申请符合标准人数（企业数）*100%</t>
  </si>
  <si>
    <t>带动人均增收</t>
  </si>
  <si>
    <t>216000</t>
  </si>
  <si>
    <t>元</t>
  </si>
  <si>
    <t>反映补助带动人均增收的情况。</t>
  </si>
  <si>
    <t>反映获补助受益对象的满意程度。</t>
  </si>
  <si>
    <t>保障国企工委日常党务工作，提升国企工委治理水平和治理能力，提高三家国有企业政治意识和担当意识，为企业发展把好政治方向，做好政治指引。</t>
  </si>
  <si>
    <t>补助事项公示度</t>
  </si>
  <si>
    <t>反映补助事项在特定办事大厅、官网、媒体或其他渠道按规定进行公示的情况。
补助事项公示度=按规定公布事项/按规定应公布事项*100%</t>
  </si>
  <si>
    <t>政策知晓率</t>
  </si>
  <si>
    <t>90</t>
  </si>
  <si>
    <t>反映补助政策的宣传效果情况。
政策知晓率=调查中补助政策知晓人数/调查总人数*100%</t>
  </si>
  <si>
    <t>2025年拟计划招聘1次，组织培训1次，完善国有企业法人结构，力推国有企业经营管理效能得到较大提升，充分发挥国有资本效益带动呈贡区经济社会发展。</t>
  </si>
  <si>
    <t>成果转化率</t>
  </si>
  <si>
    <t>反映研究成果转化情况。
成果转化率=形成正式文件或咨询成果数量/研究报告总数量。</t>
  </si>
  <si>
    <t>实际效益指标</t>
  </si>
  <si>
    <t>完善率提高后工作效率及产出提升视为实际效益达标</t>
  </si>
  <si>
    <t>满意度</t>
  </si>
  <si>
    <t>满意人员占企业人数的比例</t>
  </si>
  <si>
    <t>提高调入比例，更多用于保障和改善民生支出，用于为民办实事等项目支出。</t>
  </si>
  <si>
    <t>发放及时率</t>
  </si>
  <si>
    <t>反映发放单位及时拨付注册资金的情况。
拨付及时率=在时限内拨付资金/应拨付资金*100%</t>
  </si>
  <si>
    <t>反映注册资本促进企业经营状况改善的情况。</t>
  </si>
  <si>
    <t>反映国企工委对国有企业经营状况改善情况的满意度</t>
  </si>
  <si>
    <t>预算06表</t>
  </si>
  <si>
    <t>2026年部门政府性基金预算支出预算表</t>
  </si>
  <si>
    <t>政府性基金预算支出</t>
  </si>
  <si>
    <t>本部门2026年无部门政府性基金预算支出预算，此表为空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</si>
  <si>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</si>
  <si>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</si>
  <si>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</si>
  <si>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</si>
  <si>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</si>
  <si>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</si>
  <si>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</si>
  <si>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</si>
  <si>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</si>
  <si>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</si>
  <si>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</si>
  <si>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</si>
  <si>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本部门2026年无部门政府采购预算，此表为空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</si>
  <si>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</si>
  <si>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</si>
  <si>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</si>
  <si>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</si>
  <si>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</si>
  <si>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</si>
  <si>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</si>
  <si>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</si>
  <si>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</si>
  <si>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本部门2026年无部门政府购买服务预算，此表为空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</si>
  <si>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</si>
  <si>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</si>
  <si>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</si>
  <si>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</si>
  <si>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</si>
  <si>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</si>
  <si>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</si>
  <si>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</si>
  <si>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</si>
  <si>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</si>
  <si>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</si>
  <si>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</si>
  <si>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</si>
  <si>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</si>
  <si>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</si>
  <si>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</si>
  <si>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</si>
  <si>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</si>
  <si>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</si>
  <si>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</si>
  <si>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</si>
  <si>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</si>
  <si>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</si>
  <si>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</si>
  <si>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</si>
  <si>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本部门2026年无对下转移支付预算，此表为空</t>
  </si>
  <si>
    <t>预算09-2表</t>
  </si>
  <si>
    <t>2026年对下转移支付绩效目标表</t>
  </si>
  <si>
    <t>本部门2026年无对下转移支付，此表为空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</si>
  <si>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</si>
  <si>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</si>
  <si>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</si>
  <si>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</si>
  <si>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</si>
  <si>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</si>
  <si>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</si>
  <si>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</si>
  <si>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</si>
  <si>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本部门2026年无新增资产配置预算，此表为空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</si>
  <si>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</si>
  <si>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</si>
  <si>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</si>
  <si>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</si>
  <si>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本部门2026年无上级转移支付补助项目支出预算，此表为空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</si>
  <si>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</si>
  <si>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</si>
  <si>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</si>
  <si>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</si>
  <si>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</si>
  <si>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</si>
  <si>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</si>
  <si>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</si>
  <si>
    <t>314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</si>
</sst>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yyyy\-mm\-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;\-#,##0.00;;@"/>
    <numFmt numFmtId="43" formatCode="_ * #,##0.00_ ;_ * \-#,##0.00_ ;_ * &quot;-&quot;??_ ;_ @_ "/>
    <numFmt numFmtId="178" formatCode="yyyy\-mm\-dd\ hh:mm:ss"/>
    <numFmt numFmtId="179" formatCode="#,##0;\-#,##0;;@"/>
    <numFmt numFmtId="180" formatCode="hh:mm:ss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2" fillId="0" borderId="1">
      <alignment horizontal="right" vertical="center"/>
    </xf>
    <xf numFmtId="0" fontId="21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2" fillId="0" borderId="1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35" fillId="11" borderId="15" applyNumberFormat="0" applyAlignment="0" applyProtection="0">
      <alignment vertical="center"/>
    </xf>
    <xf numFmtId="0" fontId="37" fillId="27" borderId="21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10" fontId="22" fillId="0" borderId="1">
      <alignment horizontal="right" vertical="center"/>
    </xf>
    <xf numFmtId="0" fontId="21" fillId="3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177" fontId="22" fillId="0" borderId="1">
      <alignment horizontal="right" vertical="center"/>
    </xf>
    <xf numFmtId="49" fontId="22" fillId="0" borderId="1">
      <alignment horizontal="left" vertical="center" wrapText="1"/>
    </xf>
    <xf numFmtId="177" fontId="22" fillId="0" borderId="1">
      <alignment horizontal="right" vertical="center"/>
    </xf>
    <xf numFmtId="180" fontId="22" fillId="0" borderId="1">
      <alignment horizontal="right" vertical="center"/>
    </xf>
    <xf numFmtId="179" fontId="22" fillId="0" borderId="1">
      <alignment horizontal="right" vertical="center"/>
    </xf>
  </cellStyleXfs>
  <cellXfs count="241">
    <xf numFmtId="0" fontId="0" fillId="0" borderId="0" xfId="0" applyFont="1" applyBorder="1"/>
    <xf numFmtId="0" fontId="0" fillId="0" borderId="0" xfId="0" applyFont="1" applyFill="1" applyBorder="1" applyAlignment="1"/>
    <xf numFmtId="49" fontId="1" fillId="0" borderId="0" xfId="53" applyNumberFormat="1" applyFont="1" applyBorder="1">
      <alignment horizontal="left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3" applyNumberFormat="1" applyFont="1" applyBorder="1">
      <alignment horizontal="left" vertical="center" wrapText="1"/>
    </xf>
    <xf numFmtId="177" fontId="6" fillId="0" borderId="1" xfId="54" applyNumberFormat="1" applyFont="1" applyBorder="1">
      <alignment horizontal="right" vertical="center"/>
    </xf>
    <xf numFmtId="49" fontId="5" fillId="0" borderId="1" xfId="53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" fontId="5" fillId="0" borderId="1" xfId="54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 applyProtection="1">
      <alignment horizontal="left" vertical="center"/>
      <protection locked="0"/>
    </xf>
    <xf numFmtId="4" fontId="9" fillId="0" borderId="1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>
      <alignment wrapText="1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/>
      <protection locked="0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 applyProtection="1">
      <alignment horizontal="left" vertical="center"/>
      <protection locked="0"/>
    </xf>
    <xf numFmtId="0" fontId="9" fillId="0" borderId="13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horizontal="right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left" vertical="center"/>
    </xf>
    <xf numFmtId="179" fontId="5" fillId="0" borderId="1" xfId="56" applyNumberFormat="1" applyFont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3" fontId="9" fillId="0" borderId="11" xfId="0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/>
    </xf>
    <xf numFmtId="0" fontId="13" fillId="0" borderId="0" xfId="0" applyFont="1" applyFill="1" applyBorder="1" applyAlignment="1" applyProtection="1">
      <alignment horizontal="right"/>
      <protection locked="0"/>
    </xf>
    <xf numFmtId="49" fontId="13" fillId="0" borderId="0" xfId="0" applyNumberFormat="1" applyFont="1" applyFill="1" applyBorder="1" applyAlignment="1" applyProtection="1">
      <protection locked="0"/>
    </xf>
    <xf numFmtId="0" fontId="7" fillId="0" borderId="0" xfId="0" applyFont="1" applyFill="1" applyBorder="1" applyAlignment="1">
      <alignment horizontal="right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vertical="top"/>
    </xf>
    <xf numFmtId="0" fontId="9" fillId="0" borderId="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top"/>
      <protection locked="0"/>
    </xf>
    <xf numFmtId="49" fontId="7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/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>
      <alignment horizontal="right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 indent="2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top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77" fontId="18" fillId="0" borderId="1" xfId="0" applyNumberFormat="1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177" fontId="5" fillId="0" borderId="14" xfId="0" applyNumberFormat="1" applyFont="1" applyFill="1" applyBorder="1" applyAlignment="1">
      <alignment horizontal="right" vertical="center"/>
    </xf>
    <xf numFmtId="0" fontId="0" fillId="0" borderId="14" xfId="0" applyFont="1" applyFill="1" applyBorder="1" applyAlignment="1"/>
    <xf numFmtId="177" fontId="5" fillId="0" borderId="4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righ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 quotePrefix="1">
      <alignment horizontal="center" vertical="center" wrapText="1"/>
      <protection locked="0"/>
    </xf>
    <xf numFmtId="0" fontId="9" fillId="0" borderId="1" xfId="0" applyFont="1" applyFill="1" applyBorder="1" applyAlignment="1" quotePrefix="1">
      <alignment vertical="center" wrapText="1"/>
    </xf>
    <xf numFmtId="0" fontId="12" fillId="0" borderId="0" xfId="0" applyFont="1" applyFill="1" applyBorder="1" applyAlignment="1" quotePrefix="1">
      <alignment horizontal="center" vertical="center"/>
    </xf>
    <xf numFmtId="0" fontId="14" fillId="0" borderId="0" xfId="0" applyFont="1" applyFill="1" applyBorder="1" applyAlignment="1" applyProtection="1" quotePrefix="1">
      <alignment horizontal="center" vertical="center" wrapText="1"/>
      <protection locked="0"/>
    </xf>
    <xf numFmtId="0" fontId="12" fillId="0" borderId="0" xfId="0" applyFont="1" applyFill="1" applyBorder="1" applyAlignment="1" quotePrefix="1">
      <alignment horizontal="center" vertical="center" wrapText="1"/>
    </xf>
    <xf numFmtId="0" fontId="8" fillId="0" borderId="0" xfId="0" applyFont="1" applyFill="1" applyBorder="1" applyAlignment="1" quotePrefix="1">
      <alignment horizontal="center" vertical="center"/>
    </xf>
    <xf numFmtId="49" fontId="3" fillId="0" borderId="0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8" workbookViewId="0">
      <selection activeCell="B32" sqref="B3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1">
      <c r="A2" s="241" t="s">
        <v>1</v>
      </c>
    </row>
    <row r="3" ht="17.25" customHeight="1" spans="1:4">
      <c r="A3" s="47" t="s">
        <v>2</v>
      </c>
      <c r="B3" s="195"/>
      <c r="D3" s="234" t="s">
        <v>3</v>
      </c>
    </row>
    <row r="4" ht="23.25" customHeight="1" spans="1:4">
      <c r="A4" s="235" t="s">
        <v>4</v>
      </c>
      <c r="B4" s="236"/>
      <c r="C4" s="235" t="s">
        <v>5</v>
      </c>
      <c r="D4" s="236"/>
    </row>
    <row r="5" ht="24" customHeight="1" spans="1:4">
      <c r="A5" s="235" t="s">
        <v>6</v>
      </c>
      <c r="B5" s="235" t="s">
        <v>7</v>
      </c>
      <c r="C5" s="235" t="s">
        <v>8</v>
      </c>
      <c r="D5" s="235" t="s">
        <v>7</v>
      </c>
    </row>
    <row r="6" ht="17.25" customHeight="1" spans="1:4">
      <c r="A6" s="237" t="s">
        <v>9</v>
      </c>
      <c r="B6" s="95">
        <v>4076903.92</v>
      </c>
      <c r="C6" s="237" t="s">
        <v>10</v>
      </c>
      <c r="D6" s="95">
        <v>3637679.92</v>
      </c>
    </row>
    <row r="7" ht="17.25" customHeight="1" spans="1:4">
      <c r="A7" s="237" t="s">
        <v>11</v>
      </c>
      <c r="B7" s="95"/>
      <c r="C7" s="237" t="s">
        <v>12</v>
      </c>
      <c r="D7" s="95"/>
    </row>
    <row r="8" ht="17.25" customHeight="1" spans="1:4">
      <c r="A8" s="237" t="s">
        <v>13</v>
      </c>
      <c r="B8" s="95">
        <v>3050000</v>
      </c>
      <c r="C8" s="238" t="s">
        <v>14</v>
      </c>
      <c r="D8" s="95"/>
    </row>
    <row r="9" ht="17.25" customHeight="1" spans="1:4">
      <c r="A9" s="237" t="s">
        <v>15</v>
      </c>
      <c r="B9" s="95"/>
      <c r="C9" s="238" t="s">
        <v>16</v>
      </c>
      <c r="D9" s="95"/>
    </row>
    <row r="10" ht="17.25" customHeight="1" spans="1:4">
      <c r="A10" s="237" t="s">
        <v>17</v>
      </c>
      <c r="B10" s="95"/>
      <c r="C10" s="238" t="s">
        <v>18</v>
      </c>
      <c r="D10" s="95">
        <v>2400</v>
      </c>
    </row>
    <row r="11" ht="17.25" customHeight="1" spans="1:4">
      <c r="A11" s="237" t="s">
        <v>19</v>
      </c>
      <c r="B11" s="95"/>
      <c r="C11" s="238" t="s">
        <v>20</v>
      </c>
      <c r="D11" s="95"/>
    </row>
    <row r="12" ht="17.25" customHeight="1" spans="1:4">
      <c r="A12" s="237" t="s">
        <v>21</v>
      </c>
      <c r="B12" s="95"/>
      <c r="C12" s="61" t="s">
        <v>22</v>
      </c>
      <c r="D12" s="95"/>
    </row>
    <row r="13" ht="17.25" customHeight="1" spans="1:4">
      <c r="A13" s="237" t="s">
        <v>23</v>
      </c>
      <c r="B13" s="95"/>
      <c r="C13" s="61" t="s">
        <v>24</v>
      </c>
      <c r="D13" s="95">
        <v>152960</v>
      </c>
    </row>
    <row r="14" ht="17.25" customHeight="1" spans="1:4">
      <c r="A14" s="237" t="s">
        <v>25</v>
      </c>
      <c r="B14" s="95"/>
      <c r="C14" s="61" t="s">
        <v>26</v>
      </c>
      <c r="D14" s="95">
        <v>136120</v>
      </c>
    </row>
    <row r="15" ht="17.25" customHeight="1" spans="1:4">
      <c r="A15" s="237" t="s">
        <v>27</v>
      </c>
      <c r="B15" s="95"/>
      <c r="C15" s="61" t="s">
        <v>28</v>
      </c>
      <c r="D15" s="95"/>
    </row>
    <row r="16" ht="17.25" customHeight="1" spans="1:4">
      <c r="A16" s="69"/>
      <c r="B16" s="95"/>
      <c r="C16" s="61" t="s">
        <v>29</v>
      </c>
      <c r="D16" s="95"/>
    </row>
    <row r="17" ht="17.25" customHeight="1" spans="1:4">
      <c r="A17" s="239"/>
      <c r="B17" s="95"/>
      <c r="C17" s="61" t="s">
        <v>30</v>
      </c>
      <c r="D17" s="95"/>
    </row>
    <row r="18" ht="17.25" customHeight="1" spans="1:4">
      <c r="A18" s="239"/>
      <c r="B18" s="95"/>
      <c r="C18" s="61" t="s">
        <v>31</v>
      </c>
      <c r="D18" s="95"/>
    </row>
    <row r="19" ht="17.25" customHeight="1" spans="1:4">
      <c r="A19" s="239"/>
      <c r="B19" s="95"/>
      <c r="C19" s="61" t="s">
        <v>32</v>
      </c>
      <c r="D19" s="95"/>
    </row>
    <row r="20" ht="17.25" customHeight="1" spans="1:4">
      <c r="A20" s="239"/>
      <c r="B20" s="95"/>
      <c r="C20" s="61" t="s">
        <v>33</v>
      </c>
      <c r="D20" s="95"/>
    </row>
    <row r="21" ht="17.25" customHeight="1" spans="1:4">
      <c r="A21" s="239"/>
      <c r="B21" s="95"/>
      <c r="C21" s="61" t="s">
        <v>34</v>
      </c>
      <c r="D21" s="95"/>
    </row>
    <row r="22" ht="17.25" customHeight="1" spans="1:4">
      <c r="A22" s="239"/>
      <c r="B22" s="95"/>
      <c r="C22" s="61" t="s">
        <v>35</v>
      </c>
      <c r="D22" s="95"/>
    </row>
    <row r="23" ht="17.25" customHeight="1" spans="1:4">
      <c r="A23" s="239"/>
      <c r="B23" s="95"/>
      <c r="C23" s="61" t="s">
        <v>36</v>
      </c>
      <c r="D23" s="95"/>
    </row>
    <row r="24" ht="17.25" customHeight="1" spans="1:4">
      <c r="A24" s="239"/>
      <c r="B24" s="95"/>
      <c r="C24" s="61" t="s">
        <v>37</v>
      </c>
      <c r="D24" s="95">
        <v>147744</v>
      </c>
    </row>
    <row r="25" ht="17.25" customHeight="1" spans="1:4">
      <c r="A25" s="239"/>
      <c r="B25" s="95"/>
      <c r="C25" s="61" t="s">
        <v>38</v>
      </c>
      <c r="D25" s="95"/>
    </row>
    <row r="26" ht="17.25" customHeight="1" spans="1:4">
      <c r="A26" s="239"/>
      <c r="B26" s="95"/>
      <c r="C26" s="69" t="s">
        <v>39</v>
      </c>
      <c r="D26" s="95">
        <v>1982500</v>
      </c>
    </row>
    <row r="27" ht="17.25" customHeight="1" spans="1:4">
      <c r="A27" s="239"/>
      <c r="B27" s="95"/>
      <c r="C27" s="61" t="s">
        <v>40</v>
      </c>
      <c r="D27" s="95"/>
    </row>
    <row r="28" ht="16.5" customHeight="1" spans="1:4">
      <c r="A28" s="239"/>
      <c r="B28" s="95"/>
      <c r="C28" s="61" t="s">
        <v>41</v>
      </c>
      <c r="D28" s="95"/>
    </row>
    <row r="29" ht="16.5" customHeight="1" spans="1:4">
      <c r="A29" s="239"/>
      <c r="B29" s="95"/>
      <c r="C29" s="69" t="s">
        <v>42</v>
      </c>
      <c r="D29" s="95"/>
    </row>
    <row r="30" ht="17.25" customHeight="1" spans="1:4">
      <c r="A30" s="239"/>
      <c r="B30" s="95"/>
      <c r="C30" s="69" t="s">
        <v>43</v>
      </c>
      <c r="D30" s="95">
        <v>1067500</v>
      </c>
    </row>
    <row r="31" ht="17.25" customHeight="1" spans="1:4">
      <c r="A31" s="239"/>
      <c r="B31" s="95"/>
      <c r="C31" s="61" t="s">
        <v>44</v>
      </c>
      <c r="D31" s="95"/>
    </row>
    <row r="32" ht="16.5" customHeight="1" spans="1:4">
      <c r="A32" s="239" t="s">
        <v>45</v>
      </c>
      <c r="B32" s="95">
        <v>7126903.92</v>
      </c>
      <c r="C32" s="239" t="s">
        <v>46</v>
      </c>
      <c r="D32" s="95">
        <v>7126903.92</v>
      </c>
    </row>
    <row r="33" ht="16.5" customHeight="1" spans="1:4">
      <c r="A33" s="69" t="s">
        <v>47</v>
      </c>
      <c r="B33" s="95"/>
      <c r="C33" s="69" t="s">
        <v>48</v>
      </c>
      <c r="D33" s="95"/>
    </row>
    <row r="34" ht="16.5" customHeight="1" spans="1:4">
      <c r="A34" s="61" t="s">
        <v>49</v>
      </c>
      <c r="B34" s="95">
        <v>48400</v>
      </c>
      <c r="C34" s="61" t="s">
        <v>49</v>
      </c>
      <c r="D34" s="95">
        <v>48400</v>
      </c>
    </row>
    <row r="35" ht="16.5" customHeight="1" spans="1:4">
      <c r="A35" s="61" t="s">
        <v>50</v>
      </c>
      <c r="B35" s="95"/>
      <c r="C35" s="61" t="s">
        <v>50</v>
      </c>
      <c r="D35" s="95"/>
    </row>
    <row r="36" ht="16.5" customHeight="1" spans="1:4">
      <c r="A36" s="240" t="s">
        <v>51</v>
      </c>
      <c r="B36" s="95">
        <v>7175303.92</v>
      </c>
      <c r="C36" s="240" t="s">
        <v>52</v>
      </c>
      <c r="D36" s="95">
        <v>7175303.92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$A1:$XFD1048576"/>
    </sheetView>
  </sheetViews>
  <sheetFormatPr defaultColWidth="9.14166666666667" defaultRowHeight="14.25" customHeight="1" outlineLevelCol="5"/>
  <cols>
    <col min="1" max="1" width="32.1416666666667" style="1" customWidth="1"/>
    <col min="2" max="2" width="20.7083333333333" style="1" customWidth="1"/>
    <col min="3" max="3" width="32.1416666666667" style="1" customWidth="1"/>
    <col min="4" max="4" width="27.7083333333333" style="1" customWidth="1"/>
    <col min="5" max="6" width="36.7083333333333" style="1" customWidth="1"/>
    <col min="7" max="16384" width="9.14166666666667" style="1"/>
  </cols>
  <sheetData>
    <row r="1" s="1" customFormat="1" ht="12" customHeight="1" spans="1:6">
      <c r="A1" s="145">
        <v>1</v>
      </c>
      <c r="B1" s="146">
        <v>0</v>
      </c>
      <c r="C1" s="145">
        <v>1</v>
      </c>
      <c r="D1" s="147"/>
      <c r="E1" s="147"/>
      <c r="F1" s="144" t="s">
        <v>377</v>
      </c>
    </row>
    <row r="2" s="1" customFormat="1" ht="42" customHeight="1" spans="1:6">
      <c r="A2" s="244" t="s">
        <v>378</v>
      </c>
      <c r="B2" s="148"/>
      <c r="C2" s="149"/>
      <c r="D2" s="150"/>
      <c r="E2" s="150"/>
      <c r="F2" s="150"/>
    </row>
    <row r="3" s="1" customFormat="1" ht="13.5" customHeight="1" spans="1:6">
      <c r="A3" s="13" t="s">
        <v>2</v>
      </c>
      <c r="B3" s="13"/>
      <c r="C3" s="145"/>
      <c r="D3" s="147"/>
      <c r="E3" s="147"/>
      <c r="F3" s="144" t="s">
        <v>3</v>
      </c>
    </row>
    <row r="4" s="1" customFormat="1" ht="19.5" customHeight="1" spans="1:6">
      <c r="A4" s="151" t="s">
        <v>205</v>
      </c>
      <c r="B4" s="152" t="s">
        <v>75</v>
      </c>
      <c r="C4" s="151" t="s">
        <v>76</v>
      </c>
      <c r="D4" s="36" t="s">
        <v>379</v>
      </c>
      <c r="E4" s="37"/>
      <c r="F4" s="38"/>
    </row>
    <row r="5" s="1" customFormat="1" ht="18.75" customHeight="1" spans="1:6">
      <c r="A5" s="153"/>
      <c r="B5" s="154"/>
      <c r="C5" s="153"/>
      <c r="D5" s="155" t="s">
        <v>57</v>
      </c>
      <c r="E5" s="36" t="s">
        <v>78</v>
      </c>
      <c r="F5" s="155" t="s">
        <v>79</v>
      </c>
    </row>
    <row r="6" s="1" customFormat="1" ht="18.75" customHeight="1" spans="1:6">
      <c r="A6" s="76">
        <v>1</v>
      </c>
      <c r="B6" s="156" t="s">
        <v>86</v>
      </c>
      <c r="C6" s="76">
        <v>3</v>
      </c>
      <c r="D6" s="157">
        <v>4</v>
      </c>
      <c r="E6" s="157">
        <v>5</v>
      </c>
      <c r="F6" s="157">
        <v>6</v>
      </c>
    </row>
    <row r="7" s="1" customFormat="1" ht="51" customHeight="1" spans="1:6">
      <c r="A7" s="27" t="s">
        <v>380</v>
      </c>
      <c r="B7" s="27"/>
      <c r="C7" s="27"/>
      <c r="D7" s="129"/>
      <c r="E7" s="129"/>
      <c r="F7" s="129"/>
    </row>
    <row r="8" s="1" customFormat="1" ht="21" customHeight="1" spans="1:6">
      <c r="A8" s="27"/>
      <c r="B8" s="27"/>
      <c r="C8" s="27"/>
      <c r="D8" s="129"/>
      <c r="E8" s="129"/>
      <c r="F8" s="129"/>
    </row>
    <row r="9" s="1" customFormat="1" ht="18.75" customHeight="1" spans="1:6">
      <c r="A9" s="158" t="s">
        <v>192</v>
      </c>
      <c r="B9" s="158"/>
      <c r="C9" s="159"/>
      <c r="D9" s="129"/>
      <c r="E9" s="129"/>
      <c r="F9" s="129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$A1:$XFD1048576"/>
    </sheetView>
  </sheetViews>
  <sheetFormatPr defaultColWidth="9.14166666666667" defaultRowHeight="14.25" customHeight="1"/>
  <cols>
    <col min="1" max="2" width="32.575" style="1" customWidth="1"/>
    <col min="3" max="3" width="41.1416666666667" style="1" customWidth="1"/>
    <col min="4" max="4" width="21.7083333333333" style="1" customWidth="1"/>
    <col min="5" max="5" width="35.2833333333333" style="1" customWidth="1"/>
    <col min="6" max="6" width="7.70833333333333" style="1" customWidth="1"/>
    <col min="7" max="7" width="11.1416666666667" style="1" customWidth="1"/>
    <col min="8" max="8" width="13.2833333333333" style="1" customWidth="1"/>
    <col min="9" max="18" width="20" style="1" customWidth="1"/>
    <col min="19" max="19" width="19.85" style="1" customWidth="1"/>
    <col min="20" max="16384" width="9.14166666666667" style="1"/>
  </cols>
  <sheetData>
    <row r="1" s="1" customFormat="1" ht="15.75" customHeight="1" spans="2:19">
      <c r="B1" s="104"/>
      <c r="C1" s="104"/>
      <c r="R1" s="34"/>
      <c r="S1" s="34" t="s">
        <v>381</v>
      </c>
    </row>
    <row r="2" s="1" customFormat="1" ht="41.25" customHeight="1" spans="1:19">
      <c r="A2" s="105" t="s">
        <v>382</v>
      </c>
      <c r="B2" s="74"/>
      <c r="C2" s="74"/>
      <c r="D2" s="12"/>
      <c r="E2" s="12"/>
      <c r="F2" s="12"/>
      <c r="G2" s="12"/>
      <c r="H2" s="12"/>
      <c r="I2" s="12"/>
      <c r="J2" s="12"/>
      <c r="K2" s="12"/>
      <c r="L2" s="12"/>
      <c r="M2" s="74"/>
      <c r="N2" s="12"/>
      <c r="O2" s="12"/>
      <c r="P2" s="74"/>
      <c r="Q2" s="12"/>
      <c r="R2" s="74"/>
      <c r="S2" s="74"/>
    </row>
    <row r="3" s="1" customFormat="1" ht="18.75" customHeight="1" spans="1:19">
      <c r="A3" s="137" t="s">
        <v>2</v>
      </c>
      <c r="B3" s="108"/>
      <c r="C3" s="108"/>
      <c r="D3" s="15"/>
      <c r="E3" s="15"/>
      <c r="F3" s="15"/>
      <c r="G3" s="15"/>
      <c r="H3" s="15"/>
      <c r="I3" s="15"/>
      <c r="J3" s="15"/>
      <c r="K3" s="15"/>
      <c r="L3" s="15"/>
      <c r="R3" s="35"/>
      <c r="S3" s="144" t="s">
        <v>3</v>
      </c>
    </row>
    <row r="4" s="1" customFormat="1" ht="15.75" customHeight="1" spans="1:19">
      <c r="A4" s="17" t="s">
        <v>204</v>
      </c>
      <c r="B4" s="110" t="s">
        <v>205</v>
      </c>
      <c r="C4" s="110" t="s">
        <v>383</v>
      </c>
      <c r="D4" s="111" t="s">
        <v>384</v>
      </c>
      <c r="E4" s="111" t="s">
        <v>385</v>
      </c>
      <c r="F4" s="111" t="s">
        <v>386</v>
      </c>
      <c r="G4" s="111" t="s">
        <v>387</v>
      </c>
      <c r="H4" s="111" t="s">
        <v>388</v>
      </c>
      <c r="I4" s="124" t="s">
        <v>212</v>
      </c>
      <c r="J4" s="124"/>
      <c r="K4" s="124"/>
      <c r="L4" s="124"/>
      <c r="M4" s="125"/>
      <c r="N4" s="124"/>
      <c r="O4" s="124"/>
      <c r="P4" s="133"/>
      <c r="Q4" s="124"/>
      <c r="R4" s="125"/>
      <c r="S4" s="134"/>
    </row>
    <row r="5" s="1" customFormat="1" ht="17.25" customHeight="1" spans="1:19">
      <c r="A5" s="20"/>
      <c r="B5" s="112"/>
      <c r="C5" s="112"/>
      <c r="D5" s="113"/>
      <c r="E5" s="113"/>
      <c r="F5" s="113"/>
      <c r="G5" s="113"/>
      <c r="H5" s="113"/>
      <c r="I5" s="113" t="s">
        <v>57</v>
      </c>
      <c r="J5" s="113" t="s">
        <v>60</v>
      </c>
      <c r="K5" s="113" t="s">
        <v>389</v>
      </c>
      <c r="L5" s="113" t="s">
        <v>390</v>
      </c>
      <c r="M5" s="126" t="s">
        <v>391</v>
      </c>
      <c r="N5" s="127" t="s">
        <v>392</v>
      </c>
      <c r="O5" s="127"/>
      <c r="P5" s="135"/>
      <c r="Q5" s="127"/>
      <c r="R5" s="136"/>
      <c r="S5" s="114"/>
    </row>
    <row r="6" s="1" customFormat="1" ht="54" customHeight="1" spans="1:19">
      <c r="A6" s="23"/>
      <c r="B6" s="114"/>
      <c r="C6" s="114"/>
      <c r="D6" s="115"/>
      <c r="E6" s="115"/>
      <c r="F6" s="115"/>
      <c r="G6" s="115"/>
      <c r="H6" s="115"/>
      <c r="I6" s="115"/>
      <c r="J6" s="115"/>
      <c r="K6" s="115"/>
      <c r="L6" s="115"/>
      <c r="M6" s="128"/>
      <c r="N6" s="115" t="s">
        <v>59</v>
      </c>
      <c r="O6" s="115" t="s">
        <v>66</v>
      </c>
      <c r="P6" s="114" t="s">
        <v>67</v>
      </c>
      <c r="Q6" s="115" t="s">
        <v>68</v>
      </c>
      <c r="R6" s="128" t="s">
        <v>69</v>
      </c>
      <c r="S6" s="114" t="s">
        <v>70</v>
      </c>
    </row>
    <row r="7" s="1" customFormat="1" ht="18" customHeight="1" spans="1:19">
      <c r="A7" s="138">
        <v>1</v>
      </c>
      <c r="B7" s="138" t="s">
        <v>86</v>
      </c>
      <c r="C7" s="139">
        <v>3</v>
      </c>
      <c r="D7" s="139">
        <v>4</v>
      </c>
      <c r="E7" s="138">
        <v>5</v>
      </c>
      <c r="F7" s="138">
        <v>6</v>
      </c>
      <c r="G7" s="138">
        <v>7</v>
      </c>
      <c r="H7" s="138">
        <v>8</v>
      </c>
      <c r="I7" s="138">
        <v>9</v>
      </c>
      <c r="J7" s="138">
        <v>10</v>
      </c>
      <c r="K7" s="138">
        <v>11</v>
      </c>
      <c r="L7" s="138">
        <v>12</v>
      </c>
      <c r="M7" s="138">
        <v>13</v>
      </c>
      <c r="N7" s="138">
        <v>14</v>
      </c>
      <c r="O7" s="138">
        <v>15</v>
      </c>
      <c r="P7" s="138">
        <v>16</v>
      </c>
      <c r="Q7" s="138">
        <v>17</v>
      </c>
      <c r="R7" s="138">
        <v>18</v>
      </c>
      <c r="S7" s="138">
        <v>19</v>
      </c>
    </row>
    <row r="8" s="1" customFormat="1" ht="21" customHeight="1" spans="1:19">
      <c r="A8" s="116" t="s">
        <v>393</v>
      </c>
      <c r="B8" s="117"/>
      <c r="C8" s="117"/>
      <c r="D8" s="118"/>
      <c r="E8" s="118"/>
      <c r="F8" s="118"/>
      <c r="G8" s="140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</row>
    <row r="9" s="1" customFormat="1" ht="21" customHeight="1" spans="1:19">
      <c r="A9" s="119" t="s">
        <v>192</v>
      </c>
      <c r="B9" s="120"/>
      <c r="C9" s="120"/>
      <c r="D9" s="121"/>
      <c r="E9" s="121"/>
      <c r="F9" s="121"/>
      <c r="G9" s="141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</row>
    <row r="10" s="1" customFormat="1" ht="21" customHeight="1" spans="1:19">
      <c r="A10" s="137" t="s">
        <v>394</v>
      </c>
      <c r="B10" s="13"/>
      <c r="C10" s="13"/>
      <c r="D10" s="137"/>
      <c r="E10" s="137"/>
      <c r="F10" s="137"/>
      <c r="G10" s="142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$A1:$XFD1048576"/>
    </sheetView>
  </sheetViews>
  <sheetFormatPr defaultColWidth="9.14166666666667" defaultRowHeight="14.25" customHeight="1"/>
  <cols>
    <col min="1" max="5" width="39.1416666666667" style="1" customWidth="1"/>
    <col min="6" max="6" width="27.575" style="1" customWidth="1"/>
    <col min="7" max="7" width="28.575" style="1" customWidth="1"/>
    <col min="8" max="8" width="28.1416666666667" style="1" customWidth="1"/>
    <col min="9" max="9" width="39.1416666666667" style="1" customWidth="1"/>
    <col min="10" max="18" width="20.425" style="1" customWidth="1"/>
    <col min="19" max="20" width="20.2833333333333" style="1" customWidth="1"/>
    <col min="21" max="16384" width="9.14166666666667" style="1"/>
  </cols>
  <sheetData>
    <row r="1" s="1" customFormat="1" ht="16.5" customHeight="1" spans="1:20">
      <c r="A1" s="103"/>
      <c r="B1" s="104"/>
      <c r="C1" s="104"/>
      <c r="D1" s="104"/>
      <c r="E1" s="104"/>
      <c r="F1" s="104"/>
      <c r="G1" s="104"/>
      <c r="H1" s="103"/>
      <c r="I1" s="103"/>
      <c r="J1" s="103"/>
      <c r="K1" s="103"/>
      <c r="L1" s="103"/>
      <c r="M1" s="103"/>
      <c r="N1" s="122"/>
      <c r="O1" s="103"/>
      <c r="P1" s="103"/>
      <c r="Q1" s="104"/>
      <c r="R1" s="103"/>
      <c r="S1" s="131"/>
      <c r="T1" s="131" t="s">
        <v>395</v>
      </c>
    </row>
    <row r="2" s="1" customFormat="1" ht="41.25" customHeight="1" spans="1:20">
      <c r="A2" s="245" t="s">
        <v>396</v>
      </c>
      <c r="B2" s="74"/>
      <c r="C2" s="74"/>
      <c r="D2" s="74"/>
      <c r="E2" s="74"/>
      <c r="F2" s="74"/>
      <c r="G2" s="74"/>
      <c r="H2" s="106"/>
      <c r="I2" s="106"/>
      <c r="J2" s="106"/>
      <c r="K2" s="106"/>
      <c r="L2" s="106"/>
      <c r="M2" s="106"/>
      <c r="N2" s="123"/>
      <c r="O2" s="106"/>
      <c r="P2" s="106"/>
      <c r="Q2" s="74"/>
      <c r="R2" s="106"/>
      <c r="S2" s="123"/>
      <c r="T2" s="74"/>
    </row>
    <row r="3" s="1" customFormat="1" ht="22.5" customHeight="1" spans="1:20">
      <c r="A3" s="107" t="s">
        <v>2</v>
      </c>
      <c r="B3" s="108"/>
      <c r="C3" s="108"/>
      <c r="D3" s="108"/>
      <c r="E3" s="108"/>
      <c r="F3" s="108"/>
      <c r="G3" s="108"/>
      <c r="H3" s="109"/>
      <c r="I3" s="109"/>
      <c r="J3" s="109"/>
      <c r="K3" s="109"/>
      <c r="L3" s="109"/>
      <c r="M3" s="109"/>
      <c r="N3" s="122"/>
      <c r="O3" s="103"/>
      <c r="P3" s="103"/>
      <c r="Q3" s="104"/>
      <c r="R3" s="103"/>
      <c r="S3" s="132"/>
      <c r="T3" s="131" t="s">
        <v>3</v>
      </c>
    </row>
    <row r="4" s="1" customFormat="1" ht="24" customHeight="1" spans="1:20">
      <c r="A4" s="17" t="s">
        <v>204</v>
      </c>
      <c r="B4" s="110" t="s">
        <v>205</v>
      </c>
      <c r="C4" s="110" t="s">
        <v>383</v>
      </c>
      <c r="D4" s="110" t="s">
        <v>397</v>
      </c>
      <c r="E4" s="110" t="s">
        <v>398</v>
      </c>
      <c r="F4" s="110" t="s">
        <v>399</v>
      </c>
      <c r="G4" s="110" t="s">
        <v>400</v>
      </c>
      <c r="H4" s="111" t="s">
        <v>401</v>
      </c>
      <c r="I4" s="111" t="s">
        <v>402</v>
      </c>
      <c r="J4" s="124" t="s">
        <v>212</v>
      </c>
      <c r="K4" s="124"/>
      <c r="L4" s="124"/>
      <c r="M4" s="124"/>
      <c r="N4" s="125"/>
      <c r="O4" s="124"/>
      <c r="P4" s="124"/>
      <c r="Q4" s="133"/>
      <c r="R4" s="124"/>
      <c r="S4" s="125"/>
      <c r="T4" s="134"/>
    </row>
    <row r="5" s="1" customFormat="1" ht="24" customHeight="1" spans="1:20">
      <c r="A5" s="20"/>
      <c r="B5" s="112"/>
      <c r="C5" s="112"/>
      <c r="D5" s="112"/>
      <c r="E5" s="112"/>
      <c r="F5" s="112"/>
      <c r="G5" s="112"/>
      <c r="H5" s="113"/>
      <c r="I5" s="113"/>
      <c r="J5" s="113" t="s">
        <v>57</v>
      </c>
      <c r="K5" s="113" t="s">
        <v>60</v>
      </c>
      <c r="L5" s="113" t="s">
        <v>389</v>
      </c>
      <c r="M5" s="113" t="s">
        <v>390</v>
      </c>
      <c r="N5" s="126" t="s">
        <v>391</v>
      </c>
      <c r="O5" s="127" t="s">
        <v>392</v>
      </c>
      <c r="P5" s="127"/>
      <c r="Q5" s="135"/>
      <c r="R5" s="127"/>
      <c r="S5" s="136"/>
      <c r="T5" s="114"/>
    </row>
    <row r="6" s="1" customFormat="1" ht="54" customHeight="1" spans="1:20">
      <c r="A6" s="23"/>
      <c r="B6" s="114"/>
      <c r="C6" s="114"/>
      <c r="D6" s="114"/>
      <c r="E6" s="114"/>
      <c r="F6" s="114"/>
      <c r="G6" s="114"/>
      <c r="H6" s="115"/>
      <c r="I6" s="115"/>
      <c r="J6" s="115"/>
      <c r="K6" s="115"/>
      <c r="L6" s="115"/>
      <c r="M6" s="115"/>
      <c r="N6" s="128"/>
      <c r="O6" s="115" t="s">
        <v>59</v>
      </c>
      <c r="P6" s="115" t="s">
        <v>66</v>
      </c>
      <c r="Q6" s="114" t="s">
        <v>67</v>
      </c>
      <c r="R6" s="115" t="s">
        <v>68</v>
      </c>
      <c r="S6" s="128" t="s">
        <v>69</v>
      </c>
      <c r="T6" s="114" t="s">
        <v>70</v>
      </c>
    </row>
    <row r="7" s="1" customFormat="1" ht="17.25" customHeight="1" spans="1:20">
      <c r="A7" s="24">
        <v>1</v>
      </c>
      <c r="B7" s="114">
        <v>2</v>
      </c>
      <c r="C7" s="24">
        <v>3</v>
      </c>
      <c r="D7" s="24">
        <v>4</v>
      </c>
      <c r="E7" s="114">
        <v>5</v>
      </c>
      <c r="F7" s="24">
        <v>6</v>
      </c>
      <c r="G7" s="24">
        <v>7</v>
      </c>
      <c r="H7" s="114">
        <v>8</v>
      </c>
      <c r="I7" s="24">
        <v>9</v>
      </c>
      <c r="J7" s="24">
        <v>10</v>
      </c>
      <c r="K7" s="114">
        <v>11</v>
      </c>
      <c r="L7" s="24">
        <v>12</v>
      </c>
      <c r="M7" s="24">
        <v>13</v>
      </c>
      <c r="N7" s="114">
        <v>14</v>
      </c>
      <c r="O7" s="24">
        <v>15</v>
      </c>
      <c r="P7" s="24">
        <v>16</v>
      </c>
      <c r="Q7" s="114">
        <v>17</v>
      </c>
      <c r="R7" s="24">
        <v>18</v>
      </c>
      <c r="S7" s="24">
        <v>19</v>
      </c>
      <c r="T7" s="24">
        <v>20</v>
      </c>
    </row>
    <row r="8" s="1" customFormat="1" ht="21" customHeight="1" spans="1:20">
      <c r="A8" s="116" t="s">
        <v>403</v>
      </c>
      <c r="B8" s="117"/>
      <c r="C8" s="117"/>
      <c r="D8" s="117"/>
      <c r="E8" s="117"/>
      <c r="F8" s="117"/>
      <c r="G8" s="117"/>
      <c r="H8" s="118"/>
      <c r="I8" s="118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="1" customFormat="1" ht="21" customHeight="1" spans="1:20">
      <c r="A9" s="119" t="s">
        <v>192</v>
      </c>
      <c r="B9" s="120"/>
      <c r="C9" s="120"/>
      <c r="D9" s="120"/>
      <c r="E9" s="120"/>
      <c r="F9" s="120"/>
      <c r="G9" s="120"/>
      <c r="H9" s="121"/>
      <c r="I9" s="130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8"/>
  <sheetViews>
    <sheetView showZeros="0" workbookViewId="0">
      <selection activeCell="D26" sqref="D26"/>
    </sheetView>
  </sheetViews>
  <sheetFormatPr defaultColWidth="9.14166666666667" defaultRowHeight="14.25" customHeight="1" outlineLevelRow="7"/>
  <cols>
    <col min="1" max="1" width="37.7" customWidth="1"/>
    <col min="2" max="25" width="20" customWidth="1"/>
  </cols>
  <sheetData>
    <row r="1" ht="17.25" customHeight="1" spans="4:25">
      <c r="D1" s="80"/>
      <c r="W1" s="97"/>
      <c r="X1" s="97"/>
      <c r="Y1" s="97" t="s">
        <v>404</v>
      </c>
    </row>
    <row r="2" ht="41.25" customHeight="1" spans="1:25">
      <c r="A2" s="81" t="s">
        <v>405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98"/>
      <c r="X2" s="98"/>
      <c r="Y2" s="98"/>
    </row>
    <row r="3" ht="18" customHeight="1" spans="1:25">
      <c r="A3" s="83" t="s">
        <v>2</v>
      </c>
      <c r="B3" s="84"/>
      <c r="C3" s="84"/>
      <c r="D3" s="85"/>
      <c r="E3" s="86"/>
      <c r="F3" s="86"/>
      <c r="G3" s="86"/>
      <c r="H3" s="86"/>
      <c r="I3" s="86"/>
      <c r="W3" s="99"/>
      <c r="X3" s="99"/>
      <c r="Y3" s="99" t="s">
        <v>3</v>
      </c>
    </row>
    <row r="4" ht="19.5" customHeight="1" spans="1:25">
      <c r="A4" s="18" t="s">
        <v>406</v>
      </c>
      <c r="B4" s="87" t="s">
        <v>212</v>
      </c>
      <c r="C4" s="88"/>
      <c r="D4" s="88"/>
      <c r="E4" s="87" t="s">
        <v>407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100"/>
      <c r="X4" s="101"/>
      <c r="Y4" s="101"/>
    </row>
    <row r="5" ht="40.5" customHeight="1" spans="1:25">
      <c r="A5" s="89"/>
      <c r="B5" s="90" t="s">
        <v>57</v>
      </c>
      <c r="C5" s="91" t="s">
        <v>60</v>
      </c>
      <c r="D5" s="92" t="s">
        <v>389</v>
      </c>
      <c r="E5" s="52" t="s">
        <v>408</v>
      </c>
      <c r="F5" s="52" t="s">
        <v>409</v>
      </c>
      <c r="G5" s="52" t="s">
        <v>410</v>
      </c>
      <c r="H5" s="52" t="s">
        <v>411</v>
      </c>
      <c r="I5" s="52" t="s">
        <v>412</v>
      </c>
      <c r="J5" s="52" t="s">
        <v>413</v>
      </c>
      <c r="K5" s="52" t="s">
        <v>414</v>
      </c>
      <c r="L5" s="52" t="s">
        <v>415</v>
      </c>
      <c r="M5" s="52" t="s">
        <v>416</v>
      </c>
      <c r="N5" s="52" t="s">
        <v>417</v>
      </c>
      <c r="O5" s="52" t="s">
        <v>418</v>
      </c>
      <c r="P5" s="52" t="s">
        <v>419</v>
      </c>
      <c r="Q5" s="52" t="s">
        <v>420</v>
      </c>
      <c r="R5" s="52" t="s">
        <v>421</v>
      </c>
      <c r="S5" s="52" t="s">
        <v>422</v>
      </c>
      <c r="T5" s="52" t="s">
        <v>423</v>
      </c>
      <c r="U5" s="52" t="s">
        <v>424</v>
      </c>
      <c r="V5" s="52" t="s">
        <v>425</v>
      </c>
      <c r="W5" s="52" t="s">
        <v>426</v>
      </c>
      <c r="X5" s="102" t="s">
        <v>427</v>
      </c>
      <c r="Y5" s="102" t="s">
        <v>428</v>
      </c>
    </row>
    <row r="6" ht="19.5" customHeight="1" spans="1:25">
      <c r="A6" s="93">
        <v>1</v>
      </c>
      <c r="B6" s="93">
        <v>2</v>
      </c>
      <c r="C6" s="93">
        <v>3</v>
      </c>
      <c r="D6" s="94">
        <v>4</v>
      </c>
      <c r="E6" s="53">
        <v>5</v>
      </c>
      <c r="F6" s="93">
        <v>6</v>
      </c>
      <c r="G6" s="93">
        <v>7</v>
      </c>
      <c r="H6" s="94">
        <v>8</v>
      </c>
      <c r="I6" s="93">
        <v>9</v>
      </c>
      <c r="J6" s="93">
        <v>10</v>
      </c>
      <c r="K6" s="93">
        <v>11</v>
      </c>
      <c r="L6" s="94">
        <v>12</v>
      </c>
      <c r="M6" s="93">
        <v>13</v>
      </c>
      <c r="N6" s="93">
        <v>14</v>
      </c>
      <c r="O6" s="93">
        <v>15</v>
      </c>
      <c r="P6" s="94">
        <v>16</v>
      </c>
      <c r="Q6" s="93">
        <v>17</v>
      </c>
      <c r="R6" s="93">
        <v>18</v>
      </c>
      <c r="S6" s="93">
        <v>19</v>
      </c>
      <c r="T6" s="94">
        <v>20</v>
      </c>
      <c r="U6" s="94">
        <v>21</v>
      </c>
      <c r="V6" s="94">
        <v>22</v>
      </c>
      <c r="W6" s="53">
        <v>23</v>
      </c>
      <c r="X6" s="53">
        <v>24</v>
      </c>
      <c r="Y6" s="53">
        <v>25</v>
      </c>
    </row>
    <row r="7" ht="19.5" customHeight="1" spans="1:25">
      <c r="A7" s="62" t="s">
        <v>429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</row>
    <row r="8" ht="19.5" customHeight="1" spans="1:25">
      <c r="A8" s="96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$A1:$XFD1048576"/>
    </sheetView>
  </sheetViews>
  <sheetFormatPr defaultColWidth="9.14166666666667" defaultRowHeight="12" customHeight="1" outlineLevelRow="6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s="1" customFormat="1" ht="16.5" customHeight="1" spans="10:10">
      <c r="J1" s="34" t="s">
        <v>430</v>
      </c>
    </row>
    <row r="2" s="1" customFormat="1" ht="41.25" customHeight="1" spans="1:10">
      <c r="A2" s="73" t="s">
        <v>431</v>
      </c>
      <c r="B2" s="12"/>
      <c r="C2" s="12"/>
      <c r="D2" s="12"/>
      <c r="E2" s="12"/>
      <c r="F2" s="74"/>
      <c r="G2" s="12"/>
      <c r="H2" s="74"/>
      <c r="I2" s="74"/>
      <c r="J2" s="12"/>
    </row>
    <row r="3" s="1" customFormat="1" ht="17.25" customHeight="1" spans="1:1">
      <c r="A3" s="13" t="s">
        <v>2</v>
      </c>
    </row>
    <row r="4" s="1" customFormat="1" ht="44.25" customHeight="1" spans="1:10">
      <c r="A4" s="75" t="s">
        <v>406</v>
      </c>
      <c r="B4" s="75" t="s">
        <v>309</v>
      </c>
      <c r="C4" s="75" t="s">
        <v>310</v>
      </c>
      <c r="D4" s="75" t="s">
        <v>311</v>
      </c>
      <c r="E4" s="75" t="s">
        <v>312</v>
      </c>
      <c r="F4" s="76" t="s">
        <v>313</v>
      </c>
      <c r="G4" s="75" t="s">
        <v>314</v>
      </c>
      <c r="H4" s="76" t="s">
        <v>315</v>
      </c>
      <c r="I4" s="76" t="s">
        <v>316</v>
      </c>
      <c r="J4" s="75" t="s">
        <v>317</v>
      </c>
    </row>
    <row r="5" s="1" customFormat="1" ht="14.25" customHeight="1" spans="1:10">
      <c r="A5" s="75">
        <v>1</v>
      </c>
      <c r="B5" s="75">
        <v>2</v>
      </c>
      <c r="C5" s="75">
        <v>3</v>
      </c>
      <c r="D5" s="75">
        <v>4</v>
      </c>
      <c r="E5" s="75">
        <v>5</v>
      </c>
      <c r="F5" s="76">
        <v>6</v>
      </c>
      <c r="G5" s="75">
        <v>7</v>
      </c>
      <c r="H5" s="76">
        <v>8</v>
      </c>
      <c r="I5" s="76">
        <v>9</v>
      </c>
      <c r="J5" s="75">
        <v>10</v>
      </c>
    </row>
    <row r="6" s="1" customFormat="1" ht="42" customHeight="1" spans="1:10">
      <c r="A6" s="26" t="s">
        <v>432</v>
      </c>
      <c r="B6" s="77"/>
      <c r="C6" s="77"/>
      <c r="D6" s="77"/>
      <c r="E6" s="78"/>
      <c r="F6" s="79"/>
      <c r="G6" s="78"/>
      <c r="H6" s="79"/>
      <c r="I6" s="79"/>
      <c r="J6" s="78"/>
    </row>
    <row r="7" s="1" customFormat="1" ht="42" customHeight="1" spans="1:10">
      <c r="A7" s="26"/>
      <c r="B7" s="27"/>
      <c r="C7" s="27"/>
      <c r="D7" s="27"/>
      <c r="E7" s="26"/>
      <c r="F7" s="27"/>
      <c r="G7" s="26"/>
      <c r="H7" s="27"/>
      <c r="I7" s="27"/>
      <c r="J7" s="26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41" t="s">
        <v>433</v>
      </c>
      <c r="B1" s="42"/>
      <c r="C1" s="43"/>
      <c r="D1" s="43"/>
      <c r="E1" s="43"/>
      <c r="F1" s="42"/>
      <c r="G1" s="42"/>
      <c r="H1" s="43"/>
    </row>
    <row r="2" ht="41.25" customHeight="1" spans="1:8">
      <c r="A2" s="44" t="s">
        <v>434</v>
      </c>
      <c r="B2" s="45"/>
      <c r="C2" s="46"/>
      <c r="D2" s="46"/>
      <c r="E2" s="46"/>
      <c r="F2" s="45"/>
      <c r="G2" s="45"/>
      <c r="H2" s="46"/>
    </row>
    <row r="3" customHeight="1" spans="1:8">
      <c r="A3" s="47" t="s">
        <v>2</v>
      </c>
      <c r="C3" s="48"/>
      <c r="E3" s="46"/>
      <c r="F3" s="45"/>
      <c r="G3" s="45"/>
      <c r="H3" s="49" t="s">
        <v>3</v>
      </c>
    </row>
    <row r="4" ht="28.5" customHeight="1" spans="1:8">
      <c r="A4" s="50" t="s">
        <v>205</v>
      </c>
      <c r="B4" s="51" t="s">
        <v>435</v>
      </c>
      <c r="C4" s="50" t="s">
        <v>436</v>
      </c>
      <c r="D4" s="50" t="s">
        <v>437</v>
      </c>
      <c r="E4" s="50" t="s">
        <v>438</v>
      </c>
      <c r="F4" s="52" t="s">
        <v>439</v>
      </c>
      <c r="G4" s="53"/>
      <c r="H4" s="50"/>
    </row>
    <row r="5" ht="21" customHeight="1" spans="1:8">
      <c r="A5" s="51"/>
      <c r="B5" s="54"/>
      <c r="C5" s="55"/>
      <c r="D5" s="54"/>
      <c r="E5" s="54"/>
      <c r="F5" s="52" t="s">
        <v>387</v>
      </c>
      <c r="G5" s="52" t="s">
        <v>440</v>
      </c>
      <c r="H5" s="52" t="s">
        <v>441</v>
      </c>
    </row>
    <row r="6" ht="17.25" customHeight="1" spans="1:8">
      <c r="A6" s="56" t="s">
        <v>85</v>
      </c>
      <c r="B6" s="56">
        <v>2</v>
      </c>
      <c r="C6" s="57">
        <v>3</v>
      </c>
      <c r="D6" s="56">
        <v>4</v>
      </c>
      <c r="E6" s="58">
        <v>5</v>
      </c>
      <c r="F6" s="59">
        <v>6</v>
      </c>
      <c r="G6" s="57">
        <v>7</v>
      </c>
      <c r="H6" s="57">
        <v>8</v>
      </c>
    </row>
    <row r="7" ht="19.5" customHeight="1" spans="1:8">
      <c r="A7" s="60" t="s">
        <v>442</v>
      </c>
      <c r="B7" s="61"/>
      <c r="C7" s="62"/>
      <c r="D7" s="27"/>
      <c r="E7" s="59"/>
      <c r="F7" s="63"/>
      <c r="G7" s="64"/>
      <c r="H7" s="64"/>
    </row>
    <row r="8" ht="19.5" customHeight="1" spans="1:8">
      <c r="A8" s="60"/>
      <c r="B8" s="61"/>
      <c r="C8" s="62"/>
      <c r="D8" s="27"/>
      <c r="E8" s="59"/>
      <c r="F8" s="63"/>
      <c r="G8" s="64"/>
      <c r="H8" s="64"/>
    </row>
    <row r="9" ht="19.5" customHeight="1" spans="1:8">
      <c r="A9" s="65" t="s">
        <v>57</v>
      </c>
      <c r="B9" s="66"/>
      <c r="C9" s="67"/>
      <c r="D9" s="68"/>
      <c r="E9" s="68"/>
      <c r="F9" s="63"/>
      <c r="G9" s="64"/>
      <c r="H9" s="64"/>
    </row>
    <row r="10" ht="19.5" customHeight="1" spans="1:8">
      <c r="A10" s="69" t="s">
        <v>443</v>
      </c>
      <c r="B10" s="66"/>
      <c r="C10" s="67"/>
      <c r="D10" s="70"/>
      <c r="E10" s="70"/>
      <c r="F10" s="71"/>
      <c r="G10" s="72"/>
      <c r="H10" s="72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$A1:$XFD1048576"/>
    </sheetView>
  </sheetViews>
  <sheetFormatPr defaultColWidth="9.14166666666667" defaultRowHeight="14.25" customHeight="1"/>
  <cols>
    <col min="1" max="1" width="19.2833333333333" style="1" customWidth="1"/>
    <col min="2" max="2" width="33.85" style="1" customWidth="1"/>
    <col min="3" max="3" width="23.85" style="1" customWidth="1"/>
    <col min="4" max="4" width="11.1416666666667" style="1" customWidth="1"/>
    <col min="5" max="5" width="17.7083333333333" style="1" customWidth="1"/>
    <col min="6" max="6" width="9.85" style="1" customWidth="1"/>
    <col min="7" max="7" width="17.7083333333333" style="1" customWidth="1"/>
    <col min="8" max="11" width="23.1416666666667" style="1" customWidth="1"/>
    <col min="12" max="16384" width="9.14166666666667" style="1"/>
  </cols>
  <sheetData>
    <row r="1" s="1" customFormat="1" customHeight="1" spans="4:11">
      <c r="D1" s="11"/>
      <c r="E1" s="11"/>
      <c r="F1" s="11"/>
      <c r="G1" s="11"/>
      <c r="K1" s="34" t="s">
        <v>444</v>
      </c>
    </row>
    <row r="2" s="1" customFormat="1" ht="41.25" customHeight="1" spans="1:11">
      <c r="A2" s="246" t="s">
        <v>445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="1" customFormat="1" ht="13.5" customHeight="1" spans="1:11">
      <c r="A3" s="13" t="s">
        <v>2</v>
      </c>
      <c r="B3" s="14"/>
      <c r="C3" s="14"/>
      <c r="D3" s="14"/>
      <c r="E3" s="14"/>
      <c r="F3" s="14"/>
      <c r="G3" s="14"/>
      <c r="H3" s="15"/>
      <c r="I3" s="15"/>
      <c r="J3" s="15"/>
      <c r="K3" s="35" t="s">
        <v>3</v>
      </c>
    </row>
    <row r="4" s="1" customFormat="1" ht="21.75" customHeight="1" spans="1:11">
      <c r="A4" s="16" t="s">
        <v>273</v>
      </c>
      <c r="B4" s="16" t="s">
        <v>207</v>
      </c>
      <c r="C4" s="16" t="s">
        <v>274</v>
      </c>
      <c r="D4" s="17" t="s">
        <v>208</v>
      </c>
      <c r="E4" s="17" t="s">
        <v>209</v>
      </c>
      <c r="F4" s="17" t="s">
        <v>275</v>
      </c>
      <c r="G4" s="17" t="s">
        <v>276</v>
      </c>
      <c r="H4" s="18" t="s">
        <v>57</v>
      </c>
      <c r="I4" s="36" t="s">
        <v>446</v>
      </c>
      <c r="J4" s="37"/>
      <c r="K4" s="38"/>
    </row>
    <row r="5" s="1" customFormat="1" ht="21.75" customHeight="1" spans="1:11">
      <c r="A5" s="19"/>
      <c r="B5" s="19"/>
      <c r="C5" s="19"/>
      <c r="D5" s="20"/>
      <c r="E5" s="20"/>
      <c r="F5" s="20"/>
      <c r="G5" s="20"/>
      <c r="H5" s="21"/>
      <c r="I5" s="17" t="s">
        <v>60</v>
      </c>
      <c r="J5" s="17" t="s">
        <v>61</v>
      </c>
      <c r="K5" s="17" t="s">
        <v>62</v>
      </c>
    </row>
    <row r="6" s="1" customFormat="1" ht="40.5" customHeight="1" spans="1:11">
      <c r="A6" s="22"/>
      <c r="B6" s="22"/>
      <c r="C6" s="22"/>
      <c r="D6" s="23"/>
      <c r="E6" s="23"/>
      <c r="F6" s="23"/>
      <c r="G6" s="23"/>
      <c r="H6" s="24"/>
      <c r="I6" s="23"/>
      <c r="J6" s="23"/>
      <c r="K6" s="23"/>
    </row>
    <row r="7" s="1" customFormat="1" ht="15" customHeight="1" spans="1:11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39">
        <v>10</v>
      </c>
      <c r="K7" s="39">
        <v>11</v>
      </c>
    </row>
    <row r="8" s="1" customFormat="1" ht="33.75" spans="1:11">
      <c r="A8" s="26" t="s">
        <v>447</v>
      </c>
      <c r="B8" s="27"/>
      <c r="C8" s="26"/>
      <c r="D8" s="26"/>
      <c r="E8" s="26"/>
      <c r="F8" s="26"/>
      <c r="G8" s="26"/>
      <c r="H8" s="28"/>
      <c r="I8" s="40"/>
      <c r="J8" s="40"/>
      <c r="K8" s="28"/>
    </row>
    <row r="9" s="1" customFormat="1" ht="18.75" customHeight="1" spans="1:11">
      <c r="A9" s="29"/>
      <c r="B9" s="27"/>
      <c r="C9" s="27"/>
      <c r="D9" s="27"/>
      <c r="E9" s="27"/>
      <c r="F9" s="27"/>
      <c r="G9" s="27"/>
      <c r="H9" s="30"/>
      <c r="I9" s="30"/>
      <c r="J9" s="30"/>
      <c r="K9" s="28"/>
    </row>
    <row r="10" s="1" customFormat="1" ht="18.75" customHeight="1" spans="1:11">
      <c r="A10" s="31" t="s">
        <v>192</v>
      </c>
      <c r="B10" s="32"/>
      <c r="C10" s="32"/>
      <c r="D10" s="32"/>
      <c r="E10" s="32"/>
      <c r="F10" s="32"/>
      <c r="G10" s="33"/>
      <c r="H10" s="30"/>
      <c r="I10" s="30"/>
      <c r="J10" s="30"/>
      <c r="K10" s="2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A1" sqref="$A1:$XFD1048576"/>
    </sheetView>
  </sheetViews>
  <sheetFormatPr defaultColWidth="10" defaultRowHeight="12.75" customHeight="1" outlineLevelCol="6"/>
  <cols>
    <col min="1" max="1" width="49" style="1" customWidth="1"/>
    <col min="2" max="2" width="19.1416666666667" style="1" customWidth="1"/>
    <col min="3" max="3" width="64.2833333333333" style="1" customWidth="1"/>
    <col min="4" max="4" width="8.70833333333333" style="1" customWidth="1"/>
    <col min="5" max="7" width="20.575" style="1" customWidth="1"/>
    <col min="8" max="16384" width="10" style="1"/>
  </cols>
  <sheetData>
    <row r="1" s="1" customFormat="1" ht="15" customHeight="1" spans="1:7">
      <c r="A1" s="2"/>
      <c r="B1" s="2"/>
      <c r="C1" s="2"/>
      <c r="D1" s="2"/>
      <c r="E1" s="2"/>
      <c r="F1" s="2"/>
      <c r="G1" s="3" t="s">
        <v>448</v>
      </c>
    </row>
    <row r="2" s="1" customFormat="1" ht="45" customHeight="1" spans="1:7">
      <c r="A2" s="247" t="s">
        <v>449</v>
      </c>
      <c r="B2" s="4"/>
      <c r="C2" s="4"/>
      <c r="D2" s="4"/>
      <c r="E2" s="4"/>
      <c r="F2" s="4"/>
      <c r="G2" s="4"/>
    </row>
    <row r="3" s="1" customFormat="1" ht="15" customHeight="1" spans="1:7">
      <c r="A3" s="5" t="s">
        <v>2</v>
      </c>
      <c r="B3" s="5"/>
      <c r="C3" s="2"/>
      <c r="D3" s="2"/>
      <c r="E3" s="2"/>
      <c r="F3" s="2"/>
      <c r="G3" s="3" t="s">
        <v>3</v>
      </c>
    </row>
    <row r="4" s="1" customFormat="1" ht="45" customHeight="1" spans="1:7">
      <c r="A4" s="6" t="s">
        <v>274</v>
      </c>
      <c r="B4" s="6" t="s">
        <v>273</v>
      </c>
      <c r="C4" s="6" t="s">
        <v>207</v>
      </c>
      <c r="D4" s="6" t="s">
        <v>450</v>
      </c>
      <c r="E4" s="6" t="s">
        <v>60</v>
      </c>
      <c r="F4" s="6"/>
      <c r="G4" s="6"/>
    </row>
    <row r="5" s="1" customFormat="1" ht="45" customHeight="1" spans="1:7">
      <c r="A5" s="6"/>
      <c r="B5" s="6"/>
      <c r="C5" s="6"/>
      <c r="D5" s="6"/>
      <c r="E5" s="6" t="s">
        <v>451</v>
      </c>
      <c r="F5" s="6" t="s">
        <v>452</v>
      </c>
      <c r="G5" s="6" t="s">
        <v>453</v>
      </c>
    </row>
    <row r="6" s="1" customFormat="1" ht="15" customHeight="1" spans="1:7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</row>
    <row r="7" s="1" customFormat="1" ht="22.5" customHeight="1" spans="1:7">
      <c r="A7" s="8" t="s">
        <v>72</v>
      </c>
      <c r="B7" s="8"/>
      <c r="C7" s="8"/>
      <c r="D7" s="8"/>
      <c r="E7" s="9">
        <v>2303250</v>
      </c>
      <c r="F7" s="9"/>
      <c r="G7" s="9"/>
    </row>
    <row r="8" s="1" customFormat="1" ht="22.5" customHeight="1" spans="1:7">
      <c r="A8" s="8"/>
      <c r="B8" s="8" t="s">
        <v>454</v>
      </c>
      <c r="C8" s="8" t="s">
        <v>301</v>
      </c>
      <c r="D8" s="8" t="s">
        <v>455</v>
      </c>
      <c r="E8" s="9">
        <v>1377250</v>
      </c>
      <c r="F8" s="9"/>
      <c r="G8" s="9"/>
    </row>
    <row r="9" s="1" customFormat="1" ht="22.5" customHeight="1" spans="1:7">
      <c r="A9" s="8"/>
      <c r="B9" s="8" t="s">
        <v>454</v>
      </c>
      <c r="C9" s="8" t="s">
        <v>285</v>
      </c>
      <c r="D9" s="8" t="s">
        <v>455</v>
      </c>
      <c r="E9" s="9">
        <v>500000</v>
      </c>
      <c r="F9" s="9"/>
      <c r="G9" s="9"/>
    </row>
    <row r="10" s="1" customFormat="1" ht="22.5" customHeight="1" spans="1:7">
      <c r="A10" s="8"/>
      <c r="B10" s="8" t="s">
        <v>454</v>
      </c>
      <c r="C10" s="8" t="s">
        <v>297</v>
      </c>
      <c r="D10" s="8" t="s">
        <v>455</v>
      </c>
      <c r="E10" s="9">
        <v>216000</v>
      </c>
      <c r="F10" s="9"/>
      <c r="G10" s="9"/>
    </row>
    <row r="11" s="1" customFormat="1" ht="22.5" customHeight="1" spans="1:7">
      <c r="A11" s="8"/>
      <c r="B11" s="8" t="s">
        <v>454</v>
      </c>
      <c r="C11" s="8" t="s">
        <v>281</v>
      </c>
      <c r="D11" s="8" t="s">
        <v>455</v>
      </c>
      <c r="E11" s="9">
        <v>10000</v>
      </c>
      <c r="F11" s="9"/>
      <c r="G11" s="9"/>
    </row>
    <row r="12" s="1" customFormat="1" ht="22.5" customHeight="1" spans="1:7">
      <c r="A12" s="8"/>
      <c r="B12" s="8" t="s">
        <v>456</v>
      </c>
      <c r="C12" s="8" t="s">
        <v>305</v>
      </c>
      <c r="D12" s="8" t="s">
        <v>455</v>
      </c>
      <c r="E12" s="9">
        <v>48400</v>
      </c>
      <c r="F12" s="9"/>
      <c r="G12" s="9"/>
    </row>
    <row r="13" s="1" customFormat="1" ht="22.5" customHeight="1" spans="1:7">
      <c r="A13" s="8"/>
      <c r="B13" s="8" t="s">
        <v>454</v>
      </c>
      <c r="C13" s="8" t="s">
        <v>283</v>
      </c>
      <c r="D13" s="8" t="s">
        <v>455</v>
      </c>
      <c r="E13" s="9">
        <v>200000</v>
      </c>
      <c r="F13" s="9"/>
      <c r="G13" s="9"/>
    </row>
    <row r="14" s="1" customFormat="1" ht="22.5" customHeight="1" spans="1:7">
      <c r="A14" s="10" t="s">
        <v>57</v>
      </c>
      <c r="B14" s="10"/>
      <c r="C14" s="10"/>
      <c r="D14" s="10"/>
      <c r="E14" s="9">
        <f>2303250+48400</f>
        <v>2351650</v>
      </c>
      <c r="F14" s="9"/>
      <c r="G14" s="9"/>
    </row>
  </sheetData>
  <mergeCells count="8">
    <mergeCell ref="A2:G2"/>
    <mergeCell ref="A3:B3"/>
    <mergeCell ref="E4:G4"/>
    <mergeCell ref="A14:D14"/>
    <mergeCell ref="A4:A5"/>
    <mergeCell ref="B4:B5"/>
    <mergeCell ref="C4:C5"/>
    <mergeCell ref="D4:D5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12" sqref="C12"/>
    </sheetView>
  </sheetViews>
  <sheetFormatPr defaultColWidth="8.575" defaultRowHeight="12.75" customHeight="1"/>
  <cols>
    <col min="1" max="1" width="15.8916666666667" style="1" customWidth="1"/>
    <col min="2" max="2" width="35" style="1" customWidth="1"/>
    <col min="3" max="19" width="22" style="1" customWidth="1"/>
    <col min="20" max="16384" width="8.575" style="1"/>
  </cols>
  <sheetData>
    <row r="1" s="1" customFormat="1" ht="17.25" customHeight="1" spans="1:1">
      <c r="A1" s="49" t="s">
        <v>53</v>
      </c>
    </row>
    <row r="2" s="1" customFormat="1" ht="41.25" customHeight="1" spans="1:1">
      <c r="A2" s="44" t="s">
        <v>54</v>
      </c>
    </row>
    <row r="3" s="1" customFormat="1" ht="17.25" customHeight="1" spans="1:19">
      <c r="A3" s="47" t="s">
        <v>2</v>
      </c>
      <c r="S3" s="48" t="s">
        <v>3</v>
      </c>
    </row>
    <row r="4" s="1" customFormat="1" ht="21.75" customHeight="1" spans="1:19">
      <c r="A4" s="221" t="s">
        <v>55</v>
      </c>
      <c r="B4" s="222" t="s">
        <v>56</v>
      </c>
      <c r="C4" s="222" t="s">
        <v>57</v>
      </c>
      <c r="D4" s="223" t="s">
        <v>58</v>
      </c>
      <c r="E4" s="223"/>
      <c r="F4" s="223"/>
      <c r="G4" s="223"/>
      <c r="H4" s="223"/>
      <c r="I4" s="158"/>
      <c r="J4" s="223"/>
      <c r="K4" s="223"/>
      <c r="L4" s="223"/>
      <c r="M4" s="223"/>
      <c r="N4" s="229"/>
      <c r="O4" s="223" t="s">
        <v>47</v>
      </c>
      <c r="P4" s="223"/>
      <c r="Q4" s="223"/>
      <c r="R4" s="223"/>
      <c r="S4" s="229"/>
    </row>
    <row r="5" s="1" customFormat="1" ht="27" customHeight="1" spans="1:19">
      <c r="A5" s="224"/>
      <c r="B5" s="225"/>
      <c r="C5" s="225"/>
      <c r="D5" s="225" t="s">
        <v>59</v>
      </c>
      <c r="E5" s="225" t="s">
        <v>60</v>
      </c>
      <c r="F5" s="225" t="s">
        <v>61</v>
      </c>
      <c r="G5" s="225" t="s">
        <v>62</v>
      </c>
      <c r="H5" s="225" t="s">
        <v>63</v>
      </c>
      <c r="I5" s="230" t="s">
        <v>64</v>
      </c>
      <c r="J5" s="231"/>
      <c r="K5" s="231"/>
      <c r="L5" s="231"/>
      <c r="M5" s="231"/>
      <c r="N5" s="232"/>
      <c r="O5" s="225" t="s">
        <v>59</v>
      </c>
      <c r="P5" s="225" t="s">
        <v>60</v>
      </c>
      <c r="Q5" s="225" t="s">
        <v>61</v>
      </c>
      <c r="R5" s="225" t="s">
        <v>62</v>
      </c>
      <c r="S5" s="225" t="s">
        <v>65</v>
      </c>
    </row>
    <row r="6" s="1" customFormat="1" ht="30" customHeight="1" spans="1:19">
      <c r="A6" s="226"/>
      <c r="B6" s="130"/>
      <c r="C6" s="141"/>
      <c r="D6" s="141"/>
      <c r="E6" s="141"/>
      <c r="F6" s="141"/>
      <c r="G6" s="141"/>
      <c r="H6" s="141"/>
      <c r="I6" s="79" t="s">
        <v>59</v>
      </c>
      <c r="J6" s="232" t="s">
        <v>66</v>
      </c>
      <c r="K6" s="232" t="s">
        <v>67</v>
      </c>
      <c r="L6" s="232" t="s">
        <v>68</v>
      </c>
      <c r="M6" s="232" t="s">
        <v>69</v>
      </c>
      <c r="N6" s="232" t="s">
        <v>70</v>
      </c>
      <c r="O6" s="233"/>
      <c r="P6" s="233"/>
      <c r="Q6" s="233"/>
      <c r="R6" s="233"/>
      <c r="S6" s="141"/>
    </row>
    <row r="7" s="1" customFormat="1" ht="15" customHeight="1" spans="1:19">
      <c r="A7" s="227">
        <v>1</v>
      </c>
      <c r="B7" s="227">
        <v>2</v>
      </c>
      <c r="C7" s="227">
        <v>3</v>
      </c>
      <c r="D7" s="227">
        <v>4</v>
      </c>
      <c r="E7" s="227">
        <v>5</v>
      </c>
      <c r="F7" s="227">
        <v>6</v>
      </c>
      <c r="G7" s="227">
        <v>7</v>
      </c>
      <c r="H7" s="227">
        <v>8</v>
      </c>
      <c r="I7" s="79">
        <v>9</v>
      </c>
      <c r="J7" s="227">
        <v>10</v>
      </c>
      <c r="K7" s="227">
        <v>11</v>
      </c>
      <c r="L7" s="227">
        <v>12</v>
      </c>
      <c r="M7" s="227">
        <v>13</v>
      </c>
      <c r="N7" s="227">
        <v>14</v>
      </c>
      <c r="O7" s="227">
        <v>15</v>
      </c>
      <c r="P7" s="227">
        <v>16</v>
      </c>
      <c r="Q7" s="227">
        <v>17</v>
      </c>
      <c r="R7" s="227">
        <v>18</v>
      </c>
      <c r="S7" s="227">
        <v>19</v>
      </c>
    </row>
    <row r="8" s="1" customFormat="1" ht="18" customHeight="1" spans="1:19">
      <c r="A8" s="27" t="s">
        <v>71</v>
      </c>
      <c r="B8" s="27" t="s">
        <v>72</v>
      </c>
      <c r="C8" s="129">
        <f>D8+O8</f>
        <v>7175303.92</v>
      </c>
      <c r="D8" s="129">
        <v>7126903.92</v>
      </c>
      <c r="E8" s="129">
        <v>4076903.92</v>
      </c>
      <c r="F8" s="129"/>
      <c r="G8" s="129">
        <v>3050000</v>
      </c>
      <c r="H8" s="129"/>
      <c r="I8" s="129"/>
      <c r="J8" s="129"/>
      <c r="K8" s="129"/>
      <c r="L8" s="129"/>
      <c r="M8" s="129"/>
      <c r="N8" s="129"/>
      <c r="O8" s="129">
        <v>48400</v>
      </c>
      <c r="P8" s="129">
        <v>48400</v>
      </c>
      <c r="Q8" s="129"/>
      <c r="R8" s="129"/>
      <c r="S8" s="129"/>
    </row>
    <row r="9" s="1" customFormat="1" ht="18" customHeight="1" spans="1:19">
      <c r="A9" s="51" t="s">
        <v>57</v>
      </c>
      <c r="B9" s="228"/>
      <c r="C9" s="129">
        <f>D9+O9</f>
        <v>7175303.92</v>
      </c>
      <c r="D9" s="129">
        <v>7126903.92</v>
      </c>
      <c r="E9" s="129">
        <v>4076903.92</v>
      </c>
      <c r="F9" s="129"/>
      <c r="G9" s="129">
        <v>3050000</v>
      </c>
      <c r="H9" s="129"/>
      <c r="I9" s="129"/>
      <c r="J9" s="129"/>
      <c r="K9" s="129"/>
      <c r="L9" s="129"/>
      <c r="M9" s="129"/>
      <c r="N9" s="129"/>
      <c r="O9" s="129">
        <v>48400</v>
      </c>
      <c r="P9" s="129">
        <v>48400</v>
      </c>
      <c r="Q9" s="129"/>
      <c r="R9" s="129"/>
      <c r="S9" s="12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4"/>
  <sheetViews>
    <sheetView showGridLines="0" showZeros="0" tabSelected="1" topLeftCell="B15" workbookViewId="0">
      <selection activeCell="D27" sqref="D27:D28"/>
    </sheetView>
  </sheetViews>
  <sheetFormatPr defaultColWidth="8.575" defaultRowHeight="12.75" customHeight="1"/>
  <cols>
    <col min="1" max="1" width="14.2833333333333" style="1" customWidth="1"/>
    <col min="2" max="2" width="37.575" style="1" customWidth="1"/>
    <col min="3" max="8" width="24.575" style="1" customWidth="1"/>
    <col min="9" max="9" width="26.7083333333333" style="1" customWidth="1"/>
    <col min="10" max="11" width="24.425" style="1" customWidth="1"/>
    <col min="12" max="15" width="24.575" style="1" customWidth="1"/>
    <col min="16" max="16384" width="8.575" style="1"/>
  </cols>
  <sheetData>
    <row r="1" s="1" customFormat="1" ht="17.25" customHeight="1" spans="1:1">
      <c r="A1" s="48" t="s">
        <v>73</v>
      </c>
    </row>
    <row r="2" s="1" customFormat="1" ht="41.25" customHeight="1" spans="1:1">
      <c r="A2" s="44" t="s">
        <v>74</v>
      </c>
    </row>
    <row r="3" s="1" customFormat="1" ht="17.25" customHeight="1" spans="1:15">
      <c r="A3" s="47" t="s">
        <v>2</v>
      </c>
      <c r="O3" s="48" t="s">
        <v>3</v>
      </c>
    </row>
    <row r="4" s="1" customFormat="1" ht="27" customHeight="1" spans="1:15">
      <c r="A4" s="202" t="s">
        <v>75</v>
      </c>
      <c r="B4" s="202" t="s">
        <v>76</v>
      </c>
      <c r="C4" s="202" t="s">
        <v>57</v>
      </c>
      <c r="D4" s="203" t="s">
        <v>60</v>
      </c>
      <c r="E4" s="204"/>
      <c r="F4" s="205"/>
      <c r="G4" s="206" t="s">
        <v>61</v>
      </c>
      <c r="H4" s="206" t="s">
        <v>62</v>
      </c>
      <c r="I4" s="206" t="s">
        <v>77</v>
      </c>
      <c r="J4" s="203" t="s">
        <v>64</v>
      </c>
      <c r="K4" s="204"/>
      <c r="L4" s="204"/>
      <c r="M4" s="204"/>
      <c r="N4" s="213"/>
      <c r="O4" s="214"/>
    </row>
    <row r="5" s="1" customFormat="1" ht="42" customHeight="1" spans="1:15">
      <c r="A5" s="207"/>
      <c r="B5" s="207"/>
      <c r="C5" s="208"/>
      <c r="D5" s="209" t="s">
        <v>59</v>
      </c>
      <c r="E5" s="209" t="s">
        <v>78</v>
      </c>
      <c r="F5" s="209" t="s">
        <v>79</v>
      </c>
      <c r="G5" s="208"/>
      <c r="H5" s="208"/>
      <c r="I5" s="215"/>
      <c r="J5" s="209" t="s">
        <v>59</v>
      </c>
      <c r="K5" s="196" t="s">
        <v>80</v>
      </c>
      <c r="L5" s="196" t="s">
        <v>81</v>
      </c>
      <c r="M5" s="196" t="s">
        <v>82</v>
      </c>
      <c r="N5" s="196" t="s">
        <v>83</v>
      </c>
      <c r="O5" s="196" t="s">
        <v>84</v>
      </c>
    </row>
    <row r="6" s="1" customFormat="1" ht="18" customHeight="1" spans="1:15">
      <c r="A6" s="56" t="s">
        <v>85</v>
      </c>
      <c r="B6" s="56" t="s">
        <v>86</v>
      </c>
      <c r="C6" s="56" t="s">
        <v>87</v>
      </c>
      <c r="D6" s="59" t="s">
        <v>88</v>
      </c>
      <c r="E6" s="59" t="s">
        <v>89</v>
      </c>
      <c r="F6" s="59" t="s">
        <v>90</v>
      </c>
      <c r="G6" s="59" t="s">
        <v>91</v>
      </c>
      <c r="H6" s="59" t="s">
        <v>92</v>
      </c>
      <c r="I6" s="59" t="s">
        <v>93</v>
      </c>
      <c r="J6" s="59" t="s">
        <v>94</v>
      </c>
      <c r="K6" s="59" t="s">
        <v>95</v>
      </c>
      <c r="L6" s="59" t="s">
        <v>96</v>
      </c>
      <c r="M6" s="59" t="s">
        <v>97</v>
      </c>
      <c r="N6" s="56" t="s">
        <v>98</v>
      </c>
      <c r="O6" s="59" t="s">
        <v>99</v>
      </c>
    </row>
    <row r="7" s="1" customFormat="1" ht="21" customHeight="1" spans="1:15">
      <c r="A7" s="60" t="s">
        <v>100</v>
      </c>
      <c r="B7" s="60" t="s">
        <v>101</v>
      </c>
      <c r="C7" s="129">
        <v>3637679.92</v>
      </c>
      <c r="D7" s="129">
        <v>3637679.92</v>
      </c>
      <c r="E7" s="129">
        <v>1334429.92</v>
      </c>
      <c r="F7" s="129">
        <v>2303250</v>
      </c>
      <c r="G7" s="129"/>
      <c r="H7" s="129"/>
      <c r="I7" s="129"/>
      <c r="J7" s="129"/>
      <c r="K7" s="129"/>
      <c r="L7" s="129"/>
      <c r="M7" s="129"/>
      <c r="N7" s="129"/>
      <c r="O7" s="129"/>
    </row>
    <row r="8" s="1" customFormat="1" ht="21" customHeight="1" spans="1:15">
      <c r="A8" s="210" t="s">
        <v>102</v>
      </c>
      <c r="B8" s="210" t="s">
        <v>103</v>
      </c>
      <c r="C8" s="129">
        <v>3637679.92</v>
      </c>
      <c r="D8" s="129">
        <v>3637679.92</v>
      </c>
      <c r="E8" s="129">
        <v>1334429.92</v>
      </c>
      <c r="F8" s="129">
        <v>2303250</v>
      </c>
      <c r="G8" s="129"/>
      <c r="H8" s="129"/>
      <c r="I8" s="129"/>
      <c r="J8" s="129"/>
      <c r="K8" s="129"/>
      <c r="L8" s="129"/>
      <c r="M8" s="129"/>
      <c r="N8" s="129"/>
      <c r="O8" s="129"/>
    </row>
    <row r="9" s="1" customFormat="1" ht="21" customHeight="1" spans="1:15">
      <c r="A9" s="211" t="s">
        <v>104</v>
      </c>
      <c r="B9" s="211" t="s">
        <v>105</v>
      </c>
      <c r="C9" s="129">
        <v>1334429.92</v>
      </c>
      <c r="D9" s="129">
        <v>1334429.92</v>
      </c>
      <c r="E9" s="129">
        <v>1334429.92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</row>
    <row r="10" s="1" customFormat="1" ht="21" customHeight="1" spans="1:15">
      <c r="A10" s="211" t="s">
        <v>106</v>
      </c>
      <c r="B10" s="211" t="s">
        <v>107</v>
      </c>
      <c r="C10" s="129">
        <v>2303250</v>
      </c>
      <c r="D10" s="129">
        <v>2303250</v>
      </c>
      <c r="E10" s="129"/>
      <c r="F10" s="129">
        <v>2303250</v>
      </c>
      <c r="G10" s="129"/>
      <c r="H10" s="129"/>
      <c r="I10" s="129"/>
      <c r="J10" s="129"/>
      <c r="K10" s="129"/>
      <c r="L10" s="129"/>
      <c r="M10" s="129"/>
      <c r="N10" s="129"/>
      <c r="O10" s="129"/>
    </row>
    <row r="11" s="1" customFormat="1" ht="21" customHeight="1" spans="1:15">
      <c r="A11" s="60" t="s">
        <v>108</v>
      </c>
      <c r="B11" s="60" t="s">
        <v>109</v>
      </c>
      <c r="C11" s="129">
        <v>2400</v>
      </c>
      <c r="D11" s="129">
        <v>2400</v>
      </c>
      <c r="E11" s="129">
        <v>2400</v>
      </c>
      <c r="F11" s="129"/>
      <c r="G11" s="129"/>
      <c r="H11" s="129"/>
      <c r="I11" s="129"/>
      <c r="J11" s="129"/>
      <c r="K11" s="129"/>
      <c r="L11" s="129"/>
      <c r="M11" s="129"/>
      <c r="N11" s="129"/>
      <c r="O11" s="129"/>
    </row>
    <row r="12" s="1" customFormat="1" ht="21" customHeight="1" spans="1:15">
      <c r="A12" s="210" t="s">
        <v>110</v>
      </c>
      <c r="B12" s="210" t="s">
        <v>111</v>
      </c>
      <c r="C12" s="129">
        <v>2400</v>
      </c>
      <c r="D12" s="129">
        <v>2400</v>
      </c>
      <c r="E12" s="129">
        <v>2400</v>
      </c>
      <c r="F12" s="129"/>
      <c r="G12" s="129"/>
      <c r="H12" s="129"/>
      <c r="I12" s="129"/>
      <c r="J12" s="129"/>
      <c r="K12" s="129"/>
      <c r="L12" s="129"/>
      <c r="M12" s="129"/>
      <c r="N12" s="129"/>
      <c r="O12" s="129"/>
    </row>
    <row r="13" s="1" customFormat="1" ht="21" customHeight="1" spans="1:15">
      <c r="A13" s="211" t="s">
        <v>112</v>
      </c>
      <c r="B13" s="211" t="s">
        <v>113</v>
      </c>
      <c r="C13" s="129">
        <v>2400</v>
      </c>
      <c r="D13" s="129">
        <v>2400</v>
      </c>
      <c r="E13" s="129">
        <v>2400</v>
      </c>
      <c r="F13" s="129"/>
      <c r="G13" s="129"/>
      <c r="H13" s="129"/>
      <c r="I13" s="129"/>
      <c r="J13" s="129"/>
      <c r="K13" s="129"/>
      <c r="L13" s="129"/>
      <c r="M13" s="129"/>
      <c r="N13" s="129"/>
      <c r="O13" s="129"/>
    </row>
    <row r="14" s="1" customFormat="1" ht="21" customHeight="1" spans="1:15">
      <c r="A14" s="60" t="s">
        <v>114</v>
      </c>
      <c r="B14" s="60" t="s">
        <v>115</v>
      </c>
      <c r="C14" s="129">
        <v>152960</v>
      </c>
      <c r="D14" s="129">
        <v>152960</v>
      </c>
      <c r="E14" s="129">
        <v>152960</v>
      </c>
      <c r="F14" s="129"/>
      <c r="G14" s="129"/>
      <c r="H14" s="129"/>
      <c r="I14" s="129"/>
      <c r="J14" s="129"/>
      <c r="K14" s="129"/>
      <c r="L14" s="129"/>
      <c r="M14" s="129"/>
      <c r="N14" s="129"/>
      <c r="O14" s="129"/>
    </row>
    <row r="15" s="1" customFormat="1" ht="21" customHeight="1" spans="1:15">
      <c r="A15" s="210" t="s">
        <v>116</v>
      </c>
      <c r="B15" s="210" t="s">
        <v>117</v>
      </c>
      <c r="C15" s="129">
        <v>152960</v>
      </c>
      <c r="D15" s="129">
        <v>152960</v>
      </c>
      <c r="E15" s="129">
        <v>152960</v>
      </c>
      <c r="F15" s="129"/>
      <c r="G15" s="129"/>
      <c r="H15" s="129"/>
      <c r="I15" s="129"/>
      <c r="J15" s="129"/>
      <c r="K15" s="129"/>
      <c r="L15" s="129"/>
      <c r="M15" s="129"/>
      <c r="N15" s="129"/>
      <c r="O15" s="129"/>
    </row>
    <row r="16" s="1" customFormat="1" ht="21" customHeight="1" spans="1:15">
      <c r="A16" s="211" t="s">
        <v>118</v>
      </c>
      <c r="B16" s="211" t="s">
        <v>119</v>
      </c>
      <c r="C16" s="129">
        <v>152960</v>
      </c>
      <c r="D16" s="129">
        <v>152960</v>
      </c>
      <c r="E16" s="129">
        <v>152960</v>
      </c>
      <c r="F16" s="129"/>
      <c r="G16" s="129"/>
      <c r="H16" s="129"/>
      <c r="I16" s="129"/>
      <c r="J16" s="129"/>
      <c r="K16" s="129"/>
      <c r="L16" s="129"/>
      <c r="M16" s="129"/>
      <c r="N16" s="129"/>
      <c r="O16" s="129"/>
    </row>
    <row r="17" s="1" customFormat="1" ht="21" customHeight="1" spans="1:15">
      <c r="A17" s="60" t="s">
        <v>120</v>
      </c>
      <c r="B17" s="60" t="s">
        <v>121</v>
      </c>
      <c r="C17" s="129">
        <v>136120</v>
      </c>
      <c r="D17" s="129">
        <v>136120</v>
      </c>
      <c r="E17" s="129">
        <v>136120</v>
      </c>
      <c r="F17" s="129"/>
      <c r="G17" s="129"/>
      <c r="H17" s="129"/>
      <c r="I17" s="129"/>
      <c r="J17" s="129"/>
      <c r="K17" s="129"/>
      <c r="L17" s="129"/>
      <c r="M17" s="129"/>
      <c r="N17" s="129"/>
      <c r="O17" s="129"/>
    </row>
    <row r="18" s="1" customFormat="1" ht="21" customHeight="1" spans="1:15">
      <c r="A18" s="210" t="s">
        <v>122</v>
      </c>
      <c r="B18" s="210" t="s">
        <v>123</v>
      </c>
      <c r="C18" s="129">
        <v>136120</v>
      </c>
      <c r="D18" s="129">
        <v>136120</v>
      </c>
      <c r="E18" s="129">
        <v>136120</v>
      </c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s="1" customFormat="1" ht="21" customHeight="1" spans="1:15">
      <c r="A19" s="211" t="s">
        <v>124</v>
      </c>
      <c r="B19" s="211" t="s">
        <v>125</v>
      </c>
      <c r="C19" s="129">
        <v>77040</v>
      </c>
      <c r="D19" s="129">
        <v>77040</v>
      </c>
      <c r="E19" s="129">
        <v>77040</v>
      </c>
      <c r="F19" s="129"/>
      <c r="G19" s="129"/>
      <c r="H19" s="129"/>
      <c r="I19" s="129"/>
      <c r="J19" s="129"/>
      <c r="K19" s="129"/>
      <c r="L19" s="129"/>
      <c r="M19" s="129"/>
      <c r="N19" s="129"/>
      <c r="O19" s="129"/>
    </row>
    <row r="20" s="1" customFormat="1" ht="21" customHeight="1" spans="1:15">
      <c r="A20" s="211" t="s">
        <v>126</v>
      </c>
      <c r="B20" s="211" t="s">
        <v>127</v>
      </c>
      <c r="C20" s="129">
        <v>51200</v>
      </c>
      <c r="D20" s="129">
        <v>51200</v>
      </c>
      <c r="E20" s="129">
        <v>51200</v>
      </c>
      <c r="F20" s="129"/>
      <c r="G20" s="129"/>
      <c r="H20" s="129"/>
      <c r="I20" s="129"/>
      <c r="J20" s="129"/>
      <c r="K20" s="129"/>
      <c r="L20" s="129"/>
      <c r="M20" s="129"/>
      <c r="N20" s="129"/>
      <c r="O20" s="129"/>
    </row>
    <row r="21" s="1" customFormat="1" ht="21" customHeight="1" spans="1:15">
      <c r="A21" s="211" t="s">
        <v>128</v>
      </c>
      <c r="B21" s="211" t="s">
        <v>129</v>
      </c>
      <c r="C21" s="129">
        <v>7880</v>
      </c>
      <c r="D21" s="129">
        <v>7880</v>
      </c>
      <c r="E21" s="129">
        <v>7880</v>
      </c>
      <c r="F21" s="129"/>
      <c r="G21" s="129"/>
      <c r="H21" s="129"/>
      <c r="I21" s="129"/>
      <c r="J21" s="129"/>
      <c r="K21" s="129"/>
      <c r="L21" s="129"/>
      <c r="M21" s="129"/>
      <c r="N21" s="129"/>
      <c r="O21" s="129"/>
    </row>
    <row r="22" s="1" customFormat="1" ht="21" customHeight="1" spans="1:15">
      <c r="A22" s="60" t="s">
        <v>130</v>
      </c>
      <c r="B22" s="60" t="s">
        <v>131</v>
      </c>
      <c r="C22" s="129">
        <v>147744</v>
      </c>
      <c r="D22" s="129">
        <v>147744</v>
      </c>
      <c r="E22" s="129">
        <v>147744</v>
      </c>
      <c r="F22" s="129"/>
      <c r="G22" s="129"/>
      <c r="H22" s="129"/>
      <c r="I22" s="129"/>
      <c r="J22" s="129"/>
      <c r="K22" s="129"/>
      <c r="L22" s="129"/>
      <c r="M22" s="129"/>
      <c r="N22" s="129"/>
      <c r="O22" s="129"/>
    </row>
    <row r="23" s="1" customFormat="1" ht="21" customHeight="1" spans="1:15">
      <c r="A23" s="210" t="s">
        <v>132</v>
      </c>
      <c r="B23" s="210" t="s">
        <v>133</v>
      </c>
      <c r="C23" s="129">
        <v>147744</v>
      </c>
      <c r="D23" s="129">
        <v>147744</v>
      </c>
      <c r="E23" s="129">
        <v>147744</v>
      </c>
      <c r="F23" s="129"/>
      <c r="G23" s="129"/>
      <c r="H23" s="129"/>
      <c r="I23" s="129"/>
      <c r="J23" s="129"/>
      <c r="K23" s="129"/>
      <c r="L23" s="129"/>
      <c r="M23" s="129"/>
      <c r="N23" s="129"/>
      <c r="O23" s="129"/>
    </row>
    <row r="24" s="1" customFormat="1" ht="21" customHeight="1" spans="1:15">
      <c r="A24" s="211" t="s">
        <v>134</v>
      </c>
      <c r="B24" s="211" t="s">
        <v>135</v>
      </c>
      <c r="C24" s="129">
        <v>142704</v>
      </c>
      <c r="D24" s="129">
        <v>142704</v>
      </c>
      <c r="E24" s="129">
        <v>142704</v>
      </c>
      <c r="F24" s="129"/>
      <c r="G24" s="129"/>
      <c r="H24" s="129"/>
      <c r="I24" s="129"/>
      <c r="J24" s="129"/>
      <c r="K24" s="129"/>
      <c r="L24" s="129"/>
      <c r="M24" s="129"/>
      <c r="N24" s="129"/>
      <c r="O24" s="129"/>
    </row>
    <row r="25" s="1" customFormat="1" ht="21" customHeight="1" spans="1:15">
      <c r="A25" s="211" t="s">
        <v>136</v>
      </c>
      <c r="B25" s="211" t="s">
        <v>137</v>
      </c>
      <c r="C25" s="129">
        <v>5040</v>
      </c>
      <c r="D25" s="129">
        <v>5040</v>
      </c>
      <c r="E25" s="129">
        <v>5040</v>
      </c>
      <c r="F25" s="129"/>
      <c r="G25" s="129"/>
      <c r="H25" s="129"/>
      <c r="I25" s="129"/>
      <c r="J25" s="129"/>
      <c r="K25" s="129"/>
      <c r="L25" s="216"/>
      <c r="M25" s="216"/>
      <c r="N25" s="216"/>
      <c r="O25" s="216"/>
    </row>
    <row r="26" s="1" customFormat="1" ht="21" customHeight="1" spans="1:15">
      <c r="A26" s="60" t="s">
        <v>138</v>
      </c>
      <c r="B26" s="60" t="s">
        <v>139</v>
      </c>
      <c r="C26" s="129">
        <f>1982500+48400</f>
        <v>2030900</v>
      </c>
      <c r="D26" s="129"/>
      <c r="E26" s="129"/>
      <c r="F26" s="129"/>
      <c r="G26" s="129"/>
      <c r="H26" s="129">
        <v>1982500</v>
      </c>
      <c r="I26" s="129"/>
      <c r="J26" s="129"/>
      <c r="K26" s="217"/>
      <c r="L26" s="218"/>
      <c r="M26" s="218"/>
      <c r="N26" s="218"/>
      <c r="O26" s="218"/>
    </row>
    <row r="27" s="1" customFormat="1" ht="17.25" customHeight="1" spans="1:15">
      <c r="A27" s="210">
        <v>22301</v>
      </c>
      <c r="B27" s="60" t="s">
        <v>140</v>
      </c>
      <c r="C27" s="129">
        <v>48400</v>
      </c>
      <c r="D27" s="129"/>
      <c r="E27" s="129"/>
      <c r="F27" s="129"/>
      <c r="G27" s="129"/>
      <c r="H27" s="129">
        <v>48400</v>
      </c>
      <c r="I27" s="129"/>
      <c r="J27" s="129"/>
      <c r="K27" s="217"/>
      <c r="L27" s="219"/>
      <c r="M27" s="219"/>
      <c r="N27" s="219"/>
      <c r="O27" s="219"/>
    </row>
    <row r="28" s="1" customFormat="1" ht="17.25" customHeight="1" spans="1:15">
      <c r="A28" s="210">
        <v>2230105</v>
      </c>
      <c r="B28" s="210" t="s">
        <v>141</v>
      </c>
      <c r="C28" s="129">
        <v>48400</v>
      </c>
      <c r="D28" s="129"/>
      <c r="E28" s="129"/>
      <c r="F28" s="129"/>
      <c r="G28" s="129"/>
      <c r="H28" s="129">
        <v>48400</v>
      </c>
      <c r="I28" s="129"/>
      <c r="J28" s="129"/>
      <c r="K28" s="217"/>
      <c r="L28" s="219"/>
      <c r="M28" s="219"/>
      <c r="N28" s="219"/>
      <c r="O28" s="219"/>
    </row>
    <row r="29" s="1" customFormat="1" ht="21" customHeight="1" spans="1:15">
      <c r="A29" s="210" t="s">
        <v>142</v>
      </c>
      <c r="B29" s="210" t="s">
        <v>143</v>
      </c>
      <c r="C29" s="129">
        <v>1982500</v>
      </c>
      <c r="D29" s="129"/>
      <c r="E29" s="129"/>
      <c r="F29" s="129"/>
      <c r="G29" s="129"/>
      <c r="H29" s="129">
        <v>1982500</v>
      </c>
      <c r="I29" s="129"/>
      <c r="J29" s="129"/>
      <c r="K29" s="129"/>
      <c r="L29" s="220"/>
      <c r="M29" s="220"/>
      <c r="N29" s="220"/>
      <c r="O29" s="220"/>
    </row>
    <row r="30" s="1" customFormat="1" ht="21" customHeight="1" spans="1:15">
      <c r="A30" s="211" t="s">
        <v>144</v>
      </c>
      <c r="B30" s="211" t="s">
        <v>145</v>
      </c>
      <c r="C30" s="129">
        <v>1982500</v>
      </c>
      <c r="D30" s="129"/>
      <c r="E30" s="129"/>
      <c r="F30" s="129"/>
      <c r="G30" s="129"/>
      <c r="H30" s="129">
        <v>1982500</v>
      </c>
      <c r="I30" s="129"/>
      <c r="J30" s="129"/>
      <c r="K30" s="129"/>
      <c r="L30" s="129"/>
      <c r="M30" s="129"/>
      <c r="N30" s="129"/>
      <c r="O30" s="129"/>
    </row>
    <row r="31" s="1" customFormat="1" ht="21" customHeight="1" spans="1:15">
      <c r="A31" s="60" t="s">
        <v>146</v>
      </c>
      <c r="B31" s="60" t="s">
        <v>147</v>
      </c>
      <c r="C31" s="129">
        <v>1067500</v>
      </c>
      <c r="D31" s="129"/>
      <c r="E31" s="129"/>
      <c r="F31" s="129"/>
      <c r="G31" s="129"/>
      <c r="H31" s="129">
        <v>1067500</v>
      </c>
      <c r="I31" s="129"/>
      <c r="J31" s="129"/>
      <c r="K31" s="129"/>
      <c r="L31" s="129"/>
      <c r="M31" s="129"/>
      <c r="N31" s="129"/>
      <c r="O31" s="129"/>
    </row>
    <row r="32" s="1" customFormat="1" ht="21" customHeight="1" spans="1:15">
      <c r="A32" s="210" t="s">
        <v>148</v>
      </c>
      <c r="B32" s="210" t="s">
        <v>149</v>
      </c>
      <c r="C32" s="129">
        <v>1067500</v>
      </c>
      <c r="D32" s="129"/>
      <c r="E32" s="129"/>
      <c r="F32" s="129"/>
      <c r="G32" s="129"/>
      <c r="H32" s="129">
        <v>1067500</v>
      </c>
      <c r="I32" s="129"/>
      <c r="J32" s="129"/>
      <c r="K32" s="129"/>
      <c r="L32" s="129"/>
      <c r="M32" s="129"/>
      <c r="N32" s="129"/>
      <c r="O32" s="129"/>
    </row>
    <row r="33" s="1" customFormat="1" ht="21" customHeight="1" spans="1:15">
      <c r="A33" s="211" t="s">
        <v>150</v>
      </c>
      <c r="B33" s="211" t="s">
        <v>151</v>
      </c>
      <c r="C33" s="129">
        <v>1067500</v>
      </c>
      <c r="D33" s="129"/>
      <c r="E33" s="129"/>
      <c r="F33" s="129"/>
      <c r="G33" s="129"/>
      <c r="H33" s="129">
        <v>1067500</v>
      </c>
      <c r="I33" s="129"/>
      <c r="J33" s="129"/>
      <c r="K33" s="129"/>
      <c r="L33" s="129"/>
      <c r="M33" s="129"/>
      <c r="N33" s="129"/>
      <c r="O33" s="129"/>
    </row>
    <row r="34" s="1" customFormat="1" ht="21" customHeight="1" spans="1:15">
      <c r="A34" s="212" t="s">
        <v>57</v>
      </c>
      <c r="B34" s="33"/>
      <c r="C34" s="129">
        <f>7126903.92+48400</f>
        <v>7175303.92</v>
      </c>
      <c r="D34" s="129">
        <f>4076903.92+48400</f>
        <v>4125303.92</v>
      </c>
      <c r="E34" s="129">
        <v>1773653.92</v>
      </c>
      <c r="F34" s="129">
        <f>2303250</f>
        <v>2303250</v>
      </c>
      <c r="G34" s="129"/>
      <c r="H34" s="129">
        <f>3050000+48400</f>
        <v>3098400</v>
      </c>
      <c r="I34" s="129"/>
      <c r="J34" s="129"/>
      <c r="K34" s="129"/>
      <c r="L34" s="129"/>
      <c r="M34" s="129"/>
      <c r="N34" s="129"/>
      <c r="O34" s="129"/>
    </row>
  </sheetData>
  <mergeCells count="12">
    <mergeCell ref="A1:O1"/>
    <mergeCell ref="A2:O2"/>
    <mergeCell ref="A3:B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$A1:$XFD1048576"/>
    </sheetView>
  </sheetViews>
  <sheetFormatPr defaultColWidth="8.575" defaultRowHeight="12.75" customHeight="1" outlineLevelCol="3"/>
  <cols>
    <col min="1" max="4" width="35.575" style="1" customWidth="1"/>
    <col min="5" max="16384" width="8.575" style="1"/>
  </cols>
  <sheetData>
    <row r="1" s="1" customFormat="1" ht="15" customHeight="1" spans="1:4">
      <c r="A1" s="181"/>
      <c r="B1" s="48"/>
      <c r="C1" s="48"/>
      <c r="D1" s="48" t="s">
        <v>152</v>
      </c>
    </row>
    <row r="2" s="1" customFormat="1" ht="41.25" customHeight="1" spans="1:1">
      <c r="A2" s="241" t="s">
        <v>153</v>
      </c>
    </row>
    <row r="3" s="1" customFormat="1" ht="17.25" customHeight="1" spans="1:4">
      <c r="A3" s="47" t="s">
        <v>2</v>
      </c>
      <c r="B3" s="195"/>
      <c r="D3" s="48" t="s">
        <v>3</v>
      </c>
    </row>
    <row r="4" s="1" customFormat="1" ht="17.25" customHeight="1" spans="1:4">
      <c r="A4" s="196" t="s">
        <v>4</v>
      </c>
      <c r="B4" s="197"/>
      <c r="C4" s="196" t="s">
        <v>5</v>
      </c>
      <c r="D4" s="197"/>
    </row>
    <row r="5" s="1" customFormat="1" ht="18.75" customHeight="1" spans="1:4">
      <c r="A5" s="196" t="s">
        <v>6</v>
      </c>
      <c r="B5" s="196" t="s">
        <v>7</v>
      </c>
      <c r="C5" s="196" t="s">
        <v>8</v>
      </c>
      <c r="D5" s="196" t="s">
        <v>7</v>
      </c>
    </row>
    <row r="6" s="1" customFormat="1" ht="16.5" customHeight="1" spans="1:4">
      <c r="A6" s="198" t="s">
        <v>154</v>
      </c>
      <c r="B6" s="129">
        <v>7126903.92</v>
      </c>
      <c r="C6" s="198" t="s">
        <v>155</v>
      </c>
      <c r="D6" s="129">
        <v>7126903.92</v>
      </c>
    </row>
    <row r="7" s="1" customFormat="1" ht="16.5" customHeight="1" spans="1:4">
      <c r="A7" s="198" t="s">
        <v>156</v>
      </c>
      <c r="B7" s="129">
        <v>4076903.92</v>
      </c>
      <c r="C7" s="198" t="s">
        <v>157</v>
      </c>
      <c r="D7" s="129">
        <v>3637679.92</v>
      </c>
    </row>
    <row r="8" s="1" customFormat="1" ht="16.5" customHeight="1" spans="1:4">
      <c r="A8" s="198" t="s">
        <v>158</v>
      </c>
      <c r="B8" s="129"/>
      <c r="C8" s="198" t="s">
        <v>159</v>
      </c>
      <c r="D8" s="129"/>
    </row>
    <row r="9" s="1" customFormat="1" ht="16.5" customHeight="1" spans="1:4">
      <c r="A9" s="198" t="s">
        <v>160</v>
      </c>
      <c r="B9" s="129">
        <f>3050000+48400</f>
        <v>3098400</v>
      </c>
      <c r="C9" s="198" t="s">
        <v>161</v>
      </c>
      <c r="D9" s="129"/>
    </row>
    <row r="10" s="1" customFormat="1" ht="16.5" customHeight="1" spans="1:4">
      <c r="A10" s="198" t="s">
        <v>162</v>
      </c>
      <c r="B10" s="129"/>
      <c r="C10" s="198" t="s">
        <v>163</v>
      </c>
      <c r="D10" s="129"/>
    </row>
    <row r="11" s="1" customFormat="1" ht="16.5" customHeight="1" spans="1:4">
      <c r="A11" s="198" t="s">
        <v>156</v>
      </c>
      <c r="B11" s="129"/>
      <c r="C11" s="198" t="s">
        <v>164</v>
      </c>
      <c r="D11" s="129">
        <v>2400</v>
      </c>
    </row>
    <row r="12" s="1" customFormat="1" ht="16.5" customHeight="1" spans="1:4">
      <c r="A12" s="173" t="s">
        <v>158</v>
      </c>
      <c r="B12" s="129"/>
      <c r="C12" s="77" t="s">
        <v>165</v>
      </c>
      <c r="D12" s="129"/>
    </row>
    <row r="13" s="1" customFormat="1" ht="16.5" customHeight="1" spans="1:4">
      <c r="A13" s="173" t="s">
        <v>160</v>
      </c>
      <c r="B13" s="129"/>
      <c r="C13" s="77" t="s">
        <v>166</v>
      </c>
      <c r="D13" s="129"/>
    </row>
    <row r="14" s="1" customFormat="1" ht="16.5" customHeight="1" spans="1:4">
      <c r="A14" s="199"/>
      <c r="B14" s="129"/>
      <c r="C14" s="77" t="s">
        <v>167</v>
      </c>
      <c r="D14" s="129">
        <v>152960</v>
      </c>
    </row>
    <row r="15" s="1" customFormat="1" ht="16.5" customHeight="1" spans="1:4">
      <c r="A15" s="199"/>
      <c r="B15" s="129"/>
      <c r="C15" s="77" t="s">
        <v>168</v>
      </c>
      <c r="D15" s="129">
        <v>136120</v>
      </c>
    </row>
    <row r="16" s="1" customFormat="1" ht="16.5" customHeight="1" spans="1:4">
      <c r="A16" s="199"/>
      <c r="B16" s="129"/>
      <c r="C16" s="77" t="s">
        <v>169</v>
      </c>
      <c r="D16" s="129"/>
    </row>
    <row r="17" s="1" customFormat="1" ht="16.5" customHeight="1" spans="1:4">
      <c r="A17" s="199"/>
      <c r="B17" s="129"/>
      <c r="C17" s="77" t="s">
        <v>170</v>
      </c>
      <c r="D17" s="129"/>
    </row>
    <row r="18" s="1" customFormat="1" ht="16.5" customHeight="1" spans="1:4">
      <c r="A18" s="199"/>
      <c r="B18" s="129"/>
      <c r="C18" s="77" t="s">
        <v>171</v>
      </c>
      <c r="D18" s="129"/>
    </row>
    <row r="19" s="1" customFormat="1" ht="16.5" customHeight="1" spans="1:4">
      <c r="A19" s="199"/>
      <c r="B19" s="129"/>
      <c r="C19" s="77" t="s">
        <v>172</v>
      </c>
      <c r="D19" s="129"/>
    </row>
    <row r="20" s="1" customFormat="1" ht="16.5" customHeight="1" spans="1:4">
      <c r="A20" s="199"/>
      <c r="B20" s="129"/>
      <c r="C20" s="77" t="s">
        <v>173</v>
      </c>
      <c r="D20" s="129"/>
    </row>
    <row r="21" s="1" customFormat="1" ht="16.5" customHeight="1" spans="1:4">
      <c r="A21" s="199"/>
      <c r="B21" s="129"/>
      <c r="C21" s="77" t="s">
        <v>174</v>
      </c>
      <c r="D21" s="129"/>
    </row>
    <row r="22" s="1" customFormat="1" ht="16.5" customHeight="1" spans="1:4">
      <c r="A22" s="199"/>
      <c r="B22" s="129"/>
      <c r="C22" s="77" t="s">
        <v>175</v>
      </c>
      <c r="D22" s="129"/>
    </row>
    <row r="23" s="1" customFormat="1" ht="16.5" customHeight="1" spans="1:4">
      <c r="A23" s="199"/>
      <c r="B23" s="129"/>
      <c r="C23" s="77" t="s">
        <v>176</v>
      </c>
      <c r="D23" s="129"/>
    </row>
    <row r="24" s="1" customFormat="1" ht="16.5" customHeight="1" spans="1:4">
      <c r="A24" s="199"/>
      <c r="B24" s="129"/>
      <c r="C24" s="77" t="s">
        <v>177</v>
      </c>
      <c r="D24" s="129"/>
    </row>
    <row r="25" s="1" customFormat="1" ht="16.5" customHeight="1" spans="1:4">
      <c r="A25" s="199"/>
      <c r="B25" s="129"/>
      <c r="C25" s="77" t="s">
        <v>178</v>
      </c>
      <c r="D25" s="129">
        <v>147744</v>
      </c>
    </row>
    <row r="26" s="1" customFormat="1" ht="16.5" customHeight="1" spans="1:4">
      <c r="A26" s="199"/>
      <c r="B26" s="129"/>
      <c r="C26" s="77" t="s">
        <v>179</v>
      </c>
      <c r="D26" s="129"/>
    </row>
    <row r="27" s="1" customFormat="1" ht="16.5" customHeight="1" spans="1:4">
      <c r="A27" s="199"/>
      <c r="B27" s="129"/>
      <c r="C27" s="77" t="s">
        <v>180</v>
      </c>
      <c r="D27" s="129">
        <f>1982500+48400</f>
        <v>2030900</v>
      </c>
    </row>
    <row r="28" s="1" customFormat="1" ht="16.5" customHeight="1" spans="1:4">
      <c r="A28" s="199"/>
      <c r="B28" s="129"/>
      <c r="C28" s="77" t="s">
        <v>181</v>
      </c>
      <c r="D28" s="129"/>
    </row>
    <row r="29" s="1" customFormat="1" ht="16.5" customHeight="1" spans="1:4">
      <c r="A29" s="199"/>
      <c r="B29" s="129"/>
      <c r="C29" s="77" t="s">
        <v>182</v>
      </c>
      <c r="D29" s="129"/>
    </row>
    <row r="30" s="1" customFormat="1" ht="16.5" customHeight="1" spans="1:4">
      <c r="A30" s="199"/>
      <c r="B30" s="129"/>
      <c r="C30" s="77" t="s">
        <v>183</v>
      </c>
      <c r="D30" s="129"/>
    </row>
    <row r="31" s="1" customFormat="1" ht="16.5" customHeight="1" spans="1:4">
      <c r="A31" s="199"/>
      <c r="B31" s="129"/>
      <c r="C31" s="173" t="s">
        <v>184</v>
      </c>
      <c r="D31" s="129">
        <v>1067500</v>
      </c>
    </row>
    <row r="32" s="1" customFormat="1" ht="16.5" customHeight="1" spans="1:4">
      <c r="A32" s="199"/>
      <c r="B32" s="129"/>
      <c r="C32" s="173" t="s">
        <v>185</v>
      </c>
      <c r="D32" s="129"/>
    </row>
    <row r="33" s="1" customFormat="1" ht="16.5" customHeight="1" spans="1:4">
      <c r="A33" s="199"/>
      <c r="B33" s="129"/>
      <c r="C33" s="26" t="s">
        <v>186</v>
      </c>
      <c r="D33" s="129"/>
    </row>
    <row r="34" s="1" customFormat="1" ht="15" customHeight="1" spans="1:4">
      <c r="A34" s="200" t="s">
        <v>51</v>
      </c>
      <c r="B34" s="201">
        <f>7126903.92+48400</f>
        <v>7175303.92</v>
      </c>
      <c r="C34" s="200" t="s">
        <v>52</v>
      </c>
      <c r="D34" s="201">
        <f>7126903.92+48400</f>
        <v>7175303.92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9" workbookViewId="0">
      <selection activeCell="A1" sqref="$A1:$XFD1048576"/>
    </sheetView>
  </sheetViews>
  <sheetFormatPr defaultColWidth="9.14166666666667" defaultRowHeight="14.25" customHeight="1" outlineLevelCol="6"/>
  <cols>
    <col min="1" max="1" width="20.1416666666667" style="1" customWidth="1"/>
    <col min="2" max="2" width="44" style="1" customWidth="1"/>
    <col min="3" max="7" width="24.1416666666667" style="1" customWidth="1"/>
    <col min="8" max="16384" width="9.14166666666667" style="1"/>
  </cols>
  <sheetData>
    <row r="1" s="1" customFormat="1" customHeight="1" spans="4:7">
      <c r="D1" s="162"/>
      <c r="F1" s="187"/>
      <c r="G1" s="168" t="s">
        <v>187</v>
      </c>
    </row>
    <row r="2" s="1" customFormat="1" ht="41.25" customHeight="1" spans="1:7">
      <c r="A2" s="150" t="s">
        <v>188</v>
      </c>
      <c r="B2" s="150"/>
      <c r="C2" s="150"/>
      <c r="D2" s="150"/>
      <c r="E2" s="150"/>
      <c r="F2" s="150"/>
      <c r="G2" s="150"/>
    </row>
    <row r="3" s="1" customFormat="1" ht="18" customHeight="1" spans="1:7">
      <c r="A3" s="13" t="s">
        <v>2</v>
      </c>
      <c r="F3" s="147"/>
      <c r="G3" s="168" t="s">
        <v>3</v>
      </c>
    </row>
    <row r="4" s="1" customFormat="1" ht="20.25" customHeight="1" spans="1:7">
      <c r="A4" s="188" t="s">
        <v>189</v>
      </c>
      <c r="B4" s="189"/>
      <c r="C4" s="151" t="s">
        <v>57</v>
      </c>
      <c r="D4" s="176" t="s">
        <v>78</v>
      </c>
      <c r="E4" s="37"/>
      <c r="F4" s="38"/>
      <c r="G4" s="165" t="s">
        <v>79</v>
      </c>
    </row>
    <row r="5" s="1" customFormat="1" ht="20.25" customHeight="1" spans="1:7">
      <c r="A5" s="190" t="s">
        <v>75</v>
      </c>
      <c r="B5" s="190" t="s">
        <v>76</v>
      </c>
      <c r="C5" s="24"/>
      <c r="D5" s="157" t="s">
        <v>59</v>
      </c>
      <c r="E5" s="157" t="s">
        <v>190</v>
      </c>
      <c r="F5" s="157" t="s">
        <v>191</v>
      </c>
      <c r="G5" s="167"/>
    </row>
    <row r="6" s="1" customFormat="1" ht="15" customHeight="1" spans="1:7">
      <c r="A6" s="191" t="s">
        <v>85</v>
      </c>
      <c r="B6" s="191" t="s">
        <v>86</v>
      </c>
      <c r="C6" s="191" t="s">
        <v>87</v>
      </c>
      <c r="D6" s="191" t="s">
        <v>88</v>
      </c>
      <c r="E6" s="191" t="s">
        <v>89</v>
      </c>
      <c r="F6" s="191" t="s">
        <v>90</v>
      </c>
      <c r="G6" s="191" t="s">
        <v>91</v>
      </c>
    </row>
    <row r="7" s="1" customFormat="1" ht="18" customHeight="1" spans="1:7">
      <c r="A7" s="26" t="s">
        <v>100</v>
      </c>
      <c r="B7" s="26" t="s">
        <v>101</v>
      </c>
      <c r="C7" s="129">
        <v>3637679.92</v>
      </c>
      <c r="D7" s="129">
        <v>1334429.92</v>
      </c>
      <c r="E7" s="129">
        <v>1233096</v>
      </c>
      <c r="F7" s="129">
        <v>101333.92</v>
      </c>
      <c r="G7" s="129">
        <v>2303250</v>
      </c>
    </row>
    <row r="8" s="1" customFormat="1" ht="18" customHeight="1" spans="1:7">
      <c r="A8" s="161" t="s">
        <v>102</v>
      </c>
      <c r="B8" s="161" t="s">
        <v>103</v>
      </c>
      <c r="C8" s="129">
        <v>3637679.92</v>
      </c>
      <c r="D8" s="129">
        <v>1334429.92</v>
      </c>
      <c r="E8" s="129">
        <v>1233096</v>
      </c>
      <c r="F8" s="129">
        <v>101333.92</v>
      </c>
      <c r="G8" s="129">
        <v>2303250</v>
      </c>
    </row>
    <row r="9" s="1" customFormat="1" ht="18" customHeight="1" spans="1:7">
      <c r="A9" s="192" t="s">
        <v>104</v>
      </c>
      <c r="B9" s="192" t="s">
        <v>105</v>
      </c>
      <c r="C9" s="129">
        <v>1334429.92</v>
      </c>
      <c r="D9" s="129">
        <v>1334429.92</v>
      </c>
      <c r="E9" s="129">
        <v>1233096</v>
      </c>
      <c r="F9" s="129">
        <v>101333.92</v>
      </c>
      <c r="G9" s="129"/>
    </row>
    <row r="10" s="1" customFormat="1" ht="18" customHeight="1" spans="1:7">
      <c r="A10" s="192" t="s">
        <v>106</v>
      </c>
      <c r="B10" s="192" t="s">
        <v>107</v>
      </c>
      <c r="C10" s="129">
        <v>2303250</v>
      </c>
      <c r="D10" s="129"/>
      <c r="E10" s="129"/>
      <c r="F10" s="129"/>
      <c r="G10" s="129">
        <v>2303250</v>
      </c>
    </row>
    <row r="11" s="1" customFormat="1" ht="18" customHeight="1" spans="1:7">
      <c r="A11" s="26" t="s">
        <v>108</v>
      </c>
      <c r="B11" s="26" t="s">
        <v>109</v>
      </c>
      <c r="C11" s="129">
        <v>2400</v>
      </c>
      <c r="D11" s="129">
        <v>2400</v>
      </c>
      <c r="E11" s="129"/>
      <c r="F11" s="129">
        <v>2400</v>
      </c>
      <c r="G11" s="129"/>
    </row>
    <row r="12" s="1" customFormat="1" ht="18" customHeight="1" spans="1:7">
      <c r="A12" s="161" t="s">
        <v>110</v>
      </c>
      <c r="B12" s="161" t="s">
        <v>111</v>
      </c>
      <c r="C12" s="129">
        <v>2400</v>
      </c>
      <c r="D12" s="129">
        <v>2400</v>
      </c>
      <c r="E12" s="129"/>
      <c r="F12" s="129">
        <v>2400</v>
      </c>
      <c r="G12" s="129"/>
    </row>
    <row r="13" s="1" customFormat="1" ht="18" customHeight="1" spans="1:7">
      <c r="A13" s="192" t="s">
        <v>112</v>
      </c>
      <c r="B13" s="192" t="s">
        <v>113</v>
      </c>
      <c r="C13" s="129">
        <v>2400</v>
      </c>
      <c r="D13" s="129">
        <v>2400</v>
      </c>
      <c r="E13" s="129"/>
      <c r="F13" s="129">
        <v>2400</v>
      </c>
      <c r="G13" s="129"/>
    </row>
    <row r="14" s="1" customFormat="1" ht="18" customHeight="1" spans="1:7">
      <c r="A14" s="26" t="s">
        <v>114</v>
      </c>
      <c r="B14" s="26" t="s">
        <v>115</v>
      </c>
      <c r="C14" s="129">
        <v>152960</v>
      </c>
      <c r="D14" s="129">
        <v>152960</v>
      </c>
      <c r="E14" s="129">
        <v>152960</v>
      </c>
      <c r="F14" s="129"/>
      <c r="G14" s="129"/>
    </row>
    <row r="15" s="1" customFormat="1" ht="18" customHeight="1" spans="1:7">
      <c r="A15" s="161" t="s">
        <v>116</v>
      </c>
      <c r="B15" s="161" t="s">
        <v>117</v>
      </c>
      <c r="C15" s="129">
        <v>152960</v>
      </c>
      <c r="D15" s="129">
        <v>152960</v>
      </c>
      <c r="E15" s="129">
        <v>152960</v>
      </c>
      <c r="F15" s="129"/>
      <c r="G15" s="129"/>
    </row>
    <row r="16" s="1" customFormat="1" ht="18" customHeight="1" spans="1:7">
      <c r="A16" s="192" t="s">
        <v>118</v>
      </c>
      <c r="B16" s="192" t="s">
        <v>119</v>
      </c>
      <c r="C16" s="129">
        <v>152960</v>
      </c>
      <c r="D16" s="129">
        <v>152960</v>
      </c>
      <c r="E16" s="129">
        <v>152960</v>
      </c>
      <c r="F16" s="129"/>
      <c r="G16" s="129"/>
    </row>
    <row r="17" s="1" customFormat="1" ht="18" customHeight="1" spans="1:7">
      <c r="A17" s="26" t="s">
        <v>120</v>
      </c>
      <c r="B17" s="26" t="s">
        <v>121</v>
      </c>
      <c r="C17" s="129">
        <v>136120</v>
      </c>
      <c r="D17" s="129">
        <v>136120</v>
      </c>
      <c r="E17" s="129">
        <v>136120</v>
      </c>
      <c r="F17" s="129"/>
      <c r="G17" s="129"/>
    </row>
    <row r="18" s="1" customFormat="1" ht="18" customHeight="1" spans="1:7">
      <c r="A18" s="161" t="s">
        <v>122</v>
      </c>
      <c r="B18" s="161" t="s">
        <v>123</v>
      </c>
      <c r="C18" s="129">
        <v>136120</v>
      </c>
      <c r="D18" s="129">
        <v>136120</v>
      </c>
      <c r="E18" s="129">
        <v>136120</v>
      </c>
      <c r="F18" s="129"/>
      <c r="G18" s="129"/>
    </row>
    <row r="19" s="1" customFormat="1" ht="18" customHeight="1" spans="1:7">
      <c r="A19" s="192" t="s">
        <v>124</v>
      </c>
      <c r="B19" s="192" t="s">
        <v>125</v>
      </c>
      <c r="C19" s="129">
        <v>77040</v>
      </c>
      <c r="D19" s="129">
        <v>77040</v>
      </c>
      <c r="E19" s="129">
        <v>77040</v>
      </c>
      <c r="F19" s="129"/>
      <c r="G19" s="129"/>
    </row>
    <row r="20" s="1" customFormat="1" ht="18" customHeight="1" spans="1:7">
      <c r="A20" s="192" t="s">
        <v>126</v>
      </c>
      <c r="B20" s="192" t="s">
        <v>127</v>
      </c>
      <c r="C20" s="129">
        <v>51200</v>
      </c>
      <c r="D20" s="129">
        <v>51200</v>
      </c>
      <c r="E20" s="129">
        <v>51200</v>
      </c>
      <c r="F20" s="129"/>
      <c r="G20" s="129"/>
    </row>
    <row r="21" s="1" customFormat="1" ht="18" customHeight="1" spans="1:7">
      <c r="A21" s="192" t="s">
        <v>128</v>
      </c>
      <c r="B21" s="192" t="s">
        <v>129</v>
      </c>
      <c r="C21" s="129">
        <v>7880</v>
      </c>
      <c r="D21" s="129">
        <v>7880</v>
      </c>
      <c r="E21" s="129">
        <v>7880</v>
      </c>
      <c r="F21" s="129"/>
      <c r="G21" s="129"/>
    </row>
    <row r="22" s="1" customFormat="1" ht="18" customHeight="1" spans="1:7">
      <c r="A22" s="26" t="s">
        <v>130</v>
      </c>
      <c r="B22" s="26" t="s">
        <v>131</v>
      </c>
      <c r="C22" s="129">
        <v>147744</v>
      </c>
      <c r="D22" s="129">
        <v>147744</v>
      </c>
      <c r="E22" s="129">
        <v>147744</v>
      </c>
      <c r="F22" s="129"/>
      <c r="G22" s="129"/>
    </row>
    <row r="23" s="1" customFormat="1" ht="18" customHeight="1" spans="1:7">
      <c r="A23" s="161" t="s">
        <v>132</v>
      </c>
      <c r="B23" s="161" t="s">
        <v>133</v>
      </c>
      <c r="C23" s="129">
        <v>147744</v>
      </c>
      <c r="D23" s="129">
        <v>147744</v>
      </c>
      <c r="E23" s="129">
        <v>147744</v>
      </c>
      <c r="F23" s="129"/>
      <c r="G23" s="129"/>
    </row>
    <row r="24" s="1" customFormat="1" ht="18" customHeight="1" spans="1:7">
      <c r="A24" s="192" t="s">
        <v>134</v>
      </c>
      <c r="B24" s="192" t="s">
        <v>135</v>
      </c>
      <c r="C24" s="129">
        <v>142704</v>
      </c>
      <c r="D24" s="129">
        <v>142704</v>
      </c>
      <c r="E24" s="129">
        <v>142704</v>
      </c>
      <c r="F24" s="129"/>
      <c r="G24" s="129"/>
    </row>
    <row r="25" s="1" customFormat="1" ht="18" customHeight="1" spans="1:7">
      <c r="A25" s="192" t="s">
        <v>136</v>
      </c>
      <c r="B25" s="192" t="s">
        <v>137</v>
      </c>
      <c r="C25" s="129">
        <v>5040</v>
      </c>
      <c r="D25" s="129">
        <v>5040</v>
      </c>
      <c r="E25" s="129">
        <v>5040</v>
      </c>
      <c r="F25" s="129"/>
      <c r="G25" s="129"/>
    </row>
    <row r="26" s="1" customFormat="1" ht="18" customHeight="1" spans="1:7">
      <c r="A26" s="193" t="s">
        <v>192</v>
      </c>
      <c r="B26" s="194"/>
      <c r="C26" s="129">
        <v>4076903.92</v>
      </c>
      <c r="D26" s="129">
        <v>1773653.92</v>
      </c>
      <c r="E26" s="129">
        <v>1669920</v>
      </c>
      <c r="F26" s="129">
        <v>103733.92</v>
      </c>
      <c r="G26" s="129">
        <v>2303250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$A1:$XFD1048576"/>
    </sheetView>
  </sheetViews>
  <sheetFormatPr defaultColWidth="10.425" defaultRowHeight="14.25" customHeight="1" outlineLevelRow="6" outlineLevelCol="5"/>
  <cols>
    <col min="1" max="6" width="28.1416666666667" style="1" customWidth="1"/>
    <col min="7" max="16384" width="10.425" style="1"/>
  </cols>
  <sheetData>
    <row r="1" s="1" customFormat="1" customHeight="1" spans="1:6">
      <c r="A1" s="180"/>
      <c r="B1" s="180"/>
      <c r="C1" s="180"/>
      <c r="D1" s="180"/>
      <c r="E1" s="181"/>
      <c r="F1" s="182" t="s">
        <v>193</v>
      </c>
    </row>
    <row r="2" s="1" customFormat="1" ht="41.25" customHeight="1" spans="1:6">
      <c r="A2" s="183" t="s">
        <v>194</v>
      </c>
      <c r="B2" s="180"/>
      <c r="C2" s="180"/>
      <c r="D2" s="180"/>
      <c r="E2" s="181"/>
      <c r="F2" s="180"/>
    </row>
    <row r="3" s="1" customFormat="1" customHeight="1" spans="1:6">
      <c r="A3" s="137" t="s">
        <v>2</v>
      </c>
      <c r="B3" s="184"/>
      <c r="D3" s="180"/>
      <c r="E3" s="181"/>
      <c r="F3" s="49" t="s">
        <v>3</v>
      </c>
    </row>
    <row r="4" s="1" customFormat="1" ht="27" customHeight="1" spans="1:6">
      <c r="A4" s="185" t="s">
        <v>195</v>
      </c>
      <c r="B4" s="185" t="s">
        <v>196</v>
      </c>
      <c r="C4" s="51" t="s">
        <v>197</v>
      </c>
      <c r="D4" s="185"/>
      <c r="E4" s="52"/>
      <c r="F4" s="185" t="s">
        <v>198</v>
      </c>
    </row>
    <row r="5" s="1" customFormat="1" ht="28.5" customHeight="1" spans="1:6">
      <c r="A5" s="186"/>
      <c r="B5" s="55"/>
      <c r="C5" s="52" t="s">
        <v>59</v>
      </c>
      <c r="D5" s="52" t="s">
        <v>199</v>
      </c>
      <c r="E5" s="52" t="s">
        <v>200</v>
      </c>
      <c r="F5" s="54"/>
    </row>
    <row r="6" s="1" customFormat="1" ht="17.25" customHeight="1" spans="1:6">
      <c r="A6" s="59" t="s">
        <v>85</v>
      </c>
      <c r="B6" s="59" t="s">
        <v>86</v>
      </c>
      <c r="C6" s="59" t="s">
        <v>87</v>
      </c>
      <c r="D6" s="59" t="s">
        <v>88</v>
      </c>
      <c r="E6" s="59" t="s">
        <v>89</v>
      </c>
      <c r="F6" s="59" t="s">
        <v>90</v>
      </c>
    </row>
    <row r="7" s="1" customFormat="1" ht="17.25" customHeight="1" spans="1:6">
      <c r="A7" s="129" t="s">
        <v>201</v>
      </c>
      <c r="B7" s="129"/>
      <c r="C7" s="129"/>
      <c r="D7" s="129"/>
      <c r="E7" s="129"/>
      <c r="F7" s="129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2"/>
  <sheetViews>
    <sheetView showZeros="0" workbookViewId="0">
      <selection activeCell="A1" sqref="$A1:$XFD1048576"/>
    </sheetView>
  </sheetViews>
  <sheetFormatPr defaultColWidth="9.14166666666667" defaultRowHeight="14.25" customHeight="1"/>
  <cols>
    <col min="1" max="2" width="32.85" style="1" customWidth="1"/>
    <col min="3" max="3" width="20.7083333333333" style="1" customWidth="1"/>
    <col min="4" max="4" width="31.2833333333333" style="1" customWidth="1"/>
    <col min="5" max="5" width="10.1416666666667" style="1" customWidth="1"/>
    <col min="6" max="6" width="17.575" style="1" customWidth="1"/>
    <col min="7" max="7" width="10.2833333333333" style="1" customWidth="1"/>
    <col min="8" max="8" width="23" style="1" customWidth="1"/>
    <col min="9" max="24" width="18.7083333333333" style="1" customWidth="1"/>
    <col min="25" max="16384" width="9.14166666666667" style="1"/>
  </cols>
  <sheetData>
    <row r="1" s="1" customFormat="1" ht="13.5" customHeight="1" spans="2:24">
      <c r="B1" s="162"/>
      <c r="C1" s="169"/>
      <c r="E1" s="170"/>
      <c r="F1" s="170"/>
      <c r="G1" s="170"/>
      <c r="H1" s="170"/>
      <c r="I1" s="104"/>
      <c r="J1" s="104"/>
      <c r="K1" s="104"/>
      <c r="L1" s="104"/>
      <c r="M1" s="104"/>
      <c r="N1" s="104"/>
      <c r="R1" s="104"/>
      <c r="V1" s="169"/>
      <c r="X1" s="34" t="s">
        <v>202</v>
      </c>
    </row>
    <row r="2" s="1" customFormat="1" ht="45.75" customHeight="1" spans="1:24">
      <c r="A2" s="74" t="s">
        <v>203</v>
      </c>
      <c r="B2" s="12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12"/>
      <c r="P2" s="12"/>
      <c r="Q2" s="12"/>
      <c r="R2" s="74"/>
      <c r="S2" s="74"/>
      <c r="T2" s="74"/>
      <c r="U2" s="74"/>
      <c r="V2" s="74"/>
      <c r="W2" s="74"/>
      <c r="X2" s="74"/>
    </row>
    <row r="3" s="1" customFormat="1" ht="18.75" customHeight="1" spans="1:24">
      <c r="A3" s="13" t="s">
        <v>2</v>
      </c>
      <c r="B3" s="14"/>
      <c r="C3" s="171"/>
      <c r="D3" s="171"/>
      <c r="E3" s="171"/>
      <c r="F3" s="171"/>
      <c r="G3" s="171"/>
      <c r="H3" s="171"/>
      <c r="I3" s="108"/>
      <c r="J3" s="108"/>
      <c r="K3" s="108"/>
      <c r="L3" s="108"/>
      <c r="M3" s="108"/>
      <c r="N3" s="108"/>
      <c r="O3" s="15"/>
      <c r="P3" s="15"/>
      <c r="Q3" s="15"/>
      <c r="R3" s="108"/>
      <c r="V3" s="169"/>
      <c r="X3" s="34" t="s">
        <v>3</v>
      </c>
    </row>
    <row r="4" s="1" customFormat="1" ht="18" customHeight="1" spans="1:24">
      <c r="A4" s="16" t="s">
        <v>204</v>
      </c>
      <c r="B4" s="16" t="s">
        <v>205</v>
      </c>
      <c r="C4" s="16" t="s">
        <v>206</v>
      </c>
      <c r="D4" s="16" t="s">
        <v>207</v>
      </c>
      <c r="E4" s="16" t="s">
        <v>208</v>
      </c>
      <c r="F4" s="16" t="s">
        <v>209</v>
      </c>
      <c r="G4" s="16" t="s">
        <v>210</v>
      </c>
      <c r="H4" s="16" t="s">
        <v>211</v>
      </c>
      <c r="I4" s="176" t="s">
        <v>212</v>
      </c>
      <c r="J4" s="133"/>
      <c r="K4" s="133"/>
      <c r="L4" s="133"/>
      <c r="M4" s="133"/>
      <c r="N4" s="133"/>
      <c r="O4" s="37"/>
      <c r="P4" s="37"/>
      <c r="Q4" s="37"/>
      <c r="R4" s="125"/>
      <c r="S4" s="133"/>
      <c r="T4" s="133"/>
      <c r="U4" s="133"/>
      <c r="V4" s="133"/>
      <c r="W4" s="133"/>
      <c r="X4" s="134"/>
    </row>
    <row r="5" s="1" customFormat="1" ht="18" customHeight="1" spans="1:24">
      <c r="A5" s="19"/>
      <c r="B5" s="21"/>
      <c r="C5" s="153"/>
      <c r="D5" s="19"/>
      <c r="E5" s="19"/>
      <c r="F5" s="19"/>
      <c r="G5" s="19"/>
      <c r="H5" s="19"/>
      <c r="I5" s="151" t="s">
        <v>213</v>
      </c>
      <c r="J5" s="176" t="s">
        <v>60</v>
      </c>
      <c r="K5" s="133"/>
      <c r="L5" s="133"/>
      <c r="M5" s="133"/>
      <c r="N5" s="134"/>
      <c r="O5" s="36" t="s">
        <v>214</v>
      </c>
      <c r="P5" s="37"/>
      <c r="Q5" s="38"/>
      <c r="R5" s="16" t="s">
        <v>63</v>
      </c>
      <c r="S5" s="176" t="s">
        <v>64</v>
      </c>
      <c r="T5" s="125"/>
      <c r="U5" s="133"/>
      <c r="V5" s="125"/>
      <c r="W5" s="125"/>
      <c r="X5" s="179"/>
    </row>
    <row r="6" s="1" customFormat="1" ht="19.5" customHeight="1" spans="1:24">
      <c r="A6" s="21"/>
      <c r="B6" s="21"/>
      <c r="C6" s="21"/>
      <c r="D6" s="21"/>
      <c r="E6" s="21"/>
      <c r="F6" s="21"/>
      <c r="G6" s="21"/>
      <c r="H6" s="21"/>
      <c r="I6" s="21"/>
      <c r="J6" s="177" t="s">
        <v>215</v>
      </c>
      <c r="K6" s="16" t="s">
        <v>216</v>
      </c>
      <c r="L6" s="16" t="s">
        <v>217</v>
      </c>
      <c r="M6" s="16" t="s">
        <v>218</v>
      </c>
      <c r="N6" s="16" t="s">
        <v>219</v>
      </c>
      <c r="O6" s="16" t="s">
        <v>60</v>
      </c>
      <c r="P6" s="16" t="s">
        <v>61</v>
      </c>
      <c r="Q6" s="16" t="s">
        <v>62</v>
      </c>
      <c r="R6" s="21"/>
      <c r="S6" s="16" t="s">
        <v>59</v>
      </c>
      <c r="T6" s="16" t="s">
        <v>66</v>
      </c>
      <c r="U6" s="16" t="s">
        <v>220</v>
      </c>
      <c r="V6" s="16" t="s">
        <v>68</v>
      </c>
      <c r="W6" s="16" t="s">
        <v>69</v>
      </c>
      <c r="X6" s="16" t="s">
        <v>70</v>
      </c>
    </row>
    <row r="7" s="1" customFormat="1" ht="37.5" customHeight="1" spans="1:24">
      <c r="A7" s="172"/>
      <c r="B7" s="24"/>
      <c r="C7" s="172"/>
      <c r="D7" s="172"/>
      <c r="E7" s="172"/>
      <c r="F7" s="172"/>
      <c r="G7" s="172"/>
      <c r="H7" s="172"/>
      <c r="I7" s="172"/>
      <c r="J7" s="178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="1" customFormat="1" customHeight="1" spans="1:24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39">
        <v>21</v>
      </c>
      <c r="V8" s="39">
        <v>22</v>
      </c>
      <c r="W8" s="39">
        <v>23</v>
      </c>
      <c r="X8" s="39">
        <v>24</v>
      </c>
    </row>
    <row r="9" s="1" customFormat="1" ht="20.25" customHeight="1" spans="1:24">
      <c r="A9" s="173" t="s">
        <v>221</v>
      </c>
      <c r="B9" s="173" t="s">
        <v>72</v>
      </c>
      <c r="C9" s="173" t="s">
        <v>222</v>
      </c>
      <c r="D9" s="173" t="s">
        <v>223</v>
      </c>
      <c r="E9" s="173" t="s">
        <v>118</v>
      </c>
      <c r="F9" s="173" t="s">
        <v>119</v>
      </c>
      <c r="G9" s="173" t="s">
        <v>224</v>
      </c>
      <c r="H9" s="173" t="s">
        <v>225</v>
      </c>
      <c r="I9" s="129">
        <v>152960</v>
      </c>
      <c r="J9" s="129">
        <v>152960</v>
      </c>
      <c r="K9" s="129"/>
      <c r="L9" s="129"/>
      <c r="M9" s="129">
        <v>152960</v>
      </c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</row>
    <row r="10" s="1" customFormat="1" ht="20.25" customHeight="1" spans="1:24">
      <c r="A10" s="173" t="s">
        <v>221</v>
      </c>
      <c r="B10" s="173" t="s">
        <v>72</v>
      </c>
      <c r="C10" s="173" t="s">
        <v>222</v>
      </c>
      <c r="D10" s="173" t="s">
        <v>223</v>
      </c>
      <c r="E10" s="173" t="s">
        <v>124</v>
      </c>
      <c r="F10" s="173" t="s">
        <v>125</v>
      </c>
      <c r="G10" s="173" t="s">
        <v>226</v>
      </c>
      <c r="H10" s="173" t="s">
        <v>227</v>
      </c>
      <c r="I10" s="129">
        <v>77040</v>
      </c>
      <c r="J10" s="129">
        <v>77040</v>
      </c>
      <c r="K10" s="8"/>
      <c r="L10" s="8"/>
      <c r="M10" s="129">
        <v>77040</v>
      </c>
      <c r="N10" s="8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="1" customFormat="1" ht="20.25" customHeight="1" spans="1:24">
      <c r="A11" s="173" t="s">
        <v>221</v>
      </c>
      <c r="B11" s="173" t="s">
        <v>72</v>
      </c>
      <c r="C11" s="173" t="s">
        <v>222</v>
      </c>
      <c r="D11" s="173" t="s">
        <v>223</v>
      </c>
      <c r="E11" s="173" t="s">
        <v>126</v>
      </c>
      <c r="F11" s="173" t="s">
        <v>127</v>
      </c>
      <c r="G11" s="173" t="s">
        <v>228</v>
      </c>
      <c r="H11" s="173" t="s">
        <v>229</v>
      </c>
      <c r="I11" s="129">
        <v>51200</v>
      </c>
      <c r="J11" s="129">
        <v>51200</v>
      </c>
      <c r="K11" s="8"/>
      <c r="L11" s="8"/>
      <c r="M11" s="129">
        <v>51200</v>
      </c>
      <c r="N11" s="8"/>
      <c r="O11" s="129"/>
      <c r="P11" s="129"/>
      <c r="Q11" s="129"/>
      <c r="R11" s="129"/>
      <c r="S11" s="129"/>
      <c r="T11" s="129"/>
      <c r="U11" s="129"/>
      <c r="V11" s="129"/>
      <c r="W11" s="129"/>
      <c r="X11" s="129"/>
    </row>
    <row r="12" s="1" customFormat="1" ht="20.25" customHeight="1" spans="1:24">
      <c r="A12" s="173" t="s">
        <v>221</v>
      </c>
      <c r="B12" s="173" t="s">
        <v>72</v>
      </c>
      <c r="C12" s="173" t="s">
        <v>222</v>
      </c>
      <c r="D12" s="173" t="s">
        <v>223</v>
      </c>
      <c r="E12" s="173" t="s">
        <v>104</v>
      </c>
      <c r="F12" s="173" t="s">
        <v>105</v>
      </c>
      <c r="G12" s="173" t="s">
        <v>230</v>
      </c>
      <c r="H12" s="173" t="s">
        <v>231</v>
      </c>
      <c r="I12" s="129">
        <v>7200</v>
      </c>
      <c r="J12" s="129">
        <v>7200</v>
      </c>
      <c r="K12" s="8"/>
      <c r="L12" s="8"/>
      <c r="M12" s="129">
        <v>7200</v>
      </c>
      <c r="N12" s="8"/>
      <c r="O12" s="129"/>
      <c r="P12" s="129"/>
      <c r="Q12" s="129"/>
      <c r="R12" s="129"/>
      <c r="S12" s="129"/>
      <c r="T12" s="129"/>
      <c r="U12" s="129"/>
      <c r="V12" s="129"/>
      <c r="W12" s="129"/>
      <c r="X12" s="129"/>
    </row>
    <row r="13" s="1" customFormat="1" ht="20.25" customHeight="1" spans="1:24">
      <c r="A13" s="173" t="s">
        <v>221</v>
      </c>
      <c r="B13" s="173" t="s">
        <v>72</v>
      </c>
      <c r="C13" s="173" t="s">
        <v>222</v>
      </c>
      <c r="D13" s="173" t="s">
        <v>223</v>
      </c>
      <c r="E13" s="173" t="s">
        <v>128</v>
      </c>
      <c r="F13" s="173" t="s">
        <v>129</v>
      </c>
      <c r="G13" s="173" t="s">
        <v>230</v>
      </c>
      <c r="H13" s="173" t="s">
        <v>231</v>
      </c>
      <c r="I13" s="129">
        <v>4136</v>
      </c>
      <c r="J13" s="129">
        <v>4136</v>
      </c>
      <c r="K13" s="8"/>
      <c r="L13" s="8"/>
      <c r="M13" s="129">
        <v>4136</v>
      </c>
      <c r="N13" s="8"/>
      <c r="O13" s="129"/>
      <c r="P13" s="129"/>
      <c r="Q13" s="129"/>
      <c r="R13" s="129"/>
      <c r="S13" s="129"/>
      <c r="T13" s="129"/>
      <c r="U13" s="129"/>
      <c r="V13" s="129"/>
      <c r="W13" s="129"/>
      <c r="X13" s="129"/>
    </row>
    <row r="14" s="1" customFormat="1" ht="20.25" customHeight="1" spans="1:24">
      <c r="A14" s="173" t="s">
        <v>221</v>
      </c>
      <c r="B14" s="173" t="s">
        <v>72</v>
      </c>
      <c r="C14" s="173" t="s">
        <v>222</v>
      </c>
      <c r="D14" s="173" t="s">
        <v>223</v>
      </c>
      <c r="E14" s="173" t="s">
        <v>128</v>
      </c>
      <c r="F14" s="173" t="s">
        <v>129</v>
      </c>
      <c r="G14" s="173" t="s">
        <v>230</v>
      </c>
      <c r="H14" s="173" t="s">
        <v>231</v>
      </c>
      <c r="I14" s="129">
        <v>3744</v>
      </c>
      <c r="J14" s="129">
        <v>3744</v>
      </c>
      <c r="K14" s="8"/>
      <c r="L14" s="8"/>
      <c r="M14" s="129">
        <v>3744</v>
      </c>
      <c r="N14" s="8"/>
      <c r="O14" s="129"/>
      <c r="P14" s="129"/>
      <c r="Q14" s="129"/>
      <c r="R14" s="129"/>
      <c r="S14" s="129"/>
      <c r="T14" s="129"/>
      <c r="U14" s="129"/>
      <c r="V14" s="129"/>
      <c r="W14" s="129"/>
      <c r="X14" s="129"/>
    </row>
    <row r="15" s="1" customFormat="1" ht="20.25" customHeight="1" spans="1:24">
      <c r="A15" s="173" t="s">
        <v>221</v>
      </c>
      <c r="B15" s="173" t="s">
        <v>72</v>
      </c>
      <c r="C15" s="173" t="s">
        <v>232</v>
      </c>
      <c r="D15" s="173" t="s">
        <v>135</v>
      </c>
      <c r="E15" s="173" t="s">
        <v>134</v>
      </c>
      <c r="F15" s="173" t="s">
        <v>135</v>
      </c>
      <c r="G15" s="173" t="s">
        <v>233</v>
      </c>
      <c r="H15" s="173" t="s">
        <v>135</v>
      </c>
      <c r="I15" s="129">
        <v>142704</v>
      </c>
      <c r="J15" s="129">
        <v>142704</v>
      </c>
      <c r="K15" s="8"/>
      <c r="L15" s="8"/>
      <c r="M15" s="129">
        <v>142704</v>
      </c>
      <c r="N15" s="8"/>
      <c r="O15" s="129"/>
      <c r="P15" s="129"/>
      <c r="Q15" s="129"/>
      <c r="R15" s="129"/>
      <c r="S15" s="129"/>
      <c r="T15" s="129"/>
      <c r="U15" s="129"/>
      <c r="V15" s="129"/>
      <c r="W15" s="129"/>
      <c r="X15" s="129"/>
    </row>
    <row r="16" s="1" customFormat="1" ht="20.25" customHeight="1" spans="1:24">
      <c r="A16" s="173" t="s">
        <v>221</v>
      </c>
      <c r="B16" s="173" t="s">
        <v>72</v>
      </c>
      <c r="C16" s="173" t="s">
        <v>234</v>
      </c>
      <c r="D16" s="173" t="s">
        <v>235</v>
      </c>
      <c r="E16" s="173" t="s">
        <v>104</v>
      </c>
      <c r="F16" s="173" t="s">
        <v>105</v>
      </c>
      <c r="G16" s="173" t="s">
        <v>236</v>
      </c>
      <c r="H16" s="173" t="s">
        <v>235</v>
      </c>
      <c r="I16" s="129">
        <v>17797.92</v>
      </c>
      <c r="J16" s="129">
        <v>17797.92</v>
      </c>
      <c r="K16" s="8"/>
      <c r="L16" s="8"/>
      <c r="M16" s="129">
        <v>17797.92</v>
      </c>
      <c r="N16" s="8"/>
      <c r="O16" s="129"/>
      <c r="P16" s="129"/>
      <c r="Q16" s="129"/>
      <c r="R16" s="129"/>
      <c r="S16" s="129"/>
      <c r="T16" s="129"/>
      <c r="U16" s="129"/>
      <c r="V16" s="129"/>
      <c r="W16" s="129"/>
      <c r="X16" s="129"/>
    </row>
    <row r="17" s="1" customFormat="1" ht="20.25" customHeight="1" spans="1:24">
      <c r="A17" s="173" t="s">
        <v>221</v>
      </c>
      <c r="B17" s="173" t="s">
        <v>72</v>
      </c>
      <c r="C17" s="173" t="s">
        <v>237</v>
      </c>
      <c r="D17" s="173" t="s">
        <v>238</v>
      </c>
      <c r="E17" s="173" t="s">
        <v>104</v>
      </c>
      <c r="F17" s="173" t="s">
        <v>105</v>
      </c>
      <c r="G17" s="173" t="s">
        <v>239</v>
      </c>
      <c r="H17" s="173" t="s">
        <v>240</v>
      </c>
      <c r="I17" s="129">
        <v>24864</v>
      </c>
      <c r="J17" s="129">
        <v>24864</v>
      </c>
      <c r="K17" s="8"/>
      <c r="L17" s="8"/>
      <c r="M17" s="129">
        <v>24864</v>
      </c>
      <c r="N17" s="8"/>
      <c r="O17" s="129"/>
      <c r="P17" s="129"/>
      <c r="Q17" s="129"/>
      <c r="R17" s="129"/>
      <c r="S17" s="129"/>
      <c r="T17" s="129"/>
      <c r="U17" s="129"/>
      <c r="V17" s="129"/>
      <c r="W17" s="129"/>
      <c r="X17" s="129"/>
    </row>
    <row r="18" s="1" customFormat="1" ht="20.25" customHeight="1" spans="1:24">
      <c r="A18" s="173" t="s">
        <v>221</v>
      </c>
      <c r="B18" s="173" t="s">
        <v>72</v>
      </c>
      <c r="C18" s="173" t="s">
        <v>237</v>
      </c>
      <c r="D18" s="173" t="s">
        <v>238</v>
      </c>
      <c r="E18" s="173" t="s">
        <v>104</v>
      </c>
      <c r="F18" s="173" t="s">
        <v>105</v>
      </c>
      <c r="G18" s="173" t="s">
        <v>241</v>
      </c>
      <c r="H18" s="173" t="s">
        <v>242</v>
      </c>
      <c r="I18" s="129">
        <v>2936</v>
      </c>
      <c r="J18" s="129">
        <v>2936</v>
      </c>
      <c r="K18" s="8"/>
      <c r="L18" s="8"/>
      <c r="M18" s="129">
        <v>2936</v>
      </c>
      <c r="N18" s="8"/>
      <c r="O18" s="129"/>
      <c r="P18" s="129"/>
      <c r="Q18" s="129"/>
      <c r="R18" s="129"/>
      <c r="S18" s="129"/>
      <c r="T18" s="129"/>
      <c r="U18" s="129"/>
      <c r="V18" s="129"/>
      <c r="W18" s="129"/>
      <c r="X18" s="129"/>
    </row>
    <row r="19" s="1" customFormat="1" ht="20.25" customHeight="1" spans="1:24">
      <c r="A19" s="173" t="s">
        <v>221</v>
      </c>
      <c r="B19" s="173" t="s">
        <v>72</v>
      </c>
      <c r="C19" s="173" t="s">
        <v>237</v>
      </c>
      <c r="D19" s="173" t="s">
        <v>238</v>
      </c>
      <c r="E19" s="173" t="s">
        <v>104</v>
      </c>
      <c r="F19" s="173" t="s">
        <v>105</v>
      </c>
      <c r="G19" s="173" t="s">
        <v>243</v>
      </c>
      <c r="H19" s="173" t="s">
        <v>244</v>
      </c>
      <c r="I19" s="129">
        <v>4536</v>
      </c>
      <c r="J19" s="129">
        <v>4536</v>
      </c>
      <c r="K19" s="8"/>
      <c r="L19" s="8"/>
      <c r="M19" s="129">
        <v>4536</v>
      </c>
      <c r="N19" s="8"/>
      <c r="O19" s="129"/>
      <c r="P19" s="129"/>
      <c r="Q19" s="129"/>
      <c r="R19" s="129"/>
      <c r="S19" s="129"/>
      <c r="T19" s="129"/>
      <c r="U19" s="129"/>
      <c r="V19" s="129"/>
      <c r="W19" s="129"/>
      <c r="X19" s="129"/>
    </row>
    <row r="20" s="1" customFormat="1" ht="20.25" customHeight="1" spans="1:24">
      <c r="A20" s="173" t="s">
        <v>221</v>
      </c>
      <c r="B20" s="173" t="s">
        <v>72</v>
      </c>
      <c r="C20" s="173" t="s">
        <v>237</v>
      </c>
      <c r="D20" s="173" t="s">
        <v>238</v>
      </c>
      <c r="E20" s="173" t="s">
        <v>104</v>
      </c>
      <c r="F20" s="173" t="s">
        <v>105</v>
      </c>
      <c r="G20" s="173" t="s">
        <v>245</v>
      </c>
      <c r="H20" s="173" t="s">
        <v>246</v>
      </c>
      <c r="I20" s="129">
        <v>4000</v>
      </c>
      <c r="J20" s="129">
        <v>4000</v>
      </c>
      <c r="K20" s="8"/>
      <c r="L20" s="8"/>
      <c r="M20" s="129">
        <v>4000</v>
      </c>
      <c r="N20" s="8"/>
      <c r="O20" s="129"/>
      <c r="P20" s="129"/>
      <c r="Q20" s="129"/>
      <c r="R20" s="129"/>
      <c r="S20" s="129"/>
      <c r="T20" s="129"/>
      <c r="U20" s="129"/>
      <c r="V20" s="129"/>
      <c r="W20" s="129"/>
      <c r="X20" s="129"/>
    </row>
    <row r="21" s="1" customFormat="1" ht="20.25" customHeight="1" spans="1:24">
      <c r="A21" s="173" t="s">
        <v>221</v>
      </c>
      <c r="B21" s="173" t="s">
        <v>72</v>
      </c>
      <c r="C21" s="173" t="s">
        <v>237</v>
      </c>
      <c r="D21" s="173" t="s">
        <v>238</v>
      </c>
      <c r="E21" s="173" t="s">
        <v>104</v>
      </c>
      <c r="F21" s="173" t="s">
        <v>105</v>
      </c>
      <c r="G21" s="173" t="s">
        <v>247</v>
      </c>
      <c r="H21" s="173" t="s">
        <v>248</v>
      </c>
      <c r="I21" s="129">
        <v>4800</v>
      </c>
      <c r="J21" s="129">
        <v>4800</v>
      </c>
      <c r="K21" s="8"/>
      <c r="L21" s="8"/>
      <c r="M21" s="129">
        <v>4800</v>
      </c>
      <c r="N21" s="8"/>
      <c r="O21" s="129"/>
      <c r="P21" s="129"/>
      <c r="Q21" s="129"/>
      <c r="R21" s="129"/>
      <c r="S21" s="129"/>
      <c r="T21" s="129"/>
      <c r="U21" s="129"/>
      <c r="V21" s="129"/>
      <c r="W21" s="129"/>
      <c r="X21" s="129"/>
    </row>
    <row r="22" s="1" customFormat="1" ht="20.25" customHeight="1" spans="1:24">
      <c r="A22" s="173" t="s">
        <v>221</v>
      </c>
      <c r="B22" s="173" t="s">
        <v>72</v>
      </c>
      <c r="C22" s="173" t="s">
        <v>237</v>
      </c>
      <c r="D22" s="173" t="s">
        <v>238</v>
      </c>
      <c r="E22" s="173" t="s">
        <v>104</v>
      </c>
      <c r="F22" s="173" t="s">
        <v>105</v>
      </c>
      <c r="G22" s="173" t="s">
        <v>249</v>
      </c>
      <c r="H22" s="173" t="s">
        <v>250</v>
      </c>
      <c r="I22" s="129">
        <v>8800</v>
      </c>
      <c r="J22" s="129">
        <v>8800</v>
      </c>
      <c r="K22" s="8"/>
      <c r="L22" s="8"/>
      <c r="M22" s="129">
        <v>8800</v>
      </c>
      <c r="N22" s="8"/>
      <c r="O22" s="129"/>
      <c r="P22" s="129"/>
      <c r="Q22" s="129"/>
      <c r="R22" s="129"/>
      <c r="S22" s="129"/>
      <c r="T22" s="129"/>
      <c r="U22" s="129"/>
      <c r="V22" s="129"/>
      <c r="W22" s="129"/>
      <c r="X22" s="129"/>
    </row>
    <row r="23" s="1" customFormat="1" ht="20.25" customHeight="1" spans="1:24">
      <c r="A23" s="173" t="s">
        <v>221</v>
      </c>
      <c r="B23" s="173" t="s">
        <v>72</v>
      </c>
      <c r="C23" s="173" t="s">
        <v>237</v>
      </c>
      <c r="D23" s="173" t="s">
        <v>238</v>
      </c>
      <c r="E23" s="173" t="s">
        <v>104</v>
      </c>
      <c r="F23" s="173" t="s">
        <v>105</v>
      </c>
      <c r="G23" s="173" t="s">
        <v>251</v>
      </c>
      <c r="H23" s="173" t="s">
        <v>252</v>
      </c>
      <c r="I23" s="129">
        <v>9600</v>
      </c>
      <c r="J23" s="129">
        <v>9600</v>
      </c>
      <c r="K23" s="8"/>
      <c r="L23" s="8"/>
      <c r="M23" s="129">
        <v>9600</v>
      </c>
      <c r="N23" s="8"/>
      <c r="O23" s="129"/>
      <c r="P23" s="129"/>
      <c r="Q23" s="129"/>
      <c r="R23" s="129"/>
      <c r="S23" s="129"/>
      <c r="T23" s="129"/>
      <c r="U23" s="129"/>
      <c r="V23" s="129"/>
      <c r="W23" s="129"/>
      <c r="X23" s="129"/>
    </row>
    <row r="24" s="1" customFormat="1" ht="20.25" customHeight="1" spans="1:24">
      <c r="A24" s="173" t="s">
        <v>221</v>
      </c>
      <c r="B24" s="173" t="s">
        <v>72</v>
      </c>
      <c r="C24" s="173" t="s">
        <v>237</v>
      </c>
      <c r="D24" s="173" t="s">
        <v>238</v>
      </c>
      <c r="E24" s="173" t="s">
        <v>112</v>
      </c>
      <c r="F24" s="173" t="s">
        <v>113</v>
      </c>
      <c r="G24" s="173" t="s">
        <v>253</v>
      </c>
      <c r="H24" s="173" t="s">
        <v>254</v>
      </c>
      <c r="I24" s="129">
        <v>2400</v>
      </c>
      <c r="J24" s="129">
        <v>2400</v>
      </c>
      <c r="K24" s="8"/>
      <c r="L24" s="8"/>
      <c r="M24" s="129">
        <v>2400</v>
      </c>
      <c r="N24" s="8"/>
      <c r="O24" s="129"/>
      <c r="P24" s="129"/>
      <c r="Q24" s="129"/>
      <c r="R24" s="129"/>
      <c r="S24" s="129"/>
      <c r="T24" s="129"/>
      <c r="U24" s="129"/>
      <c r="V24" s="129"/>
      <c r="W24" s="129"/>
      <c r="X24" s="129"/>
    </row>
    <row r="25" s="1" customFormat="1" ht="20.25" customHeight="1" spans="1:24">
      <c r="A25" s="173" t="s">
        <v>221</v>
      </c>
      <c r="B25" s="173" t="s">
        <v>72</v>
      </c>
      <c r="C25" s="173" t="s">
        <v>237</v>
      </c>
      <c r="D25" s="173" t="s">
        <v>238</v>
      </c>
      <c r="E25" s="173" t="s">
        <v>104</v>
      </c>
      <c r="F25" s="173" t="s">
        <v>105</v>
      </c>
      <c r="G25" s="173" t="s">
        <v>255</v>
      </c>
      <c r="H25" s="173" t="s">
        <v>256</v>
      </c>
      <c r="I25" s="129">
        <v>24000</v>
      </c>
      <c r="J25" s="129">
        <v>24000</v>
      </c>
      <c r="K25" s="8"/>
      <c r="L25" s="8"/>
      <c r="M25" s="129">
        <v>24000</v>
      </c>
      <c r="N25" s="8"/>
      <c r="O25" s="129"/>
      <c r="P25" s="129"/>
      <c r="Q25" s="129"/>
      <c r="R25" s="129"/>
      <c r="S25" s="129"/>
      <c r="T25" s="129"/>
      <c r="U25" s="129"/>
      <c r="V25" s="129"/>
      <c r="W25" s="129"/>
      <c r="X25" s="129"/>
    </row>
    <row r="26" s="1" customFormat="1" ht="20.25" customHeight="1" spans="1:24">
      <c r="A26" s="173" t="s">
        <v>221</v>
      </c>
      <c r="B26" s="173" t="s">
        <v>72</v>
      </c>
      <c r="C26" s="173" t="s">
        <v>257</v>
      </c>
      <c r="D26" s="173" t="s">
        <v>258</v>
      </c>
      <c r="E26" s="173" t="s">
        <v>104</v>
      </c>
      <c r="F26" s="173" t="s">
        <v>105</v>
      </c>
      <c r="G26" s="173" t="s">
        <v>259</v>
      </c>
      <c r="H26" s="173" t="s">
        <v>260</v>
      </c>
      <c r="I26" s="129">
        <v>374004</v>
      </c>
      <c r="J26" s="129">
        <v>374004</v>
      </c>
      <c r="K26" s="8"/>
      <c r="L26" s="8"/>
      <c r="M26" s="129">
        <v>374004</v>
      </c>
      <c r="N26" s="8"/>
      <c r="O26" s="129"/>
      <c r="P26" s="129"/>
      <c r="Q26" s="129"/>
      <c r="R26" s="129"/>
      <c r="S26" s="129"/>
      <c r="T26" s="129"/>
      <c r="U26" s="129"/>
      <c r="V26" s="129"/>
      <c r="W26" s="129"/>
      <c r="X26" s="129"/>
    </row>
    <row r="27" s="1" customFormat="1" ht="20.25" customHeight="1" spans="1:24">
      <c r="A27" s="173" t="s">
        <v>221</v>
      </c>
      <c r="B27" s="173" t="s">
        <v>72</v>
      </c>
      <c r="C27" s="173" t="s">
        <v>257</v>
      </c>
      <c r="D27" s="173" t="s">
        <v>258</v>
      </c>
      <c r="E27" s="173" t="s">
        <v>104</v>
      </c>
      <c r="F27" s="173" t="s">
        <v>105</v>
      </c>
      <c r="G27" s="173" t="s">
        <v>261</v>
      </c>
      <c r="H27" s="173" t="s">
        <v>262</v>
      </c>
      <c r="I27" s="129">
        <v>32000</v>
      </c>
      <c r="J27" s="129">
        <v>32000</v>
      </c>
      <c r="K27" s="8"/>
      <c r="L27" s="8"/>
      <c r="M27" s="129">
        <v>32000</v>
      </c>
      <c r="N27" s="8"/>
      <c r="O27" s="129"/>
      <c r="P27" s="129"/>
      <c r="Q27" s="129"/>
      <c r="R27" s="129"/>
      <c r="S27" s="129"/>
      <c r="T27" s="129"/>
      <c r="U27" s="129"/>
      <c r="V27" s="129"/>
      <c r="W27" s="129"/>
      <c r="X27" s="129"/>
    </row>
    <row r="28" s="1" customFormat="1" ht="20.25" customHeight="1" spans="1:24">
      <c r="A28" s="173" t="s">
        <v>221</v>
      </c>
      <c r="B28" s="173" t="s">
        <v>72</v>
      </c>
      <c r="C28" s="173" t="s">
        <v>257</v>
      </c>
      <c r="D28" s="173" t="s">
        <v>258</v>
      </c>
      <c r="E28" s="173" t="s">
        <v>104</v>
      </c>
      <c r="F28" s="173" t="s">
        <v>105</v>
      </c>
      <c r="G28" s="173" t="s">
        <v>263</v>
      </c>
      <c r="H28" s="173" t="s">
        <v>264</v>
      </c>
      <c r="I28" s="129">
        <v>294912</v>
      </c>
      <c r="J28" s="129">
        <v>294912</v>
      </c>
      <c r="K28" s="8"/>
      <c r="L28" s="8"/>
      <c r="M28" s="129">
        <v>294912</v>
      </c>
      <c r="N28" s="8"/>
      <c r="O28" s="129"/>
      <c r="P28" s="129"/>
      <c r="Q28" s="129"/>
      <c r="R28" s="129"/>
      <c r="S28" s="129"/>
      <c r="T28" s="129"/>
      <c r="U28" s="129"/>
      <c r="V28" s="129"/>
      <c r="W28" s="129"/>
      <c r="X28" s="129"/>
    </row>
    <row r="29" s="1" customFormat="1" ht="20.25" customHeight="1" spans="1:24">
      <c r="A29" s="173" t="s">
        <v>221</v>
      </c>
      <c r="B29" s="173" t="s">
        <v>72</v>
      </c>
      <c r="C29" s="173" t="s">
        <v>257</v>
      </c>
      <c r="D29" s="173" t="s">
        <v>258</v>
      </c>
      <c r="E29" s="173" t="s">
        <v>104</v>
      </c>
      <c r="F29" s="173" t="s">
        <v>105</v>
      </c>
      <c r="G29" s="173" t="s">
        <v>263</v>
      </c>
      <c r="H29" s="173" t="s">
        <v>264</v>
      </c>
      <c r="I29" s="129">
        <v>220980</v>
      </c>
      <c r="J29" s="129">
        <v>220980</v>
      </c>
      <c r="K29" s="8"/>
      <c r="L29" s="8"/>
      <c r="M29" s="129">
        <v>220980</v>
      </c>
      <c r="N29" s="8"/>
      <c r="O29" s="129"/>
      <c r="P29" s="129"/>
      <c r="Q29" s="129"/>
      <c r="R29" s="129"/>
      <c r="S29" s="129"/>
      <c r="T29" s="129"/>
      <c r="U29" s="129"/>
      <c r="V29" s="129"/>
      <c r="W29" s="129"/>
      <c r="X29" s="129"/>
    </row>
    <row r="30" s="1" customFormat="1" ht="20.25" customHeight="1" spans="1:24">
      <c r="A30" s="173" t="s">
        <v>221</v>
      </c>
      <c r="B30" s="173" t="s">
        <v>72</v>
      </c>
      <c r="C30" s="173" t="s">
        <v>265</v>
      </c>
      <c r="D30" s="173" t="s">
        <v>266</v>
      </c>
      <c r="E30" s="173" t="s">
        <v>104</v>
      </c>
      <c r="F30" s="173" t="s">
        <v>105</v>
      </c>
      <c r="G30" s="173" t="s">
        <v>261</v>
      </c>
      <c r="H30" s="173" t="s">
        <v>262</v>
      </c>
      <c r="I30" s="129">
        <v>304000</v>
      </c>
      <c r="J30" s="129">
        <v>304000</v>
      </c>
      <c r="K30" s="8"/>
      <c r="L30" s="8"/>
      <c r="M30" s="129">
        <v>304000</v>
      </c>
      <c r="N30" s="8"/>
      <c r="O30" s="129"/>
      <c r="P30" s="129"/>
      <c r="Q30" s="129"/>
      <c r="R30" s="129"/>
      <c r="S30" s="129"/>
      <c r="T30" s="129"/>
      <c r="U30" s="129"/>
      <c r="V30" s="129"/>
      <c r="W30" s="129"/>
      <c r="X30" s="129"/>
    </row>
    <row r="31" s="1" customFormat="1" ht="20.25" customHeight="1" spans="1:24">
      <c r="A31" s="173" t="s">
        <v>221</v>
      </c>
      <c r="B31" s="173" t="s">
        <v>72</v>
      </c>
      <c r="C31" s="173" t="s">
        <v>267</v>
      </c>
      <c r="D31" s="173" t="s">
        <v>268</v>
      </c>
      <c r="E31" s="173" t="s">
        <v>136</v>
      </c>
      <c r="F31" s="173" t="s">
        <v>137</v>
      </c>
      <c r="G31" s="173" t="s">
        <v>269</v>
      </c>
      <c r="H31" s="173" t="s">
        <v>270</v>
      </c>
      <c r="I31" s="129">
        <v>5040</v>
      </c>
      <c r="J31" s="129">
        <v>5040</v>
      </c>
      <c r="K31" s="8"/>
      <c r="L31" s="8"/>
      <c r="M31" s="129">
        <v>5040</v>
      </c>
      <c r="N31" s="8"/>
      <c r="O31" s="129"/>
      <c r="P31" s="129"/>
      <c r="Q31" s="129"/>
      <c r="R31" s="129"/>
      <c r="S31" s="129"/>
      <c r="T31" s="129"/>
      <c r="U31" s="129"/>
      <c r="V31" s="129"/>
      <c r="W31" s="129"/>
      <c r="X31" s="129"/>
    </row>
    <row r="32" s="1" customFormat="1" ht="17.25" customHeight="1" spans="1:24">
      <c r="A32" s="31" t="s">
        <v>192</v>
      </c>
      <c r="B32" s="32"/>
      <c r="C32" s="174"/>
      <c r="D32" s="174"/>
      <c r="E32" s="174"/>
      <c r="F32" s="174"/>
      <c r="G32" s="174"/>
      <c r="H32" s="175"/>
      <c r="I32" s="129">
        <v>1773653.92</v>
      </c>
      <c r="J32" s="129">
        <v>1773653.92</v>
      </c>
      <c r="K32" s="129"/>
      <c r="L32" s="129"/>
      <c r="M32" s="129">
        <v>1773653.92</v>
      </c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</row>
  </sheetData>
  <mergeCells count="31">
    <mergeCell ref="A2:X2"/>
    <mergeCell ref="A3:H3"/>
    <mergeCell ref="I4:X4"/>
    <mergeCell ref="J5:N5"/>
    <mergeCell ref="O5:Q5"/>
    <mergeCell ref="S5:X5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topLeftCell="D1" workbookViewId="0">
      <selection activeCell="M20" sqref="M20"/>
    </sheetView>
  </sheetViews>
  <sheetFormatPr defaultColWidth="9.14166666666667" defaultRowHeight="14.25" customHeight="1"/>
  <cols>
    <col min="1" max="1" width="10.2833333333333" style="1" customWidth="1"/>
    <col min="2" max="2" width="13.425" style="1" customWidth="1"/>
    <col min="3" max="3" width="32.85" style="1" customWidth="1"/>
    <col min="4" max="4" width="23.85" style="1" customWidth="1"/>
    <col min="5" max="5" width="11.1416666666667" style="1" customWidth="1"/>
    <col min="6" max="6" width="17.7083333333333" style="1" customWidth="1"/>
    <col min="7" max="7" width="9.85" style="1" customWidth="1"/>
    <col min="8" max="8" width="17.7083333333333" style="1" customWidth="1"/>
    <col min="9" max="13" width="20" style="1" customWidth="1"/>
    <col min="14" max="14" width="12.2833333333333" style="1" customWidth="1"/>
    <col min="15" max="15" width="12.7083333333333" style="1" customWidth="1"/>
    <col min="16" max="16" width="11.1416666666667" style="1" customWidth="1"/>
    <col min="17" max="21" width="19.85" style="1" customWidth="1"/>
    <col min="22" max="22" width="20" style="1" customWidth="1"/>
    <col min="23" max="23" width="19.85" style="1" customWidth="1"/>
    <col min="24" max="16384" width="9.14166666666667" style="1"/>
  </cols>
  <sheetData>
    <row r="1" s="1" customFormat="1" ht="13.5" customHeight="1" spans="2:23">
      <c r="B1" s="162"/>
      <c r="E1" s="11"/>
      <c r="F1" s="11"/>
      <c r="G1" s="11"/>
      <c r="H1" s="11"/>
      <c r="U1" s="162"/>
      <c r="W1" s="168" t="s">
        <v>271</v>
      </c>
    </row>
    <row r="2" s="1" customFormat="1" ht="46.5" customHeight="1" spans="1:23">
      <c r="A2" s="12" t="s">
        <v>272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="1" customFormat="1" ht="13.5" customHeight="1" spans="1:23">
      <c r="A3" s="13" t="s">
        <v>2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62"/>
      <c r="W3" s="144" t="s">
        <v>3</v>
      </c>
    </row>
    <row r="4" s="1" customFormat="1" ht="21.75" customHeight="1" spans="1:23">
      <c r="A4" s="16" t="s">
        <v>273</v>
      </c>
      <c r="B4" s="17" t="s">
        <v>206</v>
      </c>
      <c r="C4" s="16" t="s">
        <v>207</v>
      </c>
      <c r="D4" s="16" t="s">
        <v>274</v>
      </c>
      <c r="E4" s="17" t="s">
        <v>208</v>
      </c>
      <c r="F4" s="17" t="s">
        <v>209</v>
      </c>
      <c r="G4" s="17" t="s">
        <v>275</v>
      </c>
      <c r="H4" s="17" t="s">
        <v>276</v>
      </c>
      <c r="I4" s="18" t="s">
        <v>57</v>
      </c>
      <c r="J4" s="36" t="s">
        <v>277</v>
      </c>
      <c r="K4" s="37"/>
      <c r="L4" s="37"/>
      <c r="M4" s="38"/>
      <c r="N4" s="36" t="s">
        <v>214</v>
      </c>
      <c r="O4" s="37"/>
      <c r="P4" s="38"/>
      <c r="Q4" s="17" t="s">
        <v>63</v>
      </c>
      <c r="R4" s="36" t="s">
        <v>64</v>
      </c>
      <c r="S4" s="37"/>
      <c r="T4" s="37"/>
      <c r="U4" s="37"/>
      <c r="V4" s="37"/>
      <c r="W4" s="38"/>
    </row>
    <row r="5" s="1" customFormat="1" ht="21.75" customHeight="1" spans="1:23">
      <c r="A5" s="19"/>
      <c r="B5" s="21"/>
      <c r="C5" s="19"/>
      <c r="D5" s="19"/>
      <c r="E5" s="20"/>
      <c r="F5" s="20"/>
      <c r="G5" s="20"/>
      <c r="H5" s="20"/>
      <c r="I5" s="21"/>
      <c r="J5" s="164" t="s">
        <v>60</v>
      </c>
      <c r="K5" s="165"/>
      <c r="L5" s="17" t="s">
        <v>61</v>
      </c>
      <c r="M5" s="17" t="s">
        <v>62</v>
      </c>
      <c r="N5" s="17" t="s">
        <v>60</v>
      </c>
      <c r="O5" s="17" t="s">
        <v>61</v>
      </c>
      <c r="P5" s="17" t="s">
        <v>62</v>
      </c>
      <c r="Q5" s="20"/>
      <c r="R5" s="17" t="s">
        <v>59</v>
      </c>
      <c r="S5" s="17" t="s">
        <v>66</v>
      </c>
      <c r="T5" s="17" t="s">
        <v>220</v>
      </c>
      <c r="U5" s="17" t="s">
        <v>68</v>
      </c>
      <c r="V5" s="17" t="s">
        <v>69</v>
      </c>
      <c r="W5" s="17" t="s">
        <v>70</v>
      </c>
    </row>
    <row r="6" s="1" customFormat="1" ht="21" customHeight="1" spans="1:23">
      <c r="A6" s="21"/>
      <c r="B6" s="21"/>
      <c r="C6" s="21"/>
      <c r="D6" s="21"/>
      <c r="E6" s="21"/>
      <c r="F6" s="21"/>
      <c r="G6" s="21"/>
      <c r="H6" s="21"/>
      <c r="I6" s="21"/>
      <c r="J6" s="166"/>
      <c r="K6" s="167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="1" customFormat="1" ht="39.75" customHeight="1" spans="1:23">
      <c r="A7" s="22"/>
      <c r="B7" s="24"/>
      <c r="C7" s="22"/>
      <c r="D7" s="22"/>
      <c r="E7" s="23"/>
      <c r="F7" s="23"/>
      <c r="G7" s="23"/>
      <c r="H7" s="23"/>
      <c r="I7" s="24"/>
      <c r="J7" s="75" t="s">
        <v>59</v>
      </c>
      <c r="K7" s="75" t="s">
        <v>278</v>
      </c>
      <c r="L7" s="23"/>
      <c r="M7" s="23"/>
      <c r="N7" s="23"/>
      <c r="O7" s="23"/>
      <c r="P7" s="23"/>
      <c r="Q7" s="23"/>
      <c r="R7" s="23"/>
      <c r="S7" s="23"/>
      <c r="T7" s="23"/>
      <c r="U7" s="24"/>
      <c r="V7" s="23"/>
      <c r="W7" s="23"/>
    </row>
    <row r="8" s="1" customFormat="1" ht="15" customHeight="1" spans="1:23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25">
        <v>21</v>
      </c>
      <c r="V8" s="39">
        <v>22</v>
      </c>
      <c r="W8" s="25">
        <v>23</v>
      </c>
    </row>
    <row r="9" s="1" customFormat="1" ht="21.75" customHeight="1" spans="1:23">
      <c r="A9" s="77" t="s">
        <v>279</v>
      </c>
      <c r="B9" s="77" t="s">
        <v>280</v>
      </c>
      <c r="C9" s="77" t="s">
        <v>281</v>
      </c>
      <c r="D9" s="77" t="s">
        <v>72</v>
      </c>
      <c r="E9" s="77" t="s">
        <v>106</v>
      </c>
      <c r="F9" s="77" t="s">
        <v>107</v>
      </c>
      <c r="G9" s="77" t="s">
        <v>239</v>
      </c>
      <c r="H9" s="77" t="s">
        <v>240</v>
      </c>
      <c r="I9" s="129">
        <v>10000</v>
      </c>
      <c r="J9" s="129">
        <v>10000</v>
      </c>
      <c r="K9" s="129">
        <v>10000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</row>
    <row r="10" s="1" customFormat="1" ht="21.75" customHeight="1" spans="1:23">
      <c r="A10" s="77" t="s">
        <v>279</v>
      </c>
      <c r="B10" s="77" t="s">
        <v>282</v>
      </c>
      <c r="C10" s="77" t="s">
        <v>283</v>
      </c>
      <c r="D10" s="77" t="s">
        <v>72</v>
      </c>
      <c r="E10" s="77" t="s">
        <v>106</v>
      </c>
      <c r="F10" s="77" t="s">
        <v>107</v>
      </c>
      <c r="G10" s="77" t="s">
        <v>239</v>
      </c>
      <c r="H10" s="77" t="s">
        <v>240</v>
      </c>
      <c r="I10" s="129">
        <v>200000</v>
      </c>
      <c r="J10" s="129">
        <v>200000</v>
      </c>
      <c r="K10" s="129">
        <v>200000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</row>
    <row r="11" s="1" customFormat="1" ht="21.75" customHeight="1" spans="1:23">
      <c r="A11" s="77" t="s">
        <v>279</v>
      </c>
      <c r="B11" s="77" t="s">
        <v>284</v>
      </c>
      <c r="C11" s="77" t="s">
        <v>285</v>
      </c>
      <c r="D11" s="77" t="s">
        <v>72</v>
      </c>
      <c r="E11" s="77" t="s">
        <v>106</v>
      </c>
      <c r="F11" s="77" t="s">
        <v>107</v>
      </c>
      <c r="G11" s="77" t="s">
        <v>286</v>
      </c>
      <c r="H11" s="77" t="s">
        <v>287</v>
      </c>
      <c r="I11" s="129">
        <v>500000</v>
      </c>
      <c r="J11" s="129">
        <v>500000</v>
      </c>
      <c r="K11" s="129">
        <v>500000</v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</row>
    <row r="12" s="1" customFormat="1" ht="21.75" customHeight="1" spans="1:23">
      <c r="A12" s="77" t="s">
        <v>279</v>
      </c>
      <c r="B12" s="77" t="s">
        <v>288</v>
      </c>
      <c r="C12" s="77" t="s">
        <v>289</v>
      </c>
      <c r="D12" s="77" t="s">
        <v>72</v>
      </c>
      <c r="E12" s="77" t="s">
        <v>150</v>
      </c>
      <c r="F12" s="77" t="s">
        <v>151</v>
      </c>
      <c r="G12" s="77" t="s">
        <v>290</v>
      </c>
      <c r="H12" s="77" t="s">
        <v>291</v>
      </c>
      <c r="I12" s="129">
        <v>1067500</v>
      </c>
      <c r="J12" s="129"/>
      <c r="K12" s="129"/>
      <c r="L12" s="129"/>
      <c r="M12" s="129">
        <v>1067500</v>
      </c>
      <c r="N12" s="129"/>
      <c r="O12" s="129"/>
      <c r="P12" s="129"/>
      <c r="Q12" s="129"/>
      <c r="R12" s="129"/>
      <c r="S12" s="129"/>
      <c r="T12" s="129"/>
      <c r="U12" s="129"/>
      <c r="V12" s="129"/>
      <c r="W12" s="129"/>
    </row>
    <row r="13" s="1" customFormat="1" ht="21.75" customHeight="1" spans="1:23">
      <c r="A13" s="77" t="s">
        <v>279</v>
      </c>
      <c r="B13" s="77" t="s">
        <v>292</v>
      </c>
      <c r="C13" s="77" t="s">
        <v>293</v>
      </c>
      <c r="D13" s="77" t="s">
        <v>72</v>
      </c>
      <c r="E13" s="77" t="s">
        <v>144</v>
      </c>
      <c r="F13" s="77" t="s">
        <v>145</v>
      </c>
      <c r="G13" s="77" t="s">
        <v>294</v>
      </c>
      <c r="H13" s="77" t="s">
        <v>295</v>
      </c>
      <c r="I13" s="129">
        <v>1982500</v>
      </c>
      <c r="J13" s="129"/>
      <c r="K13" s="129"/>
      <c r="L13" s="129"/>
      <c r="M13" s="129">
        <v>1982500</v>
      </c>
      <c r="N13" s="129"/>
      <c r="O13" s="129"/>
      <c r="P13" s="129"/>
      <c r="Q13" s="129"/>
      <c r="R13" s="129"/>
      <c r="S13" s="129"/>
      <c r="T13" s="129"/>
      <c r="U13" s="129"/>
      <c r="V13" s="129"/>
      <c r="W13" s="129"/>
    </row>
    <row r="14" s="1" customFormat="1" ht="21.75" customHeight="1" spans="1:23">
      <c r="A14" s="77" t="s">
        <v>279</v>
      </c>
      <c r="B14" s="77" t="s">
        <v>296</v>
      </c>
      <c r="C14" s="77" t="s">
        <v>297</v>
      </c>
      <c r="D14" s="77" t="s">
        <v>72</v>
      </c>
      <c r="E14" s="77" t="s">
        <v>106</v>
      </c>
      <c r="F14" s="77" t="s">
        <v>107</v>
      </c>
      <c r="G14" s="77" t="s">
        <v>298</v>
      </c>
      <c r="H14" s="77" t="s">
        <v>299</v>
      </c>
      <c r="I14" s="129">
        <v>216000</v>
      </c>
      <c r="J14" s="129">
        <v>216000</v>
      </c>
      <c r="K14" s="129">
        <v>216000</v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</row>
    <row r="15" s="1" customFormat="1" ht="21.75" customHeight="1" spans="1:23">
      <c r="A15" s="77" t="s">
        <v>279</v>
      </c>
      <c r="B15" s="77" t="s">
        <v>300</v>
      </c>
      <c r="C15" s="77" t="s">
        <v>301</v>
      </c>
      <c r="D15" s="77" t="s">
        <v>72</v>
      </c>
      <c r="E15" s="77" t="s">
        <v>106</v>
      </c>
      <c r="F15" s="77" t="s">
        <v>107</v>
      </c>
      <c r="G15" s="77" t="s">
        <v>302</v>
      </c>
      <c r="H15" s="77" t="s">
        <v>303</v>
      </c>
      <c r="I15" s="129">
        <v>1377250</v>
      </c>
      <c r="J15" s="129">
        <v>1377250</v>
      </c>
      <c r="K15" s="129">
        <v>1377250</v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</row>
    <row r="16" s="1" customFormat="1" ht="21.75" customHeight="1" spans="1:23">
      <c r="A16" s="77" t="s">
        <v>279</v>
      </c>
      <c r="B16" s="242" t="s">
        <v>304</v>
      </c>
      <c r="C16" s="163" t="s">
        <v>305</v>
      </c>
      <c r="D16" s="77" t="s">
        <v>72</v>
      </c>
      <c r="E16" s="26">
        <v>2230105</v>
      </c>
      <c r="F16" s="29" t="s">
        <v>141</v>
      </c>
      <c r="G16" s="29">
        <v>30305</v>
      </c>
      <c r="H16" s="29" t="s">
        <v>306</v>
      </c>
      <c r="I16" s="129">
        <v>48400</v>
      </c>
      <c r="J16" s="129"/>
      <c r="K16" s="129"/>
      <c r="L16" s="129"/>
      <c r="M16" s="129"/>
      <c r="N16" s="129">
        <v>48400</v>
      </c>
      <c r="O16" s="129"/>
      <c r="P16" s="129"/>
      <c r="Q16" s="129"/>
      <c r="R16" s="129"/>
      <c r="S16" s="129"/>
      <c r="T16" s="129"/>
      <c r="U16" s="129"/>
      <c r="V16" s="129"/>
      <c r="W16" s="129"/>
    </row>
    <row r="17" s="1" customFormat="1" ht="18.75" customHeight="1" spans="1:23">
      <c r="A17" s="31" t="s">
        <v>192</v>
      </c>
      <c r="B17" s="32"/>
      <c r="C17" s="32"/>
      <c r="D17" s="32"/>
      <c r="E17" s="32"/>
      <c r="F17" s="32"/>
      <c r="G17" s="32"/>
      <c r="H17" s="33"/>
      <c r="I17" s="129">
        <f>5353250+48400</f>
        <v>5401650</v>
      </c>
      <c r="J17" s="129">
        <v>2303250</v>
      </c>
      <c r="K17" s="129">
        <v>2303250</v>
      </c>
      <c r="L17" s="129"/>
      <c r="M17" s="129">
        <v>3050000</v>
      </c>
      <c r="N17" s="129">
        <v>48400</v>
      </c>
      <c r="O17" s="129"/>
      <c r="P17" s="129"/>
      <c r="Q17" s="129"/>
      <c r="R17" s="129"/>
      <c r="S17" s="129"/>
      <c r="T17" s="129"/>
      <c r="U17" s="129"/>
      <c r="V17" s="129"/>
      <c r="W17" s="129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workbookViewId="0">
      <selection activeCell="A1" sqref="$A1:$XFD1048576"/>
    </sheetView>
  </sheetViews>
  <sheetFormatPr defaultColWidth="9.14166666666667" defaultRowHeight="12" customHeight="1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s="1" customFormat="1" ht="18" customHeight="1" spans="10:10">
      <c r="J1" s="34" t="s">
        <v>307</v>
      </c>
    </row>
    <row r="2" s="1" customFormat="1" ht="39.75" customHeight="1" spans="1:10">
      <c r="A2" s="243" t="s">
        <v>308</v>
      </c>
      <c r="B2" s="12"/>
      <c r="C2" s="12"/>
      <c r="D2" s="12"/>
      <c r="E2" s="12"/>
      <c r="F2" s="74"/>
      <c r="G2" s="12"/>
      <c r="H2" s="74"/>
      <c r="I2" s="74"/>
      <c r="J2" s="12"/>
    </row>
    <row r="3" s="1" customFormat="1" ht="17.25" customHeight="1" spans="1:1">
      <c r="A3" s="13" t="s">
        <v>2</v>
      </c>
    </row>
    <row r="4" s="1" customFormat="1" ht="44.25" customHeight="1" spans="1:10">
      <c r="A4" s="75" t="s">
        <v>207</v>
      </c>
      <c r="B4" s="75" t="s">
        <v>309</v>
      </c>
      <c r="C4" s="75" t="s">
        <v>310</v>
      </c>
      <c r="D4" s="75" t="s">
        <v>311</v>
      </c>
      <c r="E4" s="75" t="s">
        <v>312</v>
      </c>
      <c r="F4" s="76" t="s">
        <v>313</v>
      </c>
      <c r="G4" s="75" t="s">
        <v>314</v>
      </c>
      <c r="H4" s="76" t="s">
        <v>315</v>
      </c>
      <c r="I4" s="76" t="s">
        <v>316</v>
      </c>
      <c r="J4" s="75" t="s">
        <v>317</v>
      </c>
    </row>
    <row r="5" s="1" customFormat="1" ht="18.75" customHeight="1" spans="1:10">
      <c r="A5" s="160">
        <v>1</v>
      </c>
      <c r="B5" s="160">
        <v>2</v>
      </c>
      <c r="C5" s="160">
        <v>3</v>
      </c>
      <c r="D5" s="160">
        <v>4</v>
      </c>
      <c r="E5" s="160">
        <v>5</v>
      </c>
      <c r="F5" s="39">
        <v>6</v>
      </c>
      <c r="G5" s="160">
        <v>7</v>
      </c>
      <c r="H5" s="39">
        <v>8</v>
      </c>
      <c r="I5" s="39">
        <v>9</v>
      </c>
      <c r="J5" s="160">
        <v>10</v>
      </c>
    </row>
    <row r="6" s="1" customFormat="1" ht="42" customHeight="1" spans="1:10">
      <c r="A6" s="26" t="s">
        <v>72</v>
      </c>
      <c r="B6" s="77"/>
      <c r="C6" s="77"/>
      <c r="D6" s="77"/>
      <c r="E6" s="78"/>
      <c r="F6" s="79"/>
      <c r="G6" s="78"/>
      <c r="H6" s="79"/>
      <c r="I6" s="79"/>
      <c r="J6" s="78"/>
    </row>
    <row r="7" s="1" customFormat="1" ht="42" customHeight="1" spans="1:10">
      <c r="A7" s="161" t="s">
        <v>301</v>
      </c>
      <c r="B7" s="27" t="s">
        <v>318</v>
      </c>
      <c r="C7" s="27" t="s">
        <v>319</v>
      </c>
      <c r="D7" s="27" t="s">
        <v>320</v>
      </c>
      <c r="E7" s="26" t="s">
        <v>321</v>
      </c>
      <c r="F7" s="27" t="s">
        <v>322</v>
      </c>
      <c r="G7" s="26" t="s">
        <v>323</v>
      </c>
      <c r="H7" s="27" t="s">
        <v>324</v>
      </c>
      <c r="I7" s="27" t="s">
        <v>325</v>
      </c>
      <c r="J7" s="26" t="s">
        <v>326</v>
      </c>
    </row>
    <row r="8" s="1" customFormat="1" ht="42" customHeight="1" spans="1:10">
      <c r="A8" s="161"/>
      <c r="B8" s="27"/>
      <c r="C8" s="27" t="s">
        <v>327</v>
      </c>
      <c r="D8" s="27" t="s">
        <v>328</v>
      </c>
      <c r="E8" s="26" t="s">
        <v>327</v>
      </c>
      <c r="F8" s="27" t="s">
        <v>322</v>
      </c>
      <c r="G8" s="26" t="s">
        <v>323</v>
      </c>
      <c r="H8" s="27" t="s">
        <v>324</v>
      </c>
      <c r="I8" s="27" t="s">
        <v>325</v>
      </c>
      <c r="J8" s="26" t="s">
        <v>301</v>
      </c>
    </row>
    <row r="9" s="1" customFormat="1" ht="42" customHeight="1" spans="1:10">
      <c r="A9" s="161"/>
      <c r="B9" s="27"/>
      <c r="C9" s="27" t="s">
        <v>329</v>
      </c>
      <c r="D9" s="27" t="s">
        <v>330</v>
      </c>
      <c r="E9" s="26" t="s">
        <v>329</v>
      </c>
      <c r="F9" s="27" t="s">
        <v>322</v>
      </c>
      <c r="G9" s="26" t="s">
        <v>323</v>
      </c>
      <c r="H9" s="27" t="s">
        <v>324</v>
      </c>
      <c r="I9" s="27" t="s">
        <v>325</v>
      </c>
      <c r="J9" s="26" t="s">
        <v>331</v>
      </c>
    </row>
    <row r="10" s="1" customFormat="1" ht="42" customHeight="1" spans="1:10">
      <c r="A10" s="161" t="s">
        <v>293</v>
      </c>
      <c r="B10" s="27" t="s">
        <v>332</v>
      </c>
      <c r="C10" s="27" t="s">
        <v>319</v>
      </c>
      <c r="D10" s="27" t="s">
        <v>333</v>
      </c>
      <c r="E10" s="26" t="s">
        <v>334</v>
      </c>
      <c r="F10" s="27" t="s">
        <v>322</v>
      </c>
      <c r="G10" s="26" t="s">
        <v>323</v>
      </c>
      <c r="H10" s="27" t="s">
        <v>324</v>
      </c>
      <c r="I10" s="27" t="s">
        <v>335</v>
      </c>
      <c r="J10" s="26" t="s">
        <v>336</v>
      </c>
    </row>
    <row r="11" s="1" customFormat="1" ht="42" customHeight="1" spans="1:10">
      <c r="A11" s="161"/>
      <c r="B11" s="27"/>
      <c r="C11" s="27" t="s">
        <v>327</v>
      </c>
      <c r="D11" s="27" t="s">
        <v>328</v>
      </c>
      <c r="E11" s="26" t="s">
        <v>337</v>
      </c>
      <c r="F11" s="27" t="s">
        <v>322</v>
      </c>
      <c r="G11" s="26" t="s">
        <v>338</v>
      </c>
      <c r="H11" s="27" t="s">
        <v>339</v>
      </c>
      <c r="I11" s="27" t="s">
        <v>335</v>
      </c>
      <c r="J11" s="26" t="s">
        <v>340</v>
      </c>
    </row>
    <row r="12" s="1" customFormat="1" ht="42" customHeight="1" spans="1:10">
      <c r="A12" s="161"/>
      <c r="B12" s="27"/>
      <c r="C12" s="27" t="s">
        <v>329</v>
      </c>
      <c r="D12" s="27" t="s">
        <v>330</v>
      </c>
      <c r="E12" s="26" t="s">
        <v>341</v>
      </c>
      <c r="F12" s="27" t="s">
        <v>322</v>
      </c>
      <c r="G12" s="26" t="s">
        <v>342</v>
      </c>
      <c r="H12" s="27" t="s">
        <v>324</v>
      </c>
      <c r="I12" s="27" t="s">
        <v>335</v>
      </c>
      <c r="J12" s="26" t="s">
        <v>343</v>
      </c>
    </row>
    <row r="13" s="1" customFormat="1" ht="42" customHeight="1" spans="1:10">
      <c r="A13" s="161" t="s">
        <v>285</v>
      </c>
      <c r="B13" s="27" t="s">
        <v>344</v>
      </c>
      <c r="C13" s="27" t="s">
        <v>319</v>
      </c>
      <c r="D13" s="27" t="s">
        <v>320</v>
      </c>
      <c r="E13" s="26" t="s">
        <v>345</v>
      </c>
      <c r="F13" s="27" t="s">
        <v>322</v>
      </c>
      <c r="G13" s="26" t="s">
        <v>342</v>
      </c>
      <c r="H13" s="27" t="s">
        <v>324</v>
      </c>
      <c r="I13" s="27" t="s">
        <v>325</v>
      </c>
      <c r="J13" s="26" t="s">
        <v>346</v>
      </c>
    </row>
    <row r="14" s="1" customFormat="1" ht="42" customHeight="1" spans="1:10">
      <c r="A14" s="161"/>
      <c r="B14" s="27"/>
      <c r="C14" s="27" t="s">
        <v>327</v>
      </c>
      <c r="D14" s="27" t="s">
        <v>328</v>
      </c>
      <c r="E14" s="26" t="s">
        <v>347</v>
      </c>
      <c r="F14" s="27" t="s">
        <v>322</v>
      </c>
      <c r="G14" s="26" t="s">
        <v>342</v>
      </c>
      <c r="H14" s="27" t="s">
        <v>324</v>
      </c>
      <c r="I14" s="27" t="s">
        <v>335</v>
      </c>
      <c r="J14" s="26" t="s">
        <v>348</v>
      </c>
    </row>
    <row r="15" s="1" customFormat="1" ht="42" customHeight="1" spans="1:10">
      <c r="A15" s="161"/>
      <c r="B15" s="27"/>
      <c r="C15" s="27" t="s">
        <v>329</v>
      </c>
      <c r="D15" s="27" t="s">
        <v>330</v>
      </c>
      <c r="E15" s="26" t="s">
        <v>349</v>
      </c>
      <c r="F15" s="27" t="s">
        <v>322</v>
      </c>
      <c r="G15" s="26" t="s">
        <v>342</v>
      </c>
      <c r="H15" s="27" t="s">
        <v>324</v>
      </c>
      <c r="I15" s="27" t="s">
        <v>335</v>
      </c>
      <c r="J15" s="26" t="s">
        <v>350</v>
      </c>
    </row>
    <row r="16" s="1" customFormat="1" ht="42" customHeight="1" spans="1:10">
      <c r="A16" s="161" t="s">
        <v>297</v>
      </c>
      <c r="B16" s="27" t="s">
        <v>351</v>
      </c>
      <c r="C16" s="27" t="s">
        <v>319</v>
      </c>
      <c r="D16" s="27" t="s">
        <v>320</v>
      </c>
      <c r="E16" s="26" t="s">
        <v>352</v>
      </c>
      <c r="F16" s="27" t="s">
        <v>322</v>
      </c>
      <c r="G16" s="26" t="s">
        <v>323</v>
      </c>
      <c r="H16" s="27" t="s">
        <v>324</v>
      </c>
      <c r="I16" s="27" t="s">
        <v>335</v>
      </c>
      <c r="J16" s="26" t="s">
        <v>353</v>
      </c>
    </row>
    <row r="17" s="1" customFormat="1" ht="42" customHeight="1" spans="1:10">
      <c r="A17" s="161"/>
      <c r="B17" s="27"/>
      <c r="C17" s="27" t="s">
        <v>327</v>
      </c>
      <c r="D17" s="27" t="s">
        <v>321</v>
      </c>
      <c r="E17" s="26" t="s">
        <v>354</v>
      </c>
      <c r="F17" s="27" t="s">
        <v>322</v>
      </c>
      <c r="G17" s="26" t="s">
        <v>355</v>
      </c>
      <c r="H17" s="27" t="s">
        <v>356</v>
      </c>
      <c r="I17" s="27" t="s">
        <v>335</v>
      </c>
      <c r="J17" s="26" t="s">
        <v>357</v>
      </c>
    </row>
    <row r="18" s="1" customFormat="1" ht="42" customHeight="1" spans="1:10">
      <c r="A18" s="161"/>
      <c r="B18" s="27"/>
      <c r="C18" s="27" t="s">
        <v>329</v>
      </c>
      <c r="D18" s="27" t="s">
        <v>330</v>
      </c>
      <c r="E18" s="26" t="s">
        <v>341</v>
      </c>
      <c r="F18" s="27" t="s">
        <v>322</v>
      </c>
      <c r="G18" s="26" t="s">
        <v>323</v>
      </c>
      <c r="H18" s="27" t="s">
        <v>324</v>
      </c>
      <c r="I18" s="27" t="s">
        <v>335</v>
      </c>
      <c r="J18" s="26" t="s">
        <v>358</v>
      </c>
    </row>
    <row r="19" s="1" customFormat="1" ht="42" customHeight="1" spans="1:10">
      <c r="A19" s="161" t="s">
        <v>281</v>
      </c>
      <c r="B19" s="27" t="s">
        <v>359</v>
      </c>
      <c r="C19" s="27" t="s">
        <v>319</v>
      </c>
      <c r="D19" s="27" t="s">
        <v>320</v>
      </c>
      <c r="E19" s="26" t="s">
        <v>360</v>
      </c>
      <c r="F19" s="27" t="s">
        <v>322</v>
      </c>
      <c r="G19" s="26" t="s">
        <v>323</v>
      </c>
      <c r="H19" s="27" t="s">
        <v>324</v>
      </c>
      <c r="I19" s="27" t="s">
        <v>335</v>
      </c>
      <c r="J19" s="26" t="s">
        <v>361</v>
      </c>
    </row>
    <row r="20" s="1" customFormat="1" ht="42" customHeight="1" spans="1:10">
      <c r="A20" s="161"/>
      <c r="B20" s="27"/>
      <c r="C20" s="27" t="s">
        <v>327</v>
      </c>
      <c r="D20" s="27" t="s">
        <v>328</v>
      </c>
      <c r="E20" s="26" t="s">
        <v>362</v>
      </c>
      <c r="F20" s="27" t="s">
        <v>322</v>
      </c>
      <c r="G20" s="26" t="s">
        <v>363</v>
      </c>
      <c r="H20" s="27" t="s">
        <v>324</v>
      </c>
      <c r="I20" s="27" t="s">
        <v>335</v>
      </c>
      <c r="J20" s="26" t="s">
        <v>364</v>
      </c>
    </row>
    <row r="21" s="1" customFormat="1" ht="42" customHeight="1" spans="1:10">
      <c r="A21" s="161"/>
      <c r="B21" s="27"/>
      <c r="C21" s="27" t="s">
        <v>329</v>
      </c>
      <c r="D21" s="27" t="s">
        <v>330</v>
      </c>
      <c r="E21" s="26" t="s">
        <v>341</v>
      </c>
      <c r="F21" s="27" t="s">
        <v>322</v>
      </c>
      <c r="G21" s="26" t="s">
        <v>342</v>
      </c>
      <c r="H21" s="27" t="s">
        <v>324</v>
      </c>
      <c r="I21" s="27" t="s">
        <v>335</v>
      </c>
      <c r="J21" s="26" t="s">
        <v>358</v>
      </c>
    </row>
    <row r="22" s="1" customFormat="1" ht="42" customHeight="1" spans="1:10">
      <c r="A22" s="161" t="s">
        <v>283</v>
      </c>
      <c r="B22" s="27" t="s">
        <v>365</v>
      </c>
      <c r="C22" s="27" t="s">
        <v>319</v>
      </c>
      <c r="D22" s="27" t="s">
        <v>320</v>
      </c>
      <c r="E22" s="26" t="s">
        <v>366</v>
      </c>
      <c r="F22" s="27" t="s">
        <v>322</v>
      </c>
      <c r="G22" s="26" t="s">
        <v>342</v>
      </c>
      <c r="H22" s="27" t="s">
        <v>324</v>
      </c>
      <c r="I22" s="27" t="s">
        <v>335</v>
      </c>
      <c r="J22" s="26" t="s">
        <v>367</v>
      </c>
    </row>
    <row r="23" s="1" customFormat="1" ht="42" customHeight="1" spans="1:10">
      <c r="A23" s="161"/>
      <c r="B23" s="27"/>
      <c r="C23" s="27" t="s">
        <v>327</v>
      </c>
      <c r="D23" s="27" t="s">
        <v>321</v>
      </c>
      <c r="E23" s="26" t="s">
        <v>368</v>
      </c>
      <c r="F23" s="27" t="s">
        <v>322</v>
      </c>
      <c r="G23" s="26" t="s">
        <v>342</v>
      </c>
      <c r="H23" s="27" t="s">
        <v>324</v>
      </c>
      <c r="I23" s="27" t="s">
        <v>335</v>
      </c>
      <c r="J23" s="26" t="s">
        <v>369</v>
      </c>
    </row>
    <row r="24" s="1" customFormat="1" ht="42" customHeight="1" spans="1:10">
      <c r="A24" s="161"/>
      <c r="B24" s="27"/>
      <c r="C24" s="27" t="s">
        <v>329</v>
      </c>
      <c r="D24" s="27" t="s">
        <v>330</v>
      </c>
      <c r="E24" s="26" t="s">
        <v>370</v>
      </c>
      <c r="F24" s="27" t="s">
        <v>322</v>
      </c>
      <c r="G24" s="26" t="s">
        <v>342</v>
      </c>
      <c r="H24" s="27" t="s">
        <v>324</v>
      </c>
      <c r="I24" s="27" t="s">
        <v>335</v>
      </c>
      <c r="J24" s="26" t="s">
        <v>371</v>
      </c>
    </row>
    <row r="25" s="1" customFormat="1" ht="42" customHeight="1" spans="1:10">
      <c r="A25" s="161" t="s">
        <v>289</v>
      </c>
      <c r="B25" s="27" t="s">
        <v>372</v>
      </c>
      <c r="C25" s="27" t="s">
        <v>319</v>
      </c>
      <c r="D25" s="27" t="s">
        <v>333</v>
      </c>
      <c r="E25" s="26" t="s">
        <v>373</v>
      </c>
      <c r="F25" s="27" t="s">
        <v>322</v>
      </c>
      <c r="G25" s="26" t="s">
        <v>342</v>
      </c>
      <c r="H25" s="27" t="s">
        <v>324</v>
      </c>
      <c r="I25" s="27" t="s">
        <v>335</v>
      </c>
      <c r="J25" s="26" t="s">
        <v>374</v>
      </c>
    </row>
    <row r="26" s="1" customFormat="1" ht="42" customHeight="1" spans="1:10">
      <c r="A26" s="161"/>
      <c r="B26" s="27"/>
      <c r="C26" s="27" t="s">
        <v>327</v>
      </c>
      <c r="D26" s="27" t="s">
        <v>328</v>
      </c>
      <c r="E26" s="26" t="s">
        <v>337</v>
      </c>
      <c r="F26" s="27" t="s">
        <v>322</v>
      </c>
      <c r="G26" s="26" t="s">
        <v>338</v>
      </c>
      <c r="H26" s="27" t="s">
        <v>339</v>
      </c>
      <c r="I26" s="27" t="s">
        <v>335</v>
      </c>
      <c r="J26" s="26" t="s">
        <v>375</v>
      </c>
    </row>
    <row r="27" s="1" customFormat="1" ht="42" customHeight="1" spans="1:10">
      <c r="A27" s="161"/>
      <c r="B27" s="27"/>
      <c r="C27" s="27" t="s">
        <v>329</v>
      </c>
      <c r="D27" s="27" t="s">
        <v>330</v>
      </c>
      <c r="E27" s="26" t="s">
        <v>341</v>
      </c>
      <c r="F27" s="27" t="s">
        <v>322</v>
      </c>
      <c r="G27" s="26" t="s">
        <v>342</v>
      </c>
      <c r="H27" s="27" t="s">
        <v>324</v>
      </c>
      <c r="I27" s="27" t="s">
        <v>335</v>
      </c>
      <c r="J27" s="26" t="s">
        <v>376</v>
      </c>
    </row>
  </sheetData>
  <mergeCells count="16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B7:B9"/>
    <mergeCell ref="B10:B12"/>
    <mergeCell ref="B13:B15"/>
    <mergeCell ref="B16:B18"/>
    <mergeCell ref="B19:B21"/>
    <mergeCell ref="B22:B24"/>
    <mergeCell ref="B25:B2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2026-02-03T07:40:00Z</dcterms:created>
  <dcterms:modified xsi:type="dcterms:W3CDTF">2026-03-31T02:33:49Z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2052-11.8.2.10321</vt:lpwstr>
  </property>
</Properties>
</file>