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'部门项目支出预算表05-1'!$A$1:$W$35</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<sst xmlns="http://schemas.openxmlformats.org/spreadsheetml/2006/main" count="2518" uniqueCount="750">
  <si>
    <t>预算01-1表</t>
  </si>
  <si>
    <t>2026年部门财务收支预算总表</t>
  </si>
  <si>
    <t>单位名称：昆明市呈贡区第一小学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</si>
  <si>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</si>
  <si>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</si>
  <si>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</si>
  <si>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</si>
  <si>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</si>
  <si>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</si>
  <si>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</si>
  <si>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</si>
  <si>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</si>
  <si>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</si>
  <si>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</si>
  <si>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</si>
  <si>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</si>
  <si>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</si>
  <si>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</si>
  <si>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</si>
  <si>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</si>
  <si>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</si>
  <si>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</si>
  <si>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</si>
  <si>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</si>
  <si>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</si>
  <si>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</si>
  <si>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</si>
  <si>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</si>
  <si>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</si>
  <si>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</si>
  <si>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</si>
  <si>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</si>
  <si>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</si>
  <si>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</si>
  <si>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</si>
  <si>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</si>
  <si>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</si>
  <si>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</si>
  <si>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</si>
  <si>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</si>
  <si>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</si>
  <si>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</si>
  <si>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</si>
  <si>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</si>
  <si>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</si>
  <si>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</si>
  <si>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</si>
  <si>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</si>
  <si>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</si>
  <si>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</si>
  <si>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</si>
  <si>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</si>
  <si>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</si>
  <si>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</si>
  <si>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</si>
  <si>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</si>
  <si>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</si>
  <si>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</si>
  <si>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</si>
  <si>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</si>
  <si>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</si>
  <si>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</si>
  <si>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</si>
  <si>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</si>
  <si>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</si>
  <si>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</si>
  <si>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</si>
  <si>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</si>
  <si>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</si>
  <si>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</si>
  <si>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</si>
  <si>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昆明市呈贡区第一小学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</si>
  <si>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</si>
  <si>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</si>
  <si>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</si>
  <si>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</si>
  <si>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</si>
  <si>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</si>
  <si>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</si>
  <si>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</si>
  <si>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</si>
  <si>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</si>
  <si>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</si>
  <si>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</si>
  <si>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</si>
  <si>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</si>
  <si>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</si>
  <si>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</si>
  <si>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</si>
  <si>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</si>
  <si>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</si>
  <si>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</si>
  <si>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</si>
  <si>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</si>
  <si>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</si>
  <si>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</si>
  <si>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</si>
  <si>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</si>
  <si>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</si>
  <si>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</si>
  <si>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</si>
  <si>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</si>
  <si>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</si>
  <si>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</si>
  <si>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</si>
  <si>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</si>
  <si>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</si>
  <si>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</si>
  <si>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</si>
  <si>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</si>
  <si>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</si>
  <si>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</si>
  <si>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</si>
  <si>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</si>
  <si>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</si>
  <si>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</si>
  <si>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</si>
  <si>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</si>
  <si>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</si>
  <si>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</si>
  <si>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</si>
  <si>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</si>
  <si>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</si>
  <si>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</si>
  <si>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</si>
  <si>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</si>
  <si>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</si>
  <si>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</si>
  <si>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</si>
  <si>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</si>
  <si>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</si>
  <si>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</si>
  <si>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</si>
  <si>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</si>
  <si>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</si>
  <si>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</si>
  <si>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</si>
  <si>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</si>
  <si>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</si>
  <si>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</si>
  <si>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</si>
  <si>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</si>
  <si>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</si>
  <si>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</si>
  <si>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</si>
  <si>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</si>
  <si>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</si>
  <si>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</si>
  <si>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</si>
  <si>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</si>
  <si>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</si>
  <si>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</si>
  <si>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</si>
  <si>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</si>
  <si>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</si>
  <si>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</si>
  <si>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</si>
  <si>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</si>
  <si>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</si>
  <si>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</si>
  <si>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</si>
  <si>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</si>
  <si>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</si>
  <si>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</si>
  <si>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</si>
  <si>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</si>
  <si>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</si>
  <si>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</si>
  <si>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</si>
  <si>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</si>
  <si>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</si>
  <si>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</si>
  <si>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</si>
  <si>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</si>
  <si>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</si>
  <si>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</si>
  <si>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</si>
  <si>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</si>
  <si>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</si>
  <si>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</si>
  <si>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</si>
  <si>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</si>
  <si>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</si>
  <si>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</si>
  <si>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</si>
  <si>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</si>
  <si>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</si>
  <si>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</si>
  <si>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</si>
  <si>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</si>
  <si>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</si>
  <si>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</si>
  <si>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</si>
  <si>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</si>
  <si>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</si>
  <si>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备注：此表为空。原因为我单位无2026年一般公共预算“三公”经费支出预算。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</si>
  <si>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</si>
  <si>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</si>
  <si>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</si>
  <si>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</si>
  <si>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</si>
  <si>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</si>
  <si>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</si>
  <si>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</si>
  <si>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</si>
  <si>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</si>
  <si>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</si>
  <si>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</si>
  <si>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</si>
  <si>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</si>
  <si>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</si>
  <si>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</si>
  <si>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</si>
  <si>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</si>
  <si>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</si>
  <si>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530121231100001405269</t>
  </si>
  <si>
    <t>事业人员绩效奖励</t>
  </si>
  <si>
    <t>30103</t>
  </si>
  <si>
    <t>奖金</t>
  </si>
  <si>
    <t>530121221100000478482</t>
  </si>
  <si>
    <t>事业购房补贴</t>
  </si>
  <si>
    <t>30102</t>
  </si>
  <si>
    <t>津贴补贴</t>
  </si>
  <si>
    <t>530121210000000002410</t>
  </si>
  <si>
    <t>一般公用运转支出</t>
  </si>
  <si>
    <t>30201</t>
  </si>
  <si>
    <t>办公费</t>
  </si>
  <si>
    <t>30299</t>
  </si>
  <si>
    <t>其他商品和服务支出</t>
  </si>
  <si>
    <t>530121241100002166290</t>
  </si>
  <si>
    <t>其他人员支出</t>
  </si>
  <si>
    <t>30199</t>
  </si>
  <si>
    <t>其他工资福利支出</t>
  </si>
  <si>
    <t>530121231100001176149</t>
  </si>
  <si>
    <t>离退休人员支出</t>
  </si>
  <si>
    <t>30305</t>
  </si>
  <si>
    <t>生活补助</t>
  </si>
  <si>
    <t>530121210000000002403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</si>
  <si>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</si>
  <si>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</si>
  <si>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</si>
  <si>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</si>
  <si>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</si>
  <si>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</si>
  <si>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</si>
  <si>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</si>
  <si>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</si>
  <si>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</si>
  <si>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</si>
  <si>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530121210000000002402</t>
  </si>
  <si>
    <t>事业人员工资支出</t>
  </si>
  <si>
    <t>30101</t>
  </si>
  <si>
    <t>基本工资</t>
  </si>
  <si>
    <t>30107</t>
  </si>
  <si>
    <t>绩效工资</t>
  </si>
  <si>
    <t>530121210000000002404</t>
  </si>
  <si>
    <t>30113</t>
  </si>
  <si>
    <t>530121210000000002409</t>
  </si>
  <si>
    <t>工会经费</t>
  </si>
  <si>
    <t>30228</t>
  </si>
  <si>
    <t>预算05-1表</t>
  </si>
  <si>
    <t>2026年部门项目支出预算表</t>
  </si>
  <si>
    <t>项目分类</t>
  </si>
  <si>
    <t>项目单位</t>
  </si>
  <si>
    <t>本年拨款</t>
  </si>
  <si>
    <t>其中：本次下达</t>
  </si>
  <si>
    <t>114 对个人和家庭的补助</t>
  </si>
  <si>
    <t>530121261100005004205</t>
  </si>
  <si>
    <t>遗属生活困难补助专项经费</t>
  </si>
  <si>
    <t>313 事业发展类</t>
  </si>
  <si>
    <t>530121261100005006023</t>
  </si>
  <si>
    <t>银龄讲师工作补贴区级资金</t>
  </si>
  <si>
    <t>劳务费</t>
  </si>
  <si>
    <t>530121261100005006027</t>
  </si>
  <si>
    <t>（自有资金）课后服务经费</t>
  </si>
  <si>
    <t>312 民生类</t>
  </si>
  <si>
    <t>530121261100005006067</t>
  </si>
  <si>
    <t>（公用经费）城乡义务教育公用经费区级资金</t>
  </si>
  <si>
    <t>培训费</t>
  </si>
  <si>
    <t>530121261100005006070</t>
  </si>
  <si>
    <t>义务教育家庭经济困难学生生活费补助区级专项资金</t>
  </si>
  <si>
    <t>助学金</t>
  </si>
  <si>
    <t>530121261100005006083</t>
  </si>
  <si>
    <t>（特殊教育公用经费）特殊教育公用经费区级资金</t>
  </si>
  <si>
    <t>216 其他公用支出</t>
  </si>
  <si>
    <t>530121261100005014744</t>
  </si>
  <si>
    <t>（小学）学生公用运转支出经费</t>
  </si>
  <si>
    <t>水费</t>
  </si>
  <si>
    <t>邮电费</t>
  </si>
  <si>
    <t>电费</t>
  </si>
  <si>
    <t>530121261100005048045</t>
  </si>
  <si>
    <t>义务教育课后服务区级资金</t>
  </si>
  <si>
    <t>530121261100005166624</t>
  </si>
  <si>
    <t>教室地板维修专项资金</t>
  </si>
  <si>
    <t>维修（护）费</t>
  </si>
  <si>
    <t>530121261100005455670</t>
  </si>
  <si>
    <r>
      <t>（结转）</t>
    </r>
    <r>
      <rPr>
        <sz val="10"/>
        <color theme="1"/>
        <rFont val="Arial"/>
        <charset val="134"/>
      </rPr>
      <t>2025</t>
    </r>
    <r>
      <rPr>
        <sz val="10"/>
        <color theme="1"/>
        <rFont val="宋体"/>
        <charset val="134"/>
      </rPr>
      <t>年第五届名校长基地和第六届市级名师工作室工作经费</t>
    </r>
  </si>
  <si>
    <t>530121261100005455660</t>
  </si>
  <si>
    <r>
      <t>（结转）（特殊教育公用经费）</t>
    </r>
    <r>
      <rPr>
        <sz val="10"/>
        <color theme="1"/>
        <rFont val="Arial"/>
        <charset val="134"/>
      </rPr>
      <t>2025</t>
    </r>
    <r>
      <rPr>
        <sz val="10"/>
        <color theme="1"/>
        <rFont val="宋体"/>
        <charset val="134"/>
      </rPr>
      <t>年第一批城乡义务教育特殊教育公用经费市级资金</t>
    </r>
  </si>
  <si>
    <t>530121261100005455716</t>
  </si>
  <si>
    <r>
      <t>（结转）（特殊教育公用经费）</t>
    </r>
    <r>
      <rPr>
        <sz val="10"/>
        <color theme="1"/>
        <rFont val="Arial"/>
        <charset val="134"/>
      </rPr>
      <t>2025</t>
    </r>
    <r>
      <rPr>
        <sz val="10"/>
        <color theme="1"/>
        <rFont val="宋体"/>
        <charset val="134"/>
      </rPr>
      <t>年提标资金中央资金</t>
    </r>
  </si>
  <si>
    <t>530121261100005455719</t>
  </si>
  <si>
    <r>
      <t>（结转）（特殊教育公用经费）</t>
    </r>
    <r>
      <rPr>
        <sz val="10"/>
        <color theme="1"/>
        <rFont val="Arial"/>
        <charset val="134"/>
      </rPr>
      <t>2025</t>
    </r>
    <r>
      <rPr>
        <sz val="10"/>
        <color theme="1"/>
        <rFont val="宋体"/>
        <charset val="134"/>
      </rPr>
      <t>年第二批义务教育补助经费省级资金</t>
    </r>
  </si>
  <si>
    <t>530121261100005455755</t>
  </si>
  <si>
    <r>
      <t>（结转）（公用经费）</t>
    </r>
    <r>
      <rPr>
        <sz val="10"/>
        <color theme="1"/>
        <rFont val="Arial"/>
        <charset val="134"/>
      </rPr>
      <t>2025</t>
    </r>
    <r>
      <rPr>
        <sz val="10"/>
        <color theme="1"/>
        <rFont val="宋体"/>
        <charset val="134"/>
      </rPr>
      <t>年第一批城乡义务教育公用经费中央资金</t>
    </r>
  </si>
  <si>
    <t>物业管理费</t>
  </si>
  <si>
    <t>530121261100005455758</t>
  </si>
  <si>
    <r>
      <t>（结转）（特殊教育公用经费）</t>
    </r>
    <r>
      <rPr>
        <sz val="10"/>
        <color theme="1"/>
        <rFont val="Arial"/>
        <charset val="134"/>
      </rPr>
      <t>2025</t>
    </r>
    <r>
      <rPr>
        <sz val="10"/>
        <color theme="1"/>
        <rFont val="宋体"/>
        <charset val="134"/>
      </rPr>
      <t>年第一批城乡义务教育特殊教育公用经费中央资金</t>
    </r>
  </si>
  <si>
    <t>530121261100005455765</t>
  </si>
  <si>
    <r>
      <t>（结转）</t>
    </r>
    <r>
      <rPr>
        <sz val="10"/>
        <color theme="1"/>
        <rFont val="Arial"/>
        <charset val="0"/>
      </rPr>
      <t>2025</t>
    </r>
    <r>
      <rPr>
        <sz val="10"/>
        <color theme="1"/>
        <rFont val="宋体"/>
        <charset val="0"/>
      </rPr>
      <t>年义务教育家庭经济困难学生生活费补助（小学）中央专项资金</t>
    </r>
  </si>
  <si>
    <t>530121261100005455782</t>
  </si>
  <si>
    <r>
      <t>（结转）呈贡区</t>
    </r>
    <r>
      <rPr>
        <sz val="10"/>
        <color theme="1"/>
        <rFont val="Arial"/>
        <charset val="134"/>
      </rPr>
      <t>2025</t>
    </r>
    <r>
      <rPr>
        <sz val="10"/>
        <color theme="1"/>
        <rFont val="宋体"/>
        <charset val="134"/>
      </rPr>
      <t>年义务教育家庭经济困难学生生活费补助公办学校市级资金</t>
    </r>
  </si>
  <si>
    <t>530121261100005455791</t>
  </si>
  <si>
    <r>
      <t>（结转）呈贡区</t>
    </r>
    <r>
      <rPr>
        <sz val="10"/>
        <color theme="1"/>
        <rFont val="Arial"/>
        <charset val="134"/>
      </rPr>
      <t>2025</t>
    </r>
    <r>
      <rPr>
        <sz val="10"/>
        <color theme="1"/>
        <rFont val="宋体"/>
        <charset val="134"/>
      </rPr>
      <t>年义务教育家庭经济困难学生生活费补助公办学校省级资金</t>
    </r>
  </si>
  <si>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</si>
  <si>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</si>
  <si>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</si>
  <si>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</si>
  <si>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</si>
  <si>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</si>
  <si>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</si>
  <si>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</si>
  <si>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</si>
  <si>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</si>
  <si>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</si>
  <si>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</si>
  <si>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昆明市呈贡区第一小学遗属生活困难补助专项经费</t>
  </si>
  <si>
    <t>1.保障精确：依据政策和审批情况，对符合条件的遗属实现补助全覆盖，发放对象准确率为100%。
2.发放及时足额：补助资金按时（每季度）足额发放到位，发放及时率不低于98%。
3.管理规范：补助资格审核、标准核定、发放流程规范，档案资料完整，资金专款专用。
4.动态管理：完成年度资格复核，根据政策规定及时完成补助标准的调整与执行。
5.效果达成：受补助遗属基本生活得到有效保障，对补助工作的满意度保持较高水平（不低于90%）。</t>
  </si>
  <si>
    <t>产出指标</t>
  </si>
  <si>
    <t>数量指标</t>
  </si>
  <si>
    <t>补助费发放人次</t>
  </si>
  <si>
    <t>=</t>
  </si>
  <si>
    <t>人次</t>
  </si>
  <si>
    <t>定量指标</t>
  </si>
  <si>
    <t>衡量补助的覆盖范围和发放规模。</t>
  </si>
  <si>
    <t>符合条件遗属覆盖率</t>
  </si>
  <si>
    <t>%</t>
  </si>
  <si>
    <t>质量指标</t>
  </si>
  <si>
    <t>补助对象资格准确率</t>
  </si>
  <si>
    <t>衡量补助发放的准确性和规范性。</t>
  </si>
  <si>
    <t>资金发放差错率</t>
  </si>
  <si>
    <t>0</t>
  </si>
  <si>
    <t>时效指标</t>
  </si>
  <si>
    <t>补助费发放及时率</t>
  </si>
  <si>
    <t>&gt;=</t>
  </si>
  <si>
    <t>衡量补助发放的及时程度。</t>
  </si>
  <si>
    <t>效益指标</t>
  </si>
  <si>
    <t>经济效益</t>
  </si>
  <si>
    <t>遗属基本生活经济负担缓解度</t>
  </si>
  <si>
    <t>有效缓解</t>
  </si>
  <si>
    <t>达标</t>
  </si>
  <si>
    <t>定性指标</t>
  </si>
  <si>
    <t>衡量项目对减轻遗属经济压力的直接效果。</t>
  </si>
  <si>
    <t>社会效益</t>
  </si>
  <si>
    <t>遗属基本生活保障率</t>
  </si>
  <si>
    <t>有所保障</t>
  </si>
  <si>
    <t>衡量项目对社会稳定和公平正义的贡献。</t>
  </si>
  <si>
    <t>社会和谐与维稳效果</t>
  </si>
  <si>
    <t>有所促进</t>
  </si>
  <si>
    <t>可持续影响</t>
  </si>
  <si>
    <t>政策与机制健全性</t>
  </si>
  <si>
    <t>健全</t>
  </si>
  <si>
    <t>衡量项目长期持续运行并产生积极影响的能力。</t>
  </si>
  <si>
    <t>动态管理有效性</t>
  </si>
  <si>
    <t>有效</t>
  </si>
  <si>
    <t>补助标准调整机制</t>
  </si>
  <si>
    <t>建立</t>
  </si>
  <si>
    <t>满意度指标</t>
  </si>
  <si>
    <t>服务对象满意度</t>
  </si>
  <si>
    <t>遗属满意度</t>
  </si>
  <si>
    <t>衡量服务对象的满意程度。</t>
  </si>
  <si>
    <t>成本指标</t>
  </si>
  <si>
    <t>经济成本指标</t>
  </si>
  <si>
    <t>项目实施成本</t>
  </si>
  <si>
    <t>&lt;=</t>
  </si>
  <si>
    <t>元</t>
  </si>
  <si>
    <t>衡量项目实施的直接经济成本。</t>
  </si>
  <si>
    <t>昆明市呈贡区第一小学银龄讲师工作补贴区级资金</t>
  </si>
  <si>
    <t>1.补贴精准保障：区级补贴资金到位率100%，按协议约定和工作考核结果，按时足额发放至本校银龄讲师，发放准确率100%。
2.岗位职责落实：银龄讲师按协议完成约定的教学指导、听课评课、教研讲座或青年教师带教等核心工作任务，任务完成率100%。
3.管理规范有序：银铃讲师的聘任协议、考核办法、补贴发放标准与流程清晰合规，档案资料完整。
4.工作成效显著：受指导青年教师对带教效果的满意度≥95%；银龄讲师参与的教学、教研活动质量或学校认可；银龄讲师对本校工作环境与补贴发放的满意度≥95%。</t>
  </si>
  <si>
    <t>受补贴银龄讲师人数</t>
  </si>
  <si>
    <t>人</t>
  </si>
  <si>
    <t>衡量讲师队伍规模。</t>
  </si>
  <si>
    <t>银龄讲师开展活动总场次</t>
  </si>
  <si>
    <t>次</t>
  </si>
  <si>
    <t>衡量讲师活动开展情况。</t>
  </si>
  <si>
    <t>服务总人次</t>
  </si>
  <si>
    <t>活动完成验收合格率</t>
  </si>
  <si>
    <t>衡量讲师服务。</t>
  </si>
  <si>
    <t>补贴计算与发放准确率</t>
  </si>
  <si>
    <t>衡量讲师补贴发放的规范性。</t>
  </si>
  <si>
    <t>工作补贴发放及时率</t>
  </si>
  <si>
    <t>衡量讲师补贴发放的及时性。</t>
  </si>
  <si>
    <t>为（受援）学校节约的培训成本</t>
  </si>
  <si>
    <t>有效节约</t>
  </si>
  <si>
    <t>衡量项目带来的间接经济价值。</t>
  </si>
  <si>
    <t>知识传播与技能提升带来的潜在效益</t>
  </si>
  <si>
    <t>有所提升</t>
  </si>
  <si>
    <t>知识传承与技能普及效果</t>
  </si>
  <si>
    <t>衡量项目对社会资本与公共服务的贡献。</t>
  </si>
  <si>
    <t>老年人社会参与感与价值感提升度</t>
  </si>
  <si>
    <t>项目品牌与口碑建设</t>
  </si>
  <si>
    <t>衡量项目长期运行与发展的能力。</t>
  </si>
  <si>
    <t>管理机制健全性</t>
  </si>
  <si>
    <t>逐步健全</t>
  </si>
  <si>
    <t>银龄讲师对补贴发放与服务的满意度</t>
  </si>
  <si>
    <t>衡量核心相关方的满意程度。</t>
  </si>
  <si>
    <t>活动受众（学员）满意度</t>
  </si>
  <si>
    <t>学校满意度</t>
  </si>
  <si>
    <t>衡量实施项目直接的经济成本。</t>
  </si>
  <si>
    <t>昆明市呈贡区第一小学（自有资金）课后服务经费</t>
  </si>
  <si>
    <t>1.服务覆盖与保障：课后服务区级资金到位率100%，预算执行率≥95%，保障本校课后服务正常开展，学生参与率保持较高水平（≥95%）。
2.经费使用规范：资金用于课后服务劳务补助的支出占比≥95%，符合专项资金管理要求。
3.服务质量提升：完成年度课后服务课程体系优化，特色课程或社团数量有所增加，学生活动满意度≥95%。
4.人员合理补助：参与课后服务的校内教师劳务补助按时足额发放，发放标准符合区域指导意见，教师对补助的满意度≥95%。</t>
  </si>
  <si>
    <t>课后服务学生参与比例</t>
  </si>
  <si>
    <t>衡量课后服务的覆盖规模。</t>
  </si>
  <si>
    <t>课后服务开设课程/活动门类</t>
  </si>
  <si>
    <t>门</t>
  </si>
  <si>
    <t>衡量课后服务课程丰富度。</t>
  </si>
  <si>
    <t>参与服务的校内教师比例</t>
  </si>
  <si>
    <t>衡量课后服务教师参与情况。</t>
  </si>
  <si>
    <t>课后服务活动计划完成率</t>
  </si>
  <si>
    <t>衡量课后服务计划执行。</t>
  </si>
  <si>
    <t>教师补助发放合规率</t>
  </si>
  <si>
    <t>衡量补助发放合规性。</t>
  </si>
  <si>
    <t>教师补助发放及时率</t>
  </si>
  <si>
    <t>衡量补助发放及时性。</t>
  </si>
  <si>
    <t>课后服务活动开展及时性</t>
  </si>
  <si>
    <t>开学后一周内启动</t>
  </si>
  <si>
    <t>衡量课后服务开展及时性。</t>
  </si>
  <si>
    <t>为家长节省校外托管/培训费用</t>
  </si>
  <si>
    <t>有效节省</t>
  </si>
  <si>
    <t>衡量项目对家庭和学校的间接经济价值。</t>
  </si>
  <si>
    <t>提高学校公共资源利用率</t>
  </si>
  <si>
    <t>显著提升</t>
  </si>
  <si>
    <t>学生综合素质提升效果</t>
  </si>
  <si>
    <t>衡量项目带来的核心社会价值。</t>
  </si>
  <si>
    <t>家长接送难题缓解度</t>
  </si>
  <si>
    <t>有所缓解</t>
  </si>
  <si>
    <t>教育公平促进效果</t>
  </si>
  <si>
    <t>课后服务课程体系化与特色化建设</t>
  </si>
  <si>
    <t>逐步形成</t>
  </si>
  <si>
    <t>衡量项目长期健康运行的能力。</t>
  </si>
  <si>
    <t>教师参与积极性与队伍稳定性</t>
  </si>
  <si>
    <t>积极、稳定</t>
  </si>
  <si>
    <t>学生满意度</t>
  </si>
  <si>
    <t>学生家长满意度</t>
  </si>
  <si>
    <t>教师满意度</t>
  </si>
  <si>
    <t>衡量项目实施直接的经济成本。</t>
  </si>
  <si>
    <t>昆明市呈贡区第一小学（公用经费）城乡义务教育公用经费区级资金</t>
  </si>
  <si>
    <t>1.保障到位：公用经费按时足额到位并有效执行，预算执行率不低于95%。
2.规范使用：经费支出符合规定范围，内部审批流程合规，关键支出（如教学业务、安全管理）占比不低于60%。
3.支撑教学：保障日常教学、文体活动正常开展，教学设备完好率和使用率稳步提升。
4.改善条件：完成年度内计划的小型维修、必要设备添置或图书更新等具体任务。
5.管理增效：建立或完善学校经费使用明细台账，师生对基本办学条件保障的满意度不低于90%。</t>
  </si>
  <si>
    <t>保障教学班级数量</t>
  </si>
  <si>
    <t>个班</t>
  </si>
  <si>
    <t>衡量经费保障的覆盖范围。</t>
  </si>
  <si>
    <t>保障在校学生人数</t>
  </si>
  <si>
    <t>完成的后勤保障数量</t>
  </si>
  <si>
    <t>个（项）</t>
  </si>
  <si>
    <t>衡量经费保障的基本服务提供能力。</t>
  </si>
  <si>
    <t>经费使用合规率</t>
  </si>
  <si>
    <t>衡量经费使用与管理的规范性与安全性。</t>
  </si>
  <si>
    <t>资产入库登记率</t>
  </si>
  <si>
    <t>资金到位及时率</t>
  </si>
  <si>
    <t>衡量资金拨付的及时性。</t>
  </si>
  <si>
    <t>教学支出响应及时率</t>
  </si>
  <si>
    <t>衡量业务处理的及时性。</t>
  </si>
  <si>
    <t>设施设备利用率</t>
  </si>
  <si>
    <t>有所提高</t>
  </si>
  <si>
    <t>衡量资金使用带来的间接经济价值。</t>
  </si>
  <si>
    <t>资源整合与共享效益</t>
  </si>
  <si>
    <t>正常教学秩序保障度</t>
  </si>
  <si>
    <t>有效保障</t>
  </si>
  <si>
    <t>衡量项目对教育教学的核心贡献。</t>
  </si>
  <si>
    <t>办学条件改善与维护效果</t>
  </si>
  <si>
    <t>有效改善与维护</t>
  </si>
  <si>
    <t>明显</t>
  </si>
  <si>
    <t>内部管理制度健全性与执行力</t>
  </si>
  <si>
    <t>健全并有效执行</t>
  </si>
  <si>
    <t>衡量项目对学校长远发展的支撑能力。</t>
  </si>
  <si>
    <t>经费保障长效机制</t>
  </si>
  <si>
    <t>教师对教学保障的满意度</t>
  </si>
  <si>
    <t>衡量核心相关方满意程度。</t>
  </si>
  <si>
    <t>学生对学习环境与条件的满意度</t>
  </si>
  <si>
    <t>家长对学校后勤服务的满意度</t>
  </si>
  <si>
    <t>昆明市呈贡区第一小学义务教育家庭经济困难学生生活费补助区级专项资金</t>
  </si>
  <si>
    <t>1.对象精准：补助对象认定准确率100%，确保符合条件的学生应助尽助，无漏评、错评。
2.发放及时足额：补助资金按时（按学期）足额发放到位，发放及时率与足额率均达100%。
3.管理规范：校内评审、公示、发放、档案管理等各环节严格合规，流程清晰，材料完整可查。
4.动态跟踪：完成受助学生家庭状况年度复核，并根据政策动态调整资助名单与标准。
5.育人成效：受助学生基本生活得到保障，学习积极性与获得感得到提升，师生家长对资助工作的满意度≥90%。</t>
  </si>
  <si>
    <t>实际资助学生人次</t>
  </si>
  <si>
    <t>衡量资助的覆盖范围与规模。</t>
  </si>
  <si>
    <t>符合条件学生覆盖率</t>
  </si>
  <si>
    <t>资助对象认定准确率</t>
  </si>
  <si>
    <t>衡量资助对象识别与资助资金发放的精准度。</t>
  </si>
  <si>
    <t>补助资金发放准确率</t>
  </si>
  <si>
    <t>衡量资助对象识别与资金发放的精准度。</t>
  </si>
  <si>
    <t>资助档案完整率</t>
  </si>
  <si>
    <t>补助资金发放及时率</t>
  </si>
  <si>
    <t>衡量补助资金发放的及时性。</t>
  </si>
  <si>
    <t>受助学生家庭经济负担缓解度</t>
  </si>
  <si>
    <t>衡量资助对减轻家庭经济负担的直接效果。</t>
  </si>
  <si>
    <t>受助学生因贫辍学率</t>
  </si>
  <si>
    <t>衡量项目对社会公平与稳定的长远贡献。</t>
  </si>
  <si>
    <t>学生心理健康与自信心提升度</t>
  </si>
  <si>
    <t>贫困生动态管理机制健全性</t>
  </si>
  <si>
    <t>衡量项目长期健康运行及其对学生发展的深远影响。</t>
  </si>
  <si>
    <t>政策与社会认知度</t>
  </si>
  <si>
    <t>受助学生满意度</t>
  </si>
  <si>
    <t>受助学生家长满意度</t>
  </si>
  <si>
    <t>学校（教师）对项目管理工作的满意度</t>
  </si>
  <si>
    <t>昆明市呈贡区第一小学（特殊教育公用经费）特殊教育公用经费区级资金</t>
  </si>
  <si>
    <t>1.经费保障精确到位：区级随班就读生均公用经费到位率100%，预算执行率≥95%，确保每名随班就读学生享有足额经费支持。
2.支持资源有效配置：完成年度个别化教育教具购置等与学生直接相关的资源建设任务。
3.专业纸质占比：经费用于随班就读学生个别化教育实施、巡回指导、评估干预等专业支持的支出占比≥60%。
4.管理规范透明：经费使用100%符合特殊教育经费管理规定，实行“一生一账”或分类台账管理，支出可追溯、可评估。
5.融合支持成效可见：家长及教师对支持服务的满意度≥90%。</t>
  </si>
  <si>
    <t>受益的特殊学生人数</t>
  </si>
  <si>
    <t>衡量特教服务的基础覆盖。</t>
  </si>
  <si>
    <t>采购特教相关物品数量</t>
  </si>
  <si>
    <t>个</t>
  </si>
  <si>
    <t>衡量特教资源提供能力。</t>
  </si>
  <si>
    <t>衡量经费使用的专业性、安全性和合规性。</t>
  </si>
  <si>
    <t>采购验收合格率</t>
  </si>
  <si>
    <t>衡量资金到位的及时性。</t>
  </si>
  <si>
    <t>设备维修响应及时率</t>
  </si>
  <si>
    <t>衡量相关服务的及时性。</t>
  </si>
  <si>
    <t>融合教育环境支持度</t>
  </si>
  <si>
    <t>良好支持</t>
  </si>
  <si>
    <t>衡量项目对教育公平与学生发展的核心贡献。</t>
  </si>
  <si>
    <t>教育公平与零拒绝落实</t>
  </si>
  <si>
    <t>落实</t>
  </si>
  <si>
    <t>教师专业能力提升</t>
  </si>
  <si>
    <t>衡量特教支持体系的长期发展。</t>
  </si>
  <si>
    <t>特教资源体系持续完善</t>
  </si>
  <si>
    <t>逐步补充与完善</t>
  </si>
  <si>
    <t>衡量特教支持体系的长期发展能力。</t>
  </si>
  <si>
    <t>特殊学生家长满意度</t>
  </si>
  <si>
    <t>衡量核心相关方的切身感受。</t>
  </si>
  <si>
    <t>普通教师对融合教育支持的满意度</t>
  </si>
  <si>
    <t>昆明市呈贡区第一小学（小学）学生公用运转支出经费</t>
  </si>
  <si>
    <t>1.保障基本运转：预算执行率大于等于95%，确保水电、通讯、办公、残疾人就业保障金等刚性支出按时足额支付（缴纳），学校运转“零中断”。
2.服务教育教学：经费直接用于教育教学相关活动（如文体活动、评审等）的支出占比≥60%。
3.完成重点任务：缴纳残疾人就业保障金，采购体育教师工作服装。
4.规范支出管理：所有支出100%符合财务与采购管理规定，流程规范，凭证齐全。
5.提升使用效益：师生对教学条件、活动保障及后勤服务的满意度≥95%。</t>
  </si>
  <si>
    <t>经费支出合规率</t>
  </si>
  <si>
    <t>衡量经费使用与管理的规范性。</t>
  </si>
  <si>
    <t>补助覆盖率</t>
  </si>
  <si>
    <t>衡量补助覆盖率。</t>
  </si>
  <si>
    <t>衡量资金拨付的及时性</t>
  </si>
  <si>
    <t>支付完成及时率</t>
  </si>
  <si>
    <t>衡量支付完成及时性。</t>
  </si>
  <si>
    <t>提升教育质量</t>
  </si>
  <si>
    <t>昆明市呈贡区第一小学义务教育课后服务区级资金</t>
  </si>
  <si>
    <t>昆明市呈贡区第一小学教室地板维修专项资金</t>
  </si>
  <si>
    <t>目标一：高质量完成既定工程范围。
指标值：在2026年暑假（或批复后的首个非教学集中时段）内，100%完成对惠景园21间教室、约1700平方米破损地板的铲除、基层处理及新地板铺设工程，确保新学期开学前投入使用。
目标二：确保工程安全、规范与质量达标。
指标值：施工期间严格遵守安全规范，实现安全生产“零事故”。所有工程材料符合国家环保与安全标准（提供检测报告），施工工艺符合国家及行业规范。项目竣工一次性验收合格率达到100%。
目标三：实现资金规范高效使用。
指标值：项目资金专款专用，严格按批复预算执行，预算执行率不低于95%。资金支付程序合规，审批手续完备，自觉接受全过程财务监督与审计。
目标四：形成有效管理成果与满意度反馈。
指标值：形成完整的项目档案（包括招标文件、合同、验收报告、影像资料等）。工程完工后，组织师生代表进行初期使用体验调查，对工程解决安全问题的有效性和整体效果的满意度不低于85%。</t>
  </si>
  <si>
    <t>维修教室完成率</t>
  </si>
  <si>
    <t>反映预期完成维修教室数量情况。</t>
  </si>
  <si>
    <t>维修面积完成率</t>
  </si>
  <si>
    <t>反映预期完成维修地板面积情况。</t>
  </si>
  <si>
    <t>工程验收合格率</t>
  </si>
  <si>
    <t>反映预期的工程验收合格率。</t>
  </si>
  <si>
    <t>材料合规达标率</t>
  </si>
  <si>
    <t>反映预期的材料环保安全达标率情况。</t>
  </si>
  <si>
    <t>项目完工及时率</t>
  </si>
  <si>
    <t>反映预期的项目完工及时率情况。</t>
  </si>
  <si>
    <t>校园安全隐患消除程度</t>
  </si>
  <si>
    <t>彻底消除</t>
  </si>
  <si>
    <t>反映项目产生的社会效益情况。</t>
  </si>
  <si>
    <t>教学环境改善情况</t>
  </si>
  <si>
    <t>显著改善</t>
  </si>
  <si>
    <t>设施使用年限保障</t>
  </si>
  <si>
    <t>年</t>
  </si>
  <si>
    <t>反映项目实施的持续影响。</t>
  </si>
  <si>
    <t>师生对维修效果的满意度</t>
  </si>
  <si>
    <t>反映师生对维修效果的满意度情况。</t>
  </si>
  <si>
    <t>项目总成本控制率</t>
  </si>
  <si>
    <t>反映项目实施直接的经济成本情况。</t>
  </si>
  <si>
    <t>昆明市呈贡区第一小学（结转）2025年第五届名校长基地和第六届市级名师工作室工作经费</t>
  </si>
  <si>
    <t>本年度使用结转资金89380.00元，按照工作室年度计划，组织开展集中研修、课题研究、教学研讨、送教送培等活动不少于6次，培养青年骨干教师不少于10人，完成至少1项课题或专题研究任务。确保资金使用合规率100%，支出进度达标，工作室成员及参训教师满意度达到95%以上，切实提升教师专业素养和工作室运行效能。</t>
  </si>
  <si>
    <t>开展集中研修/培训活动次数</t>
  </si>
  <si>
    <t>本年度工作室组织集中研修、专题讲座、教学研讨等活动的场次数</t>
  </si>
  <si>
    <t>培养青年骨干教师人数</t>
  </si>
  <si>
    <t>通过工作室培养，在教学能力、教研水平等方面明显提升的青年教师人数</t>
  </si>
  <si>
    <t>完成课题/专题研究数</t>
  </si>
  <si>
    <t>项</t>
  </si>
  <si>
    <t>本年度工作室立项并完成的课题、专题研究或教学成果数量</t>
  </si>
  <si>
    <t>开展送教下乡/公开课次数</t>
  </si>
  <si>
    <t>工作室组织到乡村学校或薄弱学校送教、开设公开课、专题讲座的次数</t>
  </si>
  <si>
    <t>研修活动出勤率</t>
  </si>
  <si>
    <t>工作室成员及学员参加规定研修活动的平均出勤比例</t>
  </si>
  <si>
    <t>课题研究通过率</t>
  </si>
  <si>
    <t>本年度完成的课题是否通过专家评审或结题验收</t>
  </si>
  <si>
    <t>资金使用合规率</t>
  </si>
  <si>
    <t>经费支出是否符合财务制度及专项资金管理办法，无截留、挪用、虚报</t>
  </si>
  <si>
    <t>资金支出进度达标率</t>
  </si>
  <si>
    <t>本年度结转资金是否按计划在2026年底前全部支出</t>
  </si>
  <si>
    <t>明显提升</t>
  </si>
  <si>
    <t>无</t>
  </si>
  <si>
    <t>通过问卷调查、教学成果等反映工作室成员及参训教师专业能力变化</t>
  </si>
  <si>
    <t>工作室示范辐射效果</t>
  </si>
  <si>
    <t>有效增强</t>
  </si>
  <si>
    <t>工作室活动对区域内其他学校、教师的带动和影响程度</t>
  </si>
  <si>
    <t xml:space="preserve">工作室长效机制建设 </t>
  </si>
  <si>
    <t>工作室在制度建设、资源积累、梯队培养等方面的可持续性</t>
  </si>
  <si>
    <t>工作室成员满意度</t>
  </si>
  <si>
    <t>工作室成员对活动安排、经费保障、专业成长等方面的满意程度</t>
  </si>
  <si>
    <t>参训教师满意度</t>
  </si>
  <si>
    <t>接受工作室培训、指导的青年教师对培训效果、支持力度的满意程度</t>
  </si>
  <si>
    <t>项目总成本（总支出）</t>
  </si>
  <si>
    <t>年度实际支出总额占预算总额的比例，确保不超预算</t>
  </si>
  <si>
    <t>昆明市呈贡区第一小学（结转）（特殊教育公用经费）2025年第一批城乡义务教育特殊教育公用经费市级资金</t>
  </si>
  <si>
    <t>本年度投入资金384.00元，主要用于购置4名随班就读学生所需的学习辅助用具、康复训练耗材或简易教具，确保资金使用合规率100%，保障学生日常教育教学活动正常开展，提升随班就读适应性，学生及家长对特殊教育工作的满意度达到95%以上。</t>
  </si>
  <si>
    <t>保障随班就读学生人数</t>
  </si>
  <si>
    <t>本年度实际获得特殊教育公用经费支持的随班就读学生数</t>
  </si>
  <si>
    <t>购置特教教具/学具种类</t>
  </si>
  <si>
    <t>种</t>
  </si>
  <si>
    <t>使用经费购买的教具、学具、康复器材等实物种类数</t>
  </si>
  <si>
    <t>经费支出是否符合政府采购、财务管理制度及专项资金管理办法</t>
  </si>
  <si>
    <t>经费支出及时率</t>
  </si>
  <si>
    <t>本年度经费是否按预算进度在当年内全部支出</t>
  </si>
  <si>
    <t>随班就读适应性</t>
  </si>
  <si>
    <t>有效改善</t>
  </si>
  <si>
    <t>通过教师观察、日常评估、反映学生在课堂参与、同伴交往、情绪行为等方面的适应情况</t>
  </si>
  <si>
    <t>融合教育校园文化</t>
  </si>
  <si>
    <t>逐步提升</t>
  </si>
  <si>
    <t>全体师生对特殊学生的接纳度、融合教育活动开展情况等</t>
  </si>
  <si>
    <t>残疾学生家长满意度</t>
  </si>
  <si>
    <t>通过问卷或访谈了解家长对学校特殊教育工作及经费使用效果的满意程度</t>
  </si>
  <si>
    <t>支出数</t>
  </si>
  <si>
    <t>确保经费在预算范围内，不超支、挤占</t>
  </si>
  <si>
    <t>昆明市呈贡区第一小学（结转）（特殊教育公用经费）2025年提标资金中央资金</t>
  </si>
  <si>
    <t>本年度投入资金1600.00元，主要用于购置4名随班就读学生所需的学习辅助用具、康复训练耗材或简易教具，确保资金使用合规率100%，保障学生日常教育教学活动正常开展，提升随班就读适应性，学生及家长对特殊教育工作的满意度达到95%以上。</t>
  </si>
  <si>
    <t>昆明市呈贡区第一小学（结转）（特殊教育公用经费）2025年第二批义务教育补助经费省级资金</t>
  </si>
  <si>
    <t>本年度投入资金480.00元，主要用于购置4名随班就读学生所需的学习辅助用具、康复训练耗材或简易教具，确保资金使用合规率100%，保障学生日常教育教学活动正常开展，提升随班就读适应性，学生及家长对特殊教育工作的满意度达到95%以上。</t>
  </si>
  <si>
    <t>昆明市呈贡区第一小学（结转）（公用经费）2025年第一批城乡义务教育公用经费中央资金</t>
  </si>
  <si>
    <t>本年度使用结转资金66116.43元，其中：支付绿化保洁服务费49500.00元，保障校园绿化养护、环境卫生清洁服务正常提供；其余16616.43元用于日常办公、水电、维修等其他公用经费支出，确保学校各项教育教学活动顺利开展。资金使用合规率100%，支出进度达标，保障学校正常运转率100%，师生对校园环境和后勤服务满意度达到95%以上。</t>
  </si>
  <si>
    <t>支付绿化保洁服务费金额</t>
  </si>
  <si>
    <t>本年度使用结转资金支付绿化保洁服务合同的实际金额</t>
  </si>
  <si>
    <t>其他公用经费支出金额</t>
  </si>
  <si>
    <t>本年度使用结转资金支付日常办公、水电、维修等公用经费的总额</t>
  </si>
  <si>
    <t>保障正常教学天数</t>
  </si>
  <si>
    <t>天</t>
  </si>
  <si>
    <t>本年度学校正常开展教育教学活动的天数</t>
  </si>
  <si>
    <t>经费支出是否符合财务制度及公用经费管理办法，无截留、挪用、虚报</t>
  </si>
  <si>
    <t>绿化保洁服务达标率</t>
  </si>
  <si>
    <t>依据服务合同标准，对校园绿化保洁质量进行抽查的达标比例</t>
  </si>
  <si>
    <t>绿化保洁服务费支付及时率</t>
  </si>
  <si>
    <t>是否按照合同约定的付款节点及时支付服务费用</t>
  </si>
  <si>
    <t>学校正常运转保障程度</t>
  </si>
  <si>
    <t>充分保障</t>
  </si>
  <si>
    <t>通过资金投入，学校日常教学、办公、后勤等各项工作的运转情况</t>
  </si>
  <si>
    <t>校园环境整洁度</t>
  </si>
  <si>
    <t>明显改善</t>
  </si>
  <si>
    <t>校园绿化养护、环境卫生清洁效果的整体评价</t>
  </si>
  <si>
    <t>后勤服务长效机制</t>
  </si>
  <si>
    <t>学校在后勤服务管理、合同履约、质量监督等方面的制度建设与执行情况</t>
  </si>
  <si>
    <t>师生对校园环境满意度</t>
  </si>
  <si>
    <t>师生对校园绿化、保洁、卫生等环境状况的满意程度</t>
  </si>
  <si>
    <t>教师对后勤保障满意度</t>
  </si>
  <si>
    <t>教师对日常办公、水电维修等后勤保障服务的满意程度</t>
  </si>
  <si>
    <t>项目总成本（支出数）</t>
  </si>
  <si>
    <t>昆明市呈贡区第一小学（结转）（特殊教育公用经费）2025年第一批城乡义务教育特殊教育公用经费中央资金</t>
  </si>
  <si>
    <t>本年度投入资金3594.42元，主要用于购置4名随班就读学生所需的学习辅助用具、康复训练耗材或简易教具，确保资金使用合规率100%，保障学生日常教育教学活动正常开展，提升随班就读适应性，学生及家长对特殊教育工作的满意度达到95%以上。</t>
  </si>
  <si>
    <t>昆明市呈贡区第一小学（结转）2025年义务教育家庭经济困难学生生活费补助（小学）中央专项资金</t>
  </si>
  <si>
    <t>本年度中央资金投入3125.00元，对10名家庭经济困难学生按标准发放生活费补助，确保资金发放及时率100%、准确率100%，减轻受助学生家庭经济压力，保障学生正常学习生活，受助学生及家长满意度达到95%以上。</t>
  </si>
  <si>
    <t>资助家庭经济困难学生人数</t>
  </si>
  <si>
    <t>本年度实际获得生活费补助的家庭经济困难学生数</t>
  </si>
  <si>
    <t>资金发放覆盖率</t>
  </si>
  <si>
    <t>符合条件的学生是否全部获得补助</t>
  </si>
  <si>
    <t>资金发放准确率</t>
  </si>
  <si>
    <t>实际发放金额、对象是否与审核名单完全一致</t>
  </si>
  <si>
    <t>资金发放程序是否符合财务规定，无截留、挪用现象</t>
  </si>
  <si>
    <t>资金发放及时率</t>
  </si>
  <si>
    <t>资金是否在规定时间内发放到学生或家长手中</t>
  </si>
  <si>
    <t>家庭经济负担减轻程度</t>
  </si>
  <si>
    <t>有效减轻</t>
  </si>
  <si>
    <t>通过访谈或问卷了解受助家庭对经济压力缓解的感受</t>
  </si>
  <si>
    <t>受助学生巩固率</t>
  </si>
  <si>
    <t>受助学生是否稳定在校就读，无辍学现象</t>
  </si>
  <si>
    <t>资助长效机制</t>
  </si>
  <si>
    <t>逐步完善</t>
  </si>
  <si>
    <t>学生资助工作制度、认定程序、档案管理等是否持续规范</t>
  </si>
  <si>
    <t>受助学生及家长满意度</t>
  </si>
  <si>
    <t>通过问卷或访谈了解受助家庭对资助政策落实、资金发放、学校关怀等方面的满意程度</t>
  </si>
  <si>
    <t>昆明市呈贡区第一小学（结转）呈贡区2025年义务教育家庭经济困难学生生活费补助公办学校市级资金</t>
  </si>
  <si>
    <t>本年度市级资金投入325.00元，对10名家庭经济困难学生按标准发放生活费补助，确保资金发放及时率100%、准确率100%，减轻受助学生家庭经济压力，保障学生正常学习生活，受助学生及家长满意度达到95%以上。</t>
  </si>
  <si>
    <t>昆明市呈贡区第一小学（结转）呈贡区2025年义务教育家庭经济困难学生生活费补助公办学校省级资金</t>
  </si>
  <si>
    <t>本年度中央资金投入625.00元，对10名家庭经济困难学生按标准发放生活费补助，确保资金发放及时率100%、准确率100%，减轻受助学生家庭经济压力，保障学生正常学习生活，受助学生及家长满意度达到95%以上。</t>
  </si>
  <si>
    <t>预算06表</t>
  </si>
  <si>
    <t>2026年部门政府性基金预算支出预算表</t>
  </si>
  <si>
    <t>政府性基金预算支出预算表</t>
  </si>
  <si>
    <t>政府性基金预算支出</t>
  </si>
  <si>
    <t>备注：此表为空。原因为我单位2026年无政府性基金预算支出预算。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</si>
  <si>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</si>
  <si>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</si>
  <si>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</si>
  <si>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</si>
  <si>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</si>
  <si>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</si>
  <si>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</si>
  <si>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</si>
  <si>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</si>
  <si>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</si>
  <si>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</si>
  <si>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</si>
  <si>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</si>
  <si>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A05040101 复印纸</t>
  </si>
  <si>
    <t>箱</t>
  </si>
  <si>
    <t>预算08表</t>
  </si>
  <si>
    <t>2026年部门政府购买服务预算表</t>
  </si>
  <si>
    <t>政府购买服务项目</t>
  </si>
  <si>
    <t>政府购买服务目录</t>
  </si>
  <si>
    <t>备注：此表为空。原因为我单位无2026年政府购买服务预算。</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</si>
  <si>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</si>
  <si>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</si>
  <si>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</si>
  <si>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</si>
  <si>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</si>
  <si>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</si>
  <si>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</si>
  <si>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</si>
  <si>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</si>
  <si>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</si>
  <si>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</si>
  <si>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</si>
  <si>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</si>
  <si>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</si>
  <si>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</si>
  <si>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</si>
  <si>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</si>
  <si>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</si>
  <si>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</si>
  <si>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</si>
  <si>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</si>
  <si>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</si>
  <si>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</si>
  <si>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</si>
  <si>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</si>
  <si>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备注：此表为空。原因为我单位无2026年对下转移支付预算。</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</si>
  <si>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</si>
  <si>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</si>
  <si>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</si>
  <si>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</si>
  <si>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</si>
  <si>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</si>
  <si>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</si>
  <si>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</si>
  <si>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</si>
  <si>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</si>
  <si>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</si>
  <si>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</si>
  <si>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备注：此表为空。原因为我单位无2026年新增资产配置预算。</t>
  </si>
  <si>
    <t>预算11表</t>
  </si>
  <si>
    <t>2026年上级转移支付补助项目支出预算表</t>
  </si>
  <si>
    <t>上级补助</t>
  </si>
  <si>
    <t>备注：此表为空。原因为我单位无2026年上级转移支付补助项目支出预算。</t>
  </si>
  <si>
    <t>预算12表</t>
  </si>
  <si>
    <t>2026年部门项目中期规划预算表</t>
  </si>
  <si>
    <t>项目级次</t>
  </si>
  <si>
    <t>2026年</t>
  </si>
  <si>
    <t>2027年</t>
  </si>
  <si>
    <t>2028年</t>
  </si>
  <si>
    <t/>
  </si>
  <si>
    <t>备注：此表为空。原因为我单位无2026年部门项目中期规划预算。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</si>
</sst>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4">
    <font>
      <sz val="11"/>
      <color theme="1"/>
      <name val="宋体"/>
      <charset val="134"/>
      <scheme val="minor"/>
    </font>
    <font>
      <sz val="10"/>
      <color theme="1"/>
      <name val="宋体"/>
      <charset val="134"/>
      <scheme val="minor"/>
    </font>
    <font>
      <sz val="10"/>
      <color theme="1"/>
      <name val="宋体"/>
      <charset val="134"/>
    </font>
    <font>
      <b/>
      <sz val="24"/>
      <color theme="1"/>
      <name val="宋体"/>
      <charset val="134"/>
    </font>
    <font>
      <sz val="10"/>
      <color theme="1"/>
      <name val="Arial"/>
      <charset val="134"/>
    </font>
    <font>
      <sz val="24"/>
      <color theme="1"/>
      <name val="Arial"/>
      <charset val="134"/>
    </font>
    <font>
      <sz val="9"/>
      <color theme="1"/>
      <name val="宋体"/>
      <charset val="134"/>
    </font>
    <font>
      <sz val="24"/>
      <color theme="1"/>
      <name val="宋体"/>
      <charset val="134"/>
      <scheme val="minor"/>
    </font>
    <font>
      <sz val="10"/>
      <color theme="1"/>
      <name val="SimSun"/>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name val="Calibri"/>
      <charset val="134"/>
    </font>
    <font>
      <sz val="11"/>
      <color theme="1"/>
      <name val="宋体"/>
      <charset val="134"/>
    </font>
    <font>
      <sz val="10"/>
      <color theme="1"/>
      <name val="Arial"/>
      <charset val="0"/>
    </font>
    <font>
      <sz val="10"/>
      <color theme="1"/>
      <name val="宋体"/>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bottom style="thin">
        <color rgb="FF000000"/>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4" borderId="20" applyNumberFormat="0" applyAlignment="0" applyProtection="0">
      <alignment vertical="center"/>
    </xf>
    <xf numFmtId="0" fontId="19" fillId="5" borderId="21" applyNumberFormat="0" applyAlignment="0" applyProtection="0">
      <alignment vertical="center"/>
    </xf>
    <xf numFmtId="0" fontId="20" fillId="5" borderId="20" applyNumberFormat="0" applyAlignment="0" applyProtection="0">
      <alignment vertical="center"/>
    </xf>
    <xf numFmtId="0" fontId="21" fillId="6" borderId="22" applyNumberFormat="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176" fontId="29" fillId="0" borderId="7">
      <alignment horizontal="right" vertical="center"/>
    </xf>
    <xf numFmtId="177" fontId="29" fillId="0" borderId="7">
      <alignment horizontal="right" vertical="center"/>
    </xf>
    <xf numFmtId="10" fontId="29" fillId="0" borderId="7">
      <alignment horizontal="right" vertical="center"/>
    </xf>
    <xf numFmtId="178" fontId="29" fillId="0" borderId="7">
      <alignment horizontal="right" vertical="center"/>
    </xf>
    <xf numFmtId="49" fontId="29" fillId="0" borderId="7">
      <alignment horizontal="left" vertical="center" wrapText="1"/>
    </xf>
    <xf numFmtId="178" fontId="29" fillId="0" borderId="7">
      <alignment horizontal="right" vertical="center"/>
    </xf>
    <xf numFmtId="179" fontId="29" fillId="0" borderId="7">
      <alignment horizontal="right" vertical="center"/>
    </xf>
    <xf numFmtId="180" fontId="29" fillId="0" borderId="7">
      <alignment horizontal="right" vertical="center"/>
    </xf>
    <xf numFmtId="0" fontId="29" fillId="0" borderId="0">
      <alignment vertical="top"/>
      <protection locked="0"/>
    </xf>
    <xf numFmtId="0" fontId="30" fillId="0" borderId="0">
      <alignment vertical="center"/>
    </xf>
    <xf numFmtId="0" fontId="31" fillId="0" borderId="0">
      <alignment vertical="center"/>
    </xf>
  </cellStyleXfs>
  <cellXfs count="173">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xf numFmtId="0" fontId="2" fillId="0" borderId="0" xfId="0" applyFont="1" applyBorder="1" applyAlignment="1" applyProtection="1">
      <alignment horizontal="right"/>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2" borderId="6" xfId="0" applyFont="1" applyFill="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 fillId="0" borderId="0" xfId="0" applyFont="1" applyBorder="1" applyAlignment="1">
      <alignment vertical="center"/>
    </xf>
    <xf numFmtId="0" fontId="2" fillId="2" borderId="1" xfId="0"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2"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4" fillId="0" borderId="0" xfId="0" applyFont="1" applyBorder="1" applyAlignment="1" applyProtection="1">
      <alignment vertical="top"/>
      <protection locked="0"/>
    </xf>
    <xf numFmtId="0" fontId="4" fillId="0" borderId="0" xfId="0" applyFont="1" applyBorder="1" applyAlignment="1">
      <alignment vertical="top"/>
    </xf>
    <xf numFmtId="0" fontId="3" fillId="2" borderId="0" xfId="0" applyFont="1" applyFill="1" applyBorder="1" applyAlignment="1" applyProtection="1">
      <alignment horizontal="center" vertical="center" wrapText="1"/>
      <protection locked="0"/>
    </xf>
    <xf numFmtId="0" fontId="5" fillId="0" borderId="0" xfId="0" applyFont="1" applyBorder="1" applyProtection="1">
      <protection locked="0"/>
    </xf>
    <xf numFmtId="0" fontId="5" fillId="0" borderId="0" xfId="0" applyFont="1" applyBorder="1"/>
    <xf numFmtId="0" fontId="2"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right" vertical="center" wrapText="1"/>
      <protection locked="0"/>
    </xf>
    <xf numFmtId="0" fontId="4" fillId="0" borderId="0" xfId="0" applyFont="1" applyBorder="1"/>
    <xf numFmtId="0" fontId="4" fillId="0" borderId="0" xfId="0" applyFont="1" applyBorder="1" applyProtection="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0" xfId="0" applyFont="1" applyBorder="1" applyAlignment="1">
      <alignment horizontal="right" vertical="center"/>
    </xf>
    <xf numFmtId="0" fontId="6" fillId="0" borderId="0" xfId="0" applyFont="1" applyBorder="1" applyAlignment="1" applyProtection="1">
      <alignment horizontal="right" vertical="center"/>
      <protection locked="0"/>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wrapText="1"/>
    </xf>
    <xf numFmtId="0" fontId="2" fillId="0" borderId="0" xfId="0" applyFont="1" applyBorder="1" applyAlignment="1">
      <alignment horizontal="right"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8" xfId="0" applyFont="1" applyBorder="1" applyAlignment="1">
      <alignment horizontal="center" vertical="center" wrapText="1"/>
    </xf>
    <xf numFmtId="0" fontId="2" fillId="0" borderId="6" xfId="0" applyFont="1" applyBorder="1" applyAlignment="1" applyProtection="1">
      <alignment horizontal="center" vertical="center"/>
      <protection locked="0"/>
    </xf>
    <xf numFmtId="178" fontId="2" fillId="0" borderId="7" xfId="0" applyNumberFormat="1" applyFont="1" applyBorder="1" applyAlignment="1">
      <alignment horizontal="right" vertical="center"/>
    </xf>
    <xf numFmtId="0" fontId="2" fillId="0" borderId="0" xfId="0" applyFont="1" applyBorder="1" applyProtection="1">
      <protection locked="0"/>
    </xf>
    <xf numFmtId="0" fontId="6" fillId="0" borderId="0" xfId="0" applyFont="1" applyBorder="1" applyAlignment="1" applyProtection="1">
      <alignment vertical="top" wrapText="1"/>
      <protection locked="0"/>
    </xf>
    <xf numFmtId="0" fontId="6"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pplyProtection="1">
      <alignment horizontal="center" vertical="center" wrapText="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wrapText="1"/>
      <protection locked="0"/>
    </xf>
    <xf numFmtId="0" fontId="2" fillId="0" borderId="9" xfId="0" applyFont="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10" xfId="0" applyFont="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1" fillId="0" borderId="0" xfId="0" applyFont="1" applyAlignment="1">
      <alignment horizontal="left" vertical="center"/>
    </xf>
    <xf numFmtId="0" fontId="1" fillId="0" borderId="0" xfId="0" applyFont="1" applyBorder="1" applyAlignment="1">
      <alignment horizontal="center"/>
    </xf>
    <xf numFmtId="0" fontId="2" fillId="0" borderId="0" xfId="0" applyFont="1" applyBorder="1" applyAlignment="1">
      <alignment horizontal="right"/>
    </xf>
    <xf numFmtId="0" fontId="2" fillId="0" borderId="9" xfId="0" applyFont="1" applyBorder="1" applyAlignment="1">
      <alignment horizontal="center" vertical="center" wrapText="1"/>
    </xf>
    <xf numFmtId="180" fontId="2" fillId="0" borderId="7" xfId="56" applyNumberFormat="1" applyFont="1" applyBorder="1" applyAlignment="1">
      <alignment horizontal="center" vertical="center"/>
    </xf>
    <xf numFmtId="180" fontId="2" fillId="0" borderId="7" xfId="0" applyNumberFormat="1" applyFont="1" applyBorder="1" applyAlignment="1">
      <alignment horizontal="center" vertical="center"/>
    </xf>
    <xf numFmtId="3" fontId="2" fillId="0" borderId="12" xfId="0" applyNumberFormat="1" applyFont="1" applyBorder="1" applyAlignment="1">
      <alignment horizontal="center" vertical="center"/>
    </xf>
    <xf numFmtId="178" fontId="2" fillId="0" borderId="7"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49" fontId="2" fillId="0" borderId="0" xfId="0" applyNumberFormat="1" applyFont="1" applyBorder="1" applyProtection="1">
      <protection locked="0"/>
    </xf>
    <xf numFmtId="0" fontId="2" fillId="0" borderId="1" xfId="0"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protection locked="0"/>
    </xf>
    <xf numFmtId="0" fontId="0" fillId="0" borderId="0" xfId="0" applyFont="1" applyBorder="1" applyAlignment="1">
      <alignment wrapText="1"/>
    </xf>
    <xf numFmtId="0" fontId="1" fillId="0" borderId="0" xfId="0" applyFont="1" applyBorder="1" applyAlignment="1">
      <alignment wrapText="1"/>
    </xf>
    <xf numFmtId="0" fontId="2" fillId="0" borderId="1" xfId="0" applyFont="1" applyBorder="1" applyAlignment="1">
      <alignment horizontal="left" vertical="center" wrapText="1"/>
    </xf>
    <xf numFmtId="49" fontId="2" fillId="0" borderId="16" xfId="59" applyNumberFormat="1" applyFont="1" applyBorder="1" applyAlignment="1">
      <alignment horizontal="left" vertical="center" wrapText="1"/>
    </xf>
    <xf numFmtId="0" fontId="2" fillId="0" borderId="16" xfId="59" applyNumberFormat="1" applyFont="1" applyBorder="1" applyAlignment="1">
      <alignment horizontal="left" vertical="center" wrapText="1"/>
    </xf>
    <xf numFmtId="0" fontId="2" fillId="0" borderId="5" xfId="0" applyFont="1" applyBorder="1" applyAlignment="1">
      <alignment horizontal="left" vertical="center" wrapText="1"/>
    </xf>
    <xf numFmtId="49" fontId="2" fillId="0" borderId="16" xfId="59" applyNumberFormat="1" applyFont="1" applyBorder="1" applyAlignment="1">
      <alignment horizontal="left" vertical="center"/>
    </xf>
    <xf numFmtId="0" fontId="2" fillId="0" borderId="16" xfId="59" applyNumberFormat="1" applyFont="1" applyBorder="1" applyAlignment="1">
      <alignment horizontal="left" vertical="center"/>
    </xf>
    <xf numFmtId="4" fontId="2" fillId="0" borderId="7" xfId="0" applyNumberFormat="1" applyFont="1" applyFill="1" applyBorder="1" applyAlignment="1">
      <alignment horizontal="left" vertical="center"/>
    </xf>
    <xf numFmtId="0" fontId="1" fillId="0" borderId="0" xfId="0" applyFont="1" applyBorder="1" applyAlignment="1"/>
    <xf numFmtId="0" fontId="2" fillId="0" borderId="0" xfId="0" applyFont="1" applyBorder="1" applyAlignment="1">
      <alignment vertical="top"/>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pplyProtection="1">
      <alignment horizontal="center" vertical="center" wrapText="1"/>
      <protection locked="0"/>
    </xf>
    <xf numFmtId="0" fontId="2" fillId="0" borderId="12"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7" xfId="0" applyNumberFormat="1" applyFont="1" applyFill="1" applyBorder="1" applyAlignment="1" applyProtection="1">
      <alignment horizontal="left" vertical="center"/>
      <protection locked="0"/>
    </xf>
    <xf numFmtId="4" fontId="2" fillId="0" borderId="7" xfId="0" applyNumberFormat="1" applyFont="1" applyFill="1" applyBorder="1" applyAlignment="1">
      <alignment horizontal="right" vertical="center"/>
    </xf>
    <xf numFmtId="0" fontId="2" fillId="0" borderId="0" xfId="0" applyFont="1" applyBorder="1" applyAlignment="1" applyProtection="1">
      <alignment vertical="top"/>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7"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4" fillId="2" borderId="7" xfId="0" applyFont="1" applyFill="1" applyBorder="1" applyAlignment="1" applyProtection="1">
      <alignment vertical="top" wrapText="1"/>
      <protection locked="0"/>
    </xf>
    <xf numFmtId="178" fontId="2" fillId="0" borderId="13" xfId="0" applyNumberFormat="1" applyFont="1" applyBorder="1" applyAlignment="1">
      <alignment horizontal="right" vertical="center"/>
    </xf>
    <xf numFmtId="0" fontId="1" fillId="0" borderId="0" xfId="0" applyFont="1" applyBorder="1" applyAlignment="1">
      <alignment horizontal="left" vertical="center"/>
    </xf>
    <xf numFmtId="49" fontId="2" fillId="0" borderId="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7" xfId="0" applyNumberFormat="1" applyFont="1" applyBorder="1" applyAlignment="1">
      <alignment horizontal="center"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7" fillId="0" borderId="0" xfId="0" applyFont="1" applyBorder="1"/>
    <xf numFmtId="0" fontId="8" fillId="0" borderId="7" xfId="0" applyFont="1" applyBorder="1" applyAlignment="1" applyProtection="1">
      <alignment horizontal="center" vertical="center" wrapText="1"/>
      <protection locked="0"/>
    </xf>
    <xf numFmtId="0" fontId="8"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9" fillId="0" borderId="7" xfId="0" applyFont="1" applyBorder="1" applyAlignment="1">
      <alignment horizontal="center" vertical="center"/>
    </xf>
    <xf numFmtId="0" fontId="9" fillId="0" borderId="7" xfId="0" applyFont="1" applyBorder="1" applyAlignment="1" applyProtection="1">
      <alignment horizontal="center" vertical="center" wrapText="1"/>
      <protection locked="0"/>
    </xf>
    <xf numFmtId="178" fontId="9" fillId="0" borderId="7" xfId="0" applyNumberFormat="1" applyFont="1" applyBorder="1" applyAlignment="1">
      <alignment horizontal="right" vertical="center"/>
    </xf>
    <xf numFmtId="0" fontId="2" fillId="0" borderId="6" xfId="0" applyFont="1" applyBorder="1" applyAlignment="1" applyProtection="1">
      <alignment horizontal="center" vertical="center" wrapText="1"/>
      <protection locked="0"/>
    </xf>
    <xf numFmtId="0" fontId="2" fillId="0" borderId="7" xfId="0" applyFont="1" applyFill="1" applyBorder="1" applyAlignment="1">
      <alignment horizontal="left" vertical="center" wrapText="1"/>
    </xf>
    <xf numFmtId="4" fontId="2" fillId="2"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7" xfId="0" applyFont="1" applyFill="1" applyBorder="1" applyAlignment="1">
      <alignment vertical="center" wrapText="1"/>
    </xf>
    <xf numFmtId="0" fontId="2" fillId="2" borderId="2"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4" fillId="0" borderId="7" xfId="0" applyFont="1" applyBorder="1" applyAlignment="1" applyProtection="1">
      <alignment vertical="top" wrapText="1"/>
      <protection locked="0"/>
    </xf>
    <xf numFmtId="0" fontId="4"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3" fillId="2" borderId="0" xfId="0" applyFont="1" applyFill="1" applyBorder="1" applyAlignment="1" applyProtection="1" quotePrefix="1">
      <alignment horizontal="center" vertical="center" wrapText="1"/>
      <protection locked="0"/>
    </xf>
    <xf numFmtId="0" fontId="2" fillId="0" borderId="7" xfId="0" applyFont="1" applyBorder="1" applyAlignment="1" applyProtection="1" quotePrefix="1">
      <alignment horizontal="center" vertical="center"/>
      <protection locked="0"/>
    </xf>
    <xf numFmtId="0" fontId="2" fillId="0" borderId="7" xfId="0" applyFont="1" applyBorder="1" applyAlignment="1" quotePrefix="1">
      <alignment horizontal="center" vertical="center"/>
    </xf>
    <xf numFmtId="0" fontId="3" fillId="0" borderId="0" xfId="0" applyFont="1" applyBorder="1" applyAlignment="1" quotePrefix="1">
      <alignment horizontal="center" vertical="center"/>
    </xf>
    <xf numFmtId="0" fontId="3" fillId="0" borderId="0" xfId="0" applyFont="1" applyBorder="1" applyAlignment="1" applyProtection="1" quotePrefix="1">
      <alignment horizontal="center" vertical="center" wrapText="1"/>
      <protection locked="0"/>
    </xf>
    <xf numFmtId="0" fontId="3" fillId="0" borderId="0" xfId="0" applyFont="1" applyBorder="1" applyAlignment="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2 3" xfId="58"/>
    <cellStyle name="常规 3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G23" sqref="G23"/>
    </sheetView>
  </sheetViews>
  <sheetFormatPr defaultColWidth="8.575" defaultRowHeight="12.75" customHeight="1" outlineLevelCol="3"/>
  <cols>
    <col min="1" max="4" width="41" customWidth="1"/>
  </cols>
  <sheetData>
    <row r="1" ht="15" customHeight="1" spans="1:4">
      <c r="A1" s="44"/>
      <c r="B1" s="44"/>
      <c r="C1" s="44"/>
      <c r="D1" s="44" t="s">
        <v>0</v>
      </c>
    </row>
    <row r="2" ht="41.25" customHeight="1" spans="1:4">
      <c r="A2" s="173" t="s">
        <v>1</v>
      </c>
      <c r="B2" s="151"/>
      <c r="C2" s="151"/>
      <c r="D2" s="151"/>
    </row>
    <row r="3" ht="17.25" customHeight="1" spans="1:4">
      <c r="A3" s="43" t="s">
        <v>2</v>
      </c>
      <c r="B3" s="171"/>
      <c r="C3" s="1"/>
      <c r="D3" s="66" t="s">
        <v>3</v>
      </c>
    </row>
    <row r="4" ht="23.25" customHeight="1" spans="1:4">
      <c r="A4" s="152" t="s">
        <v>4</v>
      </c>
      <c r="B4" s="153"/>
      <c r="C4" s="152" t="s">
        <v>5</v>
      </c>
      <c r="D4" s="153"/>
    </row>
    <row r="5" ht="24" customHeight="1" spans="1:4">
      <c r="A5" s="152" t="s">
        <v>6</v>
      </c>
      <c r="B5" s="152" t="s">
        <v>7</v>
      </c>
      <c r="C5" s="152" t="s">
        <v>8</v>
      </c>
      <c r="D5" s="152" t="s">
        <v>7</v>
      </c>
    </row>
    <row r="6" ht="17.25" customHeight="1" spans="1:4">
      <c r="A6" s="154" t="s">
        <v>9</v>
      </c>
      <c r="B6" s="76">
        <v>25008921.96</v>
      </c>
      <c r="C6" s="154" t="s">
        <v>10</v>
      </c>
      <c r="D6" s="76"/>
    </row>
    <row r="7" ht="17.25" customHeight="1" spans="1:4">
      <c r="A7" s="154" t="s">
        <v>11</v>
      </c>
      <c r="B7" s="76"/>
      <c r="C7" s="154" t="s">
        <v>12</v>
      </c>
      <c r="D7" s="76"/>
    </row>
    <row r="8" ht="17.25" customHeight="1" spans="1:4">
      <c r="A8" s="154" t="s">
        <v>13</v>
      </c>
      <c r="B8" s="76"/>
      <c r="C8" s="172" t="s">
        <v>14</v>
      </c>
      <c r="D8" s="76"/>
    </row>
    <row r="9" ht="17.25" customHeight="1" spans="1:4">
      <c r="A9" s="154" t="s">
        <v>15</v>
      </c>
      <c r="B9" s="76"/>
      <c r="C9" s="172" t="s">
        <v>16</v>
      </c>
      <c r="D9" s="76"/>
    </row>
    <row r="10" ht="17.25" customHeight="1" spans="1:4">
      <c r="A10" s="154" t="s">
        <v>17</v>
      </c>
      <c r="B10" s="76"/>
      <c r="C10" s="172" t="s">
        <v>18</v>
      </c>
      <c r="D10" s="76">
        <v>20335208.41</v>
      </c>
    </row>
    <row r="11" ht="17.25" customHeight="1" spans="1:4">
      <c r="A11" s="154" t="s">
        <v>19</v>
      </c>
      <c r="B11" s="76"/>
      <c r="C11" s="172" t="s">
        <v>20</v>
      </c>
      <c r="D11" s="76"/>
    </row>
    <row r="12" ht="17.25" customHeight="1" spans="1:4">
      <c r="A12" s="154" t="s">
        <v>21</v>
      </c>
      <c r="B12" s="76"/>
      <c r="C12" s="34" t="s">
        <v>22</v>
      </c>
      <c r="D12" s="76"/>
    </row>
    <row r="13" ht="17.25" customHeight="1" spans="1:4">
      <c r="A13" s="154" t="s">
        <v>23</v>
      </c>
      <c r="B13" s="76"/>
      <c r="C13" s="34" t="s">
        <v>24</v>
      </c>
      <c r="D13" s="76">
        <v>2743576.4</v>
      </c>
    </row>
    <row r="14" ht="17.25" customHeight="1" spans="1:4">
      <c r="A14" s="154" t="s">
        <v>25</v>
      </c>
      <c r="B14" s="76"/>
      <c r="C14" s="34" t="s">
        <v>26</v>
      </c>
      <c r="D14" s="76">
        <v>1876090</v>
      </c>
    </row>
    <row r="15" ht="17.25" customHeight="1" spans="1:4">
      <c r="A15" s="154" t="s">
        <v>27</v>
      </c>
      <c r="B15" s="76">
        <v>1615200</v>
      </c>
      <c r="C15" s="34" t="s">
        <v>28</v>
      </c>
      <c r="D15" s="76"/>
    </row>
    <row r="16" ht="17.25" customHeight="1" spans="1:4">
      <c r="A16" s="60"/>
      <c r="B16" s="76"/>
      <c r="C16" s="34" t="s">
        <v>29</v>
      </c>
      <c r="D16" s="76"/>
    </row>
    <row r="17" ht="17.25" customHeight="1" spans="1:4">
      <c r="A17" s="155"/>
      <c r="B17" s="76"/>
      <c r="C17" s="34" t="s">
        <v>30</v>
      </c>
      <c r="D17" s="76"/>
    </row>
    <row r="18" ht="17.25" customHeight="1" spans="1:4">
      <c r="A18" s="155"/>
      <c r="B18" s="76"/>
      <c r="C18" s="34" t="s">
        <v>31</v>
      </c>
      <c r="D18" s="76"/>
    </row>
    <row r="19" ht="17.25" customHeight="1" spans="1:4">
      <c r="A19" s="155"/>
      <c r="B19" s="76"/>
      <c r="C19" s="34" t="s">
        <v>32</v>
      </c>
      <c r="D19" s="76"/>
    </row>
    <row r="20" ht="17.25" customHeight="1" spans="1:4">
      <c r="A20" s="155"/>
      <c r="B20" s="76"/>
      <c r="C20" s="34" t="s">
        <v>33</v>
      </c>
      <c r="D20" s="76"/>
    </row>
    <row r="21" ht="17.25" customHeight="1" spans="1:4">
      <c r="A21" s="155"/>
      <c r="B21" s="76"/>
      <c r="C21" s="34" t="s">
        <v>34</v>
      </c>
      <c r="D21" s="76"/>
    </row>
    <row r="22" ht="17.25" customHeight="1" spans="1:4">
      <c r="A22" s="155"/>
      <c r="B22" s="76"/>
      <c r="C22" s="34" t="s">
        <v>35</v>
      </c>
      <c r="D22" s="76"/>
    </row>
    <row r="23" ht="17.25" customHeight="1" spans="1:4">
      <c r="A23" s="155"/>
      <c r="B23" s="76"/>
      <c r="C23" s="34" t="s">
        <v>36</v>
      </c>
      <c r="D23" s="76"/>
    </row>
    <row r="24" ht="17.25" customHeight="1" spans="1:4">
      <c r="A24" s="155"/>
      <c r="B24" s="76"/>
      <c r="C24" s="34" t="s">
        <v>37</v>
      </c>
      <c r="D24" s="76">
        <v>1834877</v>
      </c>
    </row>
    <row r="25" ht="17.25" customHeight="1" spans="1:4">
      <c r="A25" s="155"/>
      <c r="B25" s="76"/>
      <c r="C25" s="34" t="s">
        <v>38</v>
      </c>
      <c r="D25" s="76"/>
    </row>
    <row r="26" ht="17.25" customHeight="1" spans="1:4">
      <c r="A26" s="155"/>
      <c r="B26" s="76"/>
      <c r="C26" s="60" t="s">
        <v>39</v>
      </c>
      <c r="D26" s="76"/>
    </row>
    <row r="27" ht="17.25" customHeight="1" spans="1:4">
      <c r="A27" s="155"/>
      <c r="B27" s="76"/>
      <c r="C27" s="34" t="s">
        <v>40</v>
      </c>
      <c r="D27" s="76"/>
    </row>
    <row r="28" ht="16.5" customHeight="1" spans="1:4">
      <c r="A28" s="155"/>
      <c r="B28" s="76"/>
      <c r="C28" s="34" t="s">
        <v>41</v>
      </c>
      <c r="D28" s="76"/>
    </row>
    <row r="29" ht="16.5" customHeight="1" spans="1:4">
      <c r="A29" s="155"/>
      <c r="B29" s="76"/>
      <c r="C29" s="60" t="s">
        <v>42</v>
      </c>
      <c r="D29" s="76"/>
    </row>
    <row r="30" ht="17.25" customHeight="1" spans="1:4">
      <c r="A30" s="155"/>
      <c r="B30" s="76"/>
      <c r="C30" s="60" t="s">
        <v>43</v>
      </c>
      <c r="D30" s="76"/>
    </row>
    <row r="31" ht="17.25" customHeight="1" spans="1:4">
      <c r="A31" s="155"/>
      <c r="B31" s="76"/>
      <c r="C31" s="34" t="s">
        <v>44</v>
      </c>
      <c r="D31" s="76"/>
    </row>
    <row r="32" ht="16.5" customHeight="1" spans="1:4">
      <c r="A32" s="155" t="s">
        <v>45</v>
      </c>
      <c r="B32" s="157">
        <f>B6+B15</f>
        <v>26624121.96</v>
      </c>
      <c r="C32" s="155" t="s">
        <v>46</v>
      </c>
      <c r="D32" s="157">
        <f>D24+D14+D13+D10</f>
        <v>26789751.81</v>
      </c>
    </row>
    <row r="33" ht="16.5" customHeight="1" spans="1:4">
      <c r="A33" s="60" t="s">
        <v>47</v>
      </c>
      <c r="B33" s="76">
        <v>165629.85</v>
      </c>
      <c r="C33" s="60" t="s">
        <v>48</v>
      </c>
      <c r="D33" s="76"/>
    </row>
    <row r="34" ht="16.5" customHeight="1" spans="1:4">
      <c r="A34" s="34" t="s">
        <v>49</v>
      </c>
      <c r="B34" s="76">
        <v>165629.85</v>
      </c>
      <c r="C34" s="34" t="s">
        <v>49</v>
      </c>
      <c r="D34" s="76"/>
    </row>
    <row r="35" ht="16.5" customHeight="1" spans="1:4">
      <c r="A35" s="34" t="s">
        <v>50</v>
      </c>
      <c r="B35" s="76"/>
      <c r="C35" s="34" t="s">
        <v>50</v>
      </c>
      <c r="D35" s="76"/>
    </row>
    <row r="36" ht="16.5" customHeight="1" spans="1:4">
      <c r="A36" s="156" t="s">
        <v>51</v>
      </c>
      <c r="B36" s="157">
        <f>B32+B33</f>
        <v>26789751.81</v>
      </c>
      <c r="C36" s="156" t="s">
        <v>52</v>
      </c>
      <c r="D36" s="157">
        <f>D32+D33</f>
        <v>26789751.81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E33" sqref="E33"/>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8">
        <v>1</v>
      </c>
      <c r="B1" s="112">
        <v>0</v>
      </c>
      <c r="C1" s="8">
        <v>1</v>
      </c>
      <c r="D1" s="103"/>
      <c r="E1" s="103"/>
      <c r="F1" s="103" t="s">
        <v>674</v>
      </c>
    </row>
    <row r="2" ht="42" customHeight="1" spans="1:6">
      <c r="A2" s="177" t="s">
        <v>675</v>
      </c>
      <c r="B2" s="81" t="s">
        <v>676</v>
      </c>
      <c r="C2" s="64"/>
      <c r="D2" s="4"/>
      <c r="E2" s="4"/>
      <c r="F2" s="4"/>
    </row>
    <row r="3" s="1" customFormat="1" ht="13.5" customHeight="1" spans="1:6">
      <c r="A3" s="5" t="s">
        <v>2</v>
      </c>
      <c r="B3" s="5"/>
      <c r="C3" s="8"/>
      <c r="D3" s="103"/>
      <c r="E3" s="103"/>
      <c r="F3" s="103" t="s">
        <v>3</v>
      </c>
    </row>
    <row r="4" s="1" customFormat="1" ht="19.5" customHeight="1" spans="1:6">
      <c r="A4" s="113" t="s">
        <v>198</v>
      </c>
      <c r="B4" s="114" t="s">
        <v>74</v>
      </c>
      <c r="C4" s="113" t="s">
        <v>75</v>
      </c>
      <c r="D4" s="11" t="s">
        <v>677</v>
      </c>
      <c r="E4" s="12"/>
      <c r="F4" s="13"/>
    </row>
    <row r="5" s="1" customFormat="1" ht="18.75" customHeight="1" spans="1:6">
      <c r="A5" s="115"/>
      <c r="B5" s="116"/>
      <c r="C5" s="115"/>
      <c r="D5" s="16" t="s">
        <v>57</v>
      </c>
      <c r="E5" s="11" t="s">
        <v>77</v>
      </c>
      <c r="F5" s="16" t="s">
        <v>78</v>
      </c>
    </row>
    <row r="6" s="1" customFormat="1" ht="18.75" customHeight="1" spans="1:6">
      <c r="A6" s="30">
        <v>1</v>
      </c>
      <c r="B6" s="117" t="s">
        <v>85</v>
      </c>
      <c r="C6" s="30">
        <v>3</v>
      </c>
      <c r="D6" s="20">
        <v>4</v>
      </c>
      <c r="E6" s="20">
        <v>5</v>
      </c>
      <c r="F6" s="20">
        <v>6</v>
      </c>
    </row>
    <row r="7" s="1" customFormat="1" ht="21" customHeight="1" spans="1:6">
      <c r="A7" s="21"/>
      <c r="B7" s="21"/>
      <c r="C7" s="21"/>
      <c r="D7" s="76"/>
      <c r="E7" s="76"/>
      <c r="F7" s="76"/>
    </row>
    <row r="8" s="1" customFormat="1" ht="21" customHeight="1" spans="1:6">
      <c r="A8" s="21"/>
      <c r="B8" s="21"/>
      <c r="C8" s="21"/>
      <c r="D8" s="76"/>
      <c r="E8" s="76"/>
      <c r="F8" s="76"/>
    </row>
    <row r="9" s="1" customFormat="1" ht="18.75" customHeight="1" spans="1:6">
      <c r="A9" s="72" t="s">
        <v>186</v>
      </c>
      <c r="B9" s="72" t="s">
        <v>186</v>
      </c>
      <c r="C9" s="73" t="s">
        <v>186</v>
      </c>
      <c r="D9" s="76"/>
      <c r="E9" s="76"/>
      <c r="F9" s="76"/>
    </row>
    <row r="10" s="1" customFormat="1" customHeight="1" spans="1:6">
      <c r="A10" s="27" t="s">
        <v>678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G30" sqref="G30"/>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67"/>
      <c r="Q1" s="3" t="s">
        <v>679</v>
      </c>
    </row>
    <row r="2" ht="41.25" customHeight="1" spans="1:17">
      <c r="A2" s="68" t="s">
        <v>680</v>
      </c>
      <c r="B2" s="4"/>
      <c r="C2" s="4"/>
      <c r="D2" s="4"/>
      <c r="E2" s="4"/>
      <c r="F2" s="4"/>
      <c r="G2" s="4"/>
      <c r="H2" s="4"/>
      <c r="I2" s="4"/>
      <c r="J2" s="4"/>
      <c r="K2" s="64"/>
      <c r="L2" s="4"/>
      <c r="M2" s="4"/>
      <c r="N2" s="64"/>
      <c r="O2" s="4"/>
      <c r="P2" s="64"/>
      <c r="Q2" s="64"/>
    </row>
    <row r="3" s="1" customFormat="1" ht="18.75" customHeight="1" spans="1:17">
      <c r="A3" s="6" t="s">
        <v>2</v>
      </c>
      <c r="B3" s="7"/>
      <c r="C3" s="7"/>
      <c r="D3" s="7"/>
      <c r="E3" s="7"/>
      <c r="F3" s="7"/>
      <c r="G3" s="7"/>
      <c r="H3" s="7"/>
      <c r="I3" s="7"/>
      <c r="J3" s="7"/>
      <c r="P3" s="8"/>
      <c r="Q3" s="103" t="s">
        <v>3</v>
      </c>
    </row>
    <row r="4" s="1" customFormat="1" ht="15.75" customHeight="1" spans="1:17">
      <c r="A4" s="10" t="s">
        <v>681</v>
      </c>
      <c r="B4" s="104" t="s">
        <v>682</v>
      </c>
      <c r="C4" s="104" t="s">
        <v>683</v>
      </c>
      <c r="D4" s="104" t="s">
        <v>684</v>
      </c>
      <c r="E4" s="104" t="s">
        <v>685</v>
      </c>
      <c r="F4" s="104" t="s">
        <v>686</v>
      </c>
      <c r="G4" s="85" t="s">
        <v>205</v>
      </c>
      <c r="H4" s="85"/>
      <c r="I4" s="85"/>
      <c r="J4" s="85"/>
      <c r="K4" s="86"/>
      <c r="L4" s="85"/>
      <c r="M4" s="85"/>
      <c r="N4" s="72"/>
      <c r="O4" s="85"/>
      <c r="P4" s="86"/>
      <c r="Q4" s="73"/>
    </row>
    <row r="5" s="1" customFormat="1" ht="17.25" customHeight="1" spans="1:17">
      <c r="A5" s="15"/>
      <c r="B5" s="88"/>
      <c r="C5" s="88"/>
      <c r="D5" s="88"/>
      <c r="E5" s="88"/>
      <c r="F5" s="88"/>
      <c r="G5" s="88" t="s">
        <v>57</v>
      </c>
      <c r="H5" s="88" t="s">
        <v>60</v>
      </c>
      <c r="I5" s="88" t="s">
        <v>687</v>
      </c>
      <c r="J5" s="88" t="s">
        <v>688</v>
      </c>
      <c r="K5" s="89" t="s">
        <v>689</v>
      </c>
      <c r="L5" s="90" t="s">
        <v>690</v>
      </c>
      <c r="M5" s="90"/>
      <c r="N5" s="91"/>
      <c r="O5" s="90"/>
      <c r="P5" s="92"/>
      <c r="Q5" s="93"/>
    </row>
    <row r="6" s="1" customFormat="1" ht="54" customHeight="1" spans="1:17">
      <c r="A6" s="18"/>
      <c r="B6" s="94"/>
      <c r="C6" s="94"/>
      <c r="D6" s="94"/>
      <c r="E6" s="94"/>
      <c r="F6" s="94"/>
      <c r="G6" s="94"/>
      <c r="H6" s="94" t="s">
        <v>59</v>
      </c>
      <c r="I6" s="94"/>
      <c r="J6" s="94"/>
      <c r="K6" s="95"/>
      <c r="L6" s="94" t="s">
        <v>59</v>
      </c>
      <c r="M6" s="94" t="s">
        <v>66</v>
      </c>
      <c r="N6" s="93" t="s">
        <v>67</v>
      </c>
      <c r="O6" s="94" t="s">
        <v>68</v>
      </c>
      <c r="P6" s="95" t="s">
        <v>69</v>
      </c>
      <c r="Q6" s="93" t="s">
        <v>70</v>
      </c>
    </row>
    <row r="7" s="1" customFormat="1" ht="18" customHeight="1" spans="1:17">
      <c r="A7" s="105">
        <v>1</v>
      </c>
      <c r="B7" s="106">
        <v>2</v>
      </c>
      <c r="C7" s="105">
        <v>3</v>
      </c>
      <c r="D7" s="105">
        <v>4</v>
      </c>
      <c r="E7" s="106">
        <v>5</v>
      </c>
      <c r="F7" s="105">
        <v>6</v>
      </c>
      <c r="G7" s="105">
        <v>7</v>
      </c>
      <c r="H7" s="106">
        <v>8</v>
      </c>
      <c r="I7" s="105">
        <v>9</v>
      </c>
      <c r="J7" s="105">
        <v>10</v>
      </c>
      <c r="K7" s="106">
        <v>11</v>
      </c>
      <c r="L7" s="105">
        <v>12</v>
      </c>
      <c r="M7" s="105">
        <v>13</v>
      </c>
      <c r="N7" s="106">
        <v>14</v>
      </c>
      <c r="O7" s="105">
        <v>15</v>
      </c>
      <c r="P7" s="105">
        <v>16</v>
      </c>
      <c r="Q7" s="106">
        <v>17</v>
      </c>
    </row>
    <row r="8" s="102" customFormat="1" ht="21" customHeight="1" spans="1:17">
      <c r="A8" s="18" t="s">
        <v>286</v>
      </c>
      <c r="B8" s="94" t="s">
        <v>691</v>
      </c>
      <c r="C8" s="94" t="s">
        <v>692</v>
      </c>
      <c r="D8" s="94" t="s">
        <v>693</v>
      </c>
      <c r="E8" s="107">
        <v>80</v>
      </c>
      <c r="F8" s="108">
        <v>10000</v>
      </c>
      <c r="G8" s="108">
        <v>10000</v>
      </c>
      <c r="H8" s="108">
        <v>10000</v>
      </c>
      <c r="I8" s="108"/>
      <c r="J8" s="108"/>
      <c r="K8" s="108"/>
      <c r="L8" s="108"/>
      <c r="M8" s="108"/>
      <c r="N8" s="108"/>
      <c r="O8" s="108"/>
      <c r="P8" s="108"/>
      <c r="Q8" s="108"/>
    </row>
    <row r="9" s="1" customFormat="1" ht="21" customHeight="1" spans="1:17">
      <c r="A9" s="109" t="s">
        <v>186</v>
      </c>
      <c r="B9" s="110"/>
      <c r="C9" s="110"/>
      <c r="D9" s="110"/>
      <c r="E9" s="111"/>
      <c r="F9" s="108">
        <f>SUM(F8:F8)</f>
        <v>10000</v>
      </c>
      <c r="G9" s="108">
        <f>SUM(G8:G8)</f>
        <v>10000</v>
      </c>
      <c r="H9" s="108">
        <f>SUM(H8:H8)</f>
        <v>10000</v>
      </c>
      <c r="I9" s="76"/>
      <c r="J9" s="76"/>
      <c r="K9" s="76"/>
      <c r="L9" s="76"/>
      <c r="M9" s="76"/>
      <c r="N9" s="76"/>
      <c r="O9" s="76"/>
      <c r="P9" s="76"/>
      <c r="Q9" s="76"/>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E27" sqref="E27"/>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0"/>
      <c r="B1" s="77"/>
      <c r="C1" s="77"/>
      <c r="D1" s="70"/>
      <c r="E1" s="70"/>
      <c r="F1" s="70"/>
      <c r="G1" s="70"/>
      <c r="H1" s="78"/>
      <c r="I1" s="70"/>
      <c r="J1" s="70"/>
      <c r="K1" s="77"/>
      <c r="L1" s="70"/>
      <c r="M1" s="79"/>
      <c r="N1" s="80" t="s">
        <v>694</v>
      </c>
    </row>
    <row r="2" ht="41.25" customHeight="1" spans="1:14">
      <c r="A2" s="178" t="s">
        <v>695</v>
      </c>
      <c r="B2" s="64"/>
      <c r="C2" s="64"/>
      <c r="D2" s="68"/>
      <c r="E2" s="68"/>
      <c r="F2" s="68"/>
      <c r="G2" s="68"/>
      <c r="H2" s="81"/>
      <c r="I2" s="68"/>
      <c r="J2" s="68"/>
      <c r="K2" s="64"/>
      <c r="L2" s="68"/>
      <c r="M2" s="81"/>
      <c r="N2" s="64"/>
    </row>
    <row r="3" s="1" customFormat="1" ht="22.5" customHeight="1" spans="1:14">
      <c r="A3" s="69" t="s">
        <v>2</v>
      </c>
      <c r="B3" s="77"/>
      <c r="C3" s="77"/>
      <c r="D3" s="70"/>
      <c r="E3" s="70"/>
      <c r="F3" s="70"/>
      <c r="G3" s="70"/>
      <c r="H3" s="82"/>
      <c r="I3" s="70"/>
      <c r="J3" s="70"/>
      <c r="K3" s="77"/>
      <c r="L3" s="70"/>
      <c r="M3" s="83"/>
      <c r="N3" s="80" t="s">
        <v>3</v>
      </c>
    </row>
    <row r="4" s="1" customFormat="1" ht="24" customHeight="1" spans="1:14">
      <c r="A4" s="10" t="s">
        <v>681</v>
      </c>
      <c r="B4" s="84" t="s">
        <v>696</v>
      </c>
      <c r="C4" s="84" t="s">
        <v>697</v>
      </c>
      <c r="D4" s="85" t="s">
        <v>205</v>
      </c>
      <c r="E4" s="85"/>
      <c r="F4" s="85"/>
      <c r="G4" s="85"/>
      <c r="H4" s="86"/>
      <c r="I4" s="85"/>
      <c r="J4" s="85"/>
      <c r="K4" s="72"/>
      <c r="L4" s="85"/>
      <c r="M4" s="86"/>
      <c r="N4" s="73"/>
    </row>
    <row r="5" s="1" customFormat="1" ht="24" customHeight="1" spans="1:14">
      <c r="A5" s="15"/>
      <c r="B5" s="87"/>
      <c r="C5" s="87"/>
      <c r="D5" s="88" t="s">
        <v>57</v>
      </c>
      <c r="E5" s="88" t="s">
        <v>60</v>
      </c>
      <c r="F5" s="88" t="s">
        <v>687</v>
      </c>
      <c r="G5" s="88" t="s">
        <v>688</v>
      </c>
      <c r="H5" s="89" t="s">
        <v>689</v>
      </c>
      <c r="I5" s="90" t="s">
        <v>690</v>
      </c>
      <c r="J5" s="90"/>
      <c r="K5" s="91"/>
      <c r="L5" s="90"/>
      <c r="M5" s="92"/>
      <c r="N5" s="93"/>
    </row>
    <row r="6" s="1" customFormat="1" ht="54" customHeight="1" spans="1:14">
      <c r="A6" s="18"/>
      <c r="B6" s="93"/>
      <c r="C6" s="93"/>
      <c r="D6" s="94"/>
      <c r="E6" s="94" t="s">
        <v>59</v>
      </c>
      <c r="F6" s="94"/>
      <c r="G6" s="94"/>
      <c r="H6" s="95"/>
      <c r="I6" s="94" t="s">
        <v>59</v>
      </c>
      <c r="J6" s="94" t="s">
        <v>66</v>
      </c>
      <c r="K6" s="93" t="s">
        <v>67</v>
      </c>
      <c r="L6" s="94" t="s">
        <v>68</v>
      </c>
      <c r="M6" s="95" t="s">
        <v>69</v>
      </c>
      <c r="N6" s="93" t="s">
        <v>70</v>
      </c>
    </row>
    <row r="7" s="1" customFormat="1" ht="17.25" customHeight="1" spans="1:14">
      <c r="A7" s="19">
        <v>1</v>
      </c>
      <c r="B7" s="19">
        <v>2</v>
      </c>
      <c r="C7" s="19">
        <v>3</v>
      </c>
      <c r="D7" s="19">
        <v>4</v>
      </c>
      <c r="E7" s="19">
        <v>5</v>
      </c>
      <c r="F7" s="19">
        <v>6</v>
      </c>
      <c r="G7" s="19">
        <v>7</v>
      </c>
      <c r="H7" s="19">
        <v>8</v>
      </c>
      <c r="I7" s="19">
        <v>9</v>
      </c>
      <c r="J7" s="19">
        <v>10</v>
      </c>
      <c r="K7" s="19">
        <v>11</v>
      </c>
      <c r="L7" s="19">
        <v>12</v>
      </c>
      <c r="M7" s="19">
        <v>13</v>
      </c>
      <c r="N7" s="19">
        <v>14</v>
      </c>
    </row>
    <row r="8" s="1" customFormat="1" ht="21" customHeight="1" spans="1:14">
      <c r="A8" s="96"/>
      <c r="B8" s="97"/>
      <c r="C8" s="97"/>
      <c r="D8" s="76"/>
      <c r="E8" s="76"/>
      <c r="F8" s="76"/>
      <c r="G8" s="76"/>
      <c r="H8" s="76"/>
      <c r="I8" s="76"/>
      <c r="J8" s="76"/>
      <c r="K8" s="76"/>
      <c r="L8" s="76"/>
      <c r="M8" s="76"/>
      <c r="N8" s="76"/>
    </row>
    <row r="9" s="1" customFormat="1" ht="21" customHeight="1" spans="1:14">
      <c r="A9" s="97"/>
      <c r="B9" s="97"/>
      <c r="C9" s="97"/>
      <c r="D9" s="76"/>
      <c r="E9" s="76"/>
      <c r="F9" s="76"/>
      <c r="G9" s="76"/>
      <c r="H9" s="76"/>
      <c r="I9" s="76"/>
      <c r="J9" s="76"/>
      <c r="K9" s="76"/>
      <c r="L9" s="76"/>
      <c r="M9" s="76"/>
      <c r="N9" s="76"/>
    </row>
    <row r="10" s="1" customFormat="1" ht="21" customHeight="1" spans="1:14">
      <c r="A10" s="97"/>
      <c r="B10" s="97"/>
      <c r="C10" s="97"/>
      <c r="D10" s="76"/>
      <c r="E10" s="76"/>
      <c r="F10" s="76"/>
      <c r="G10" s="76"/>
      <c r="H10" s="76"/>
      <c r="I10" s="76"/>
      <c r="J10" s="76"/>
      <c r="K10" s="76"/>
      <c r="L10" s="76"/>
      <c r="M10" s="76"/>
      <c r="N10" s="76"/>
    </row>
    <row r="11" s="1" customFormat="1" ht="21" customHeight="1" spans="1:14">
      <c r="A11" s="98" t="s">
        <v>186</v>
      </c>
      <c r="B11" s="99"/>
      <c r="C11" s="100"/>
      <c r="D11" s="76"/>
      <c r="E11" s="76"/>
      <c r="F11" s="76"/>
      <c r="G11" s="76"/>
      <c r="H11" s="76"/>
      <c r="I11" s="76"/>
      <c r="J11" s="76"/>
      <c r="K11" s="76"/>
      <c r="L11" s="76"/>
      <c r="M11" s="76"/>
      <c r="N11" s="76"/>
    </row>
    <row r="12" s="1" customFormat="1" customHeight="1" spans="1:14">
      <c r="A12" s="101" t="s">
        <v>698</v>
      </c>
      <c r="B12" s="101"/>
    </row>
  </sheetData>
  <mergeCells count="14">
    <mergeCell ref="A2:N2"/>
    <mergeCell ref="A3:C3"/>
    <mergeCell ref="D4:N4"/>
    <mergeCell ref="I5:N5"/>
    <mergeCell ref="A11:C11"/>
    <mergeCell ref="A12:B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F29" sqref="F29"/>
    </sheetView>
  </sheetViews>
  <sheetFormatPr defaultColWidth="9.14166666666667" defaultRowHeight="14.25" customHeight="1"/>
  <cols>
    <col min="1" max="1" width="37.7" customWidth="1"/>
    <col min="2" max="25" width="20" customWidth="1"/>
  </cols>
  <sheetData>
    <row r="1" ht="17.25" customHeight="1" spans="1:25">
      <c r="D1" s="66"/>
      <c r="W1" s="67"/>
      <c r="X1" s="67"/>
      <c r="Y1" s="3" t="s">
        <v>699</v>
      </c>
    </row>
    <row r="2" ht="41.25" customHeight="1" spans="1:25">
      <c r="A2" s="68" t="s">
        <v>700</v>
      </c>
      <c r="B2" s="4"/>
      <c r="C2" s="4"/>
      <c r="D2" s="4"/>
      <c r="E2" s="4"/>
      <c r="F2" s="4"/>
      <c r="G2" s="4"/>
      <c r="H2" s="4"/>
      <c r="I2" s="4"/>
      <c r="J2" s="4"/>
      <c r="K2" s="4"/>
      <c r="L2" s="4"/>
      <c r="M2" s="4"/>
      <c r="N2" s="4"/>
      <c r="O2" s="4"/>
      <c r="P2" s="4"/>
      <c r="Q2" s="4"/>
      <c r="R2" s="4"/>
      <c r="S2" s="4"/>
      <c r="T2" s="4"/>
      <c r="U2" s="4"/>
      <c r="V2" s="4"/>
      <c r="W2" s="64"/>
      <c r="X2" s="64"/>
      <c r="Y2" s="64"/>
    </row>
    <row r="3" s="1" customFormat="1" ht="18" customHeight="1" spans="1:25">
      <c r="A3" s="69" t="s">
        <v>2</v>
      </c>
      <c r="B3" s="70"/>
      <c r="C3" s="70"/>
      <c r="D3" s="71"/>
      <c r="E3" s="70"/>
      <c r="F3" s="70"/>
      <c r="G3" s="70"/>
      <c r="H3" s="70"/>
      <c r="I3" s="70"/>
      <c r="W3" s="8"/>
      <c r="X3" s="8"/>
      <c r="Y3" s="8" t="s">
        <v>3</v>
      </c>
    </row>
    <row r="4" s="1" customFormat="1" ht="19.5" customHeight="1" spans="1:25">
      <c r="A4" s="28" t="s">
        <v>701</v>
      </c>
      <c r="B4" s="11" t="s">
        <v>205</v>
      </c>
      <c r="C4" s="12"/>
      <c r="D4" s="12"/>
      <c r="E4" s="11" t="s">
        <v>702</v>
      </c>
      <c r="F4" s="12"/>
      <c r="G4" s="12"/>
      <c r="H4" s="12"/>
      <c r="I4" s="12"/>
      <c r="J4" s="12"/>
      <c r="K4" s="12"/>
      <c r="L4" s="12"/>
      <c r="M4" s="12"/>
      <c r="N4" s="12"/>
      <c r="O4" s="12"/>
      <c r="P4" s="12"/>
      <c r="Q4" s="12"/>
      <c r="R4" s="12"/>
      <c r="S4" s="12"/>
      <c r="T4" s="12"/>
      <c r="U4" s="12"/>
      <c r="V4" s="12"/>
      <c r="W4" s="72"/>
      <c r="X4" s="73"/>
      <c r="Y4" s="73"/>
    </row>
    <row r="5" s="1" customFormat="1" ht="40.5" customHeight="1" spans="1:25">
      <c r="A5" s="19"/>
      <c r="B5" s="29" t="s">
        <v>57</v>
      </c>
      <c r="C5" s="10" t="s">
        <v>60</v>
      </c>
      <c r="D5" s="74" t="s">
        <v>687</v>
      </c>
      <c r="E5" s="49" t="s">
        <v>703</v>
      </c>
      <c r="F5" s="49" t="s">
        <v>704</v>
      </c>
      <c r="G5" s="49" t="s">
        <v>705</v>
      </c>
      <c r="H5" s="49" t="s">
        <v>706</v>
      </c>
      <c r="I5" s="49" t="s">
        <v>707</v>
      </c>
      <c r="J5" s="49" t="s">
        <v>708</v>
      </c>
      <c r="K5" s="49" t="s">
        <v>709</v>
      </c>
      <c r="L5" s="49" t="s">
        <v>710</v>
      </c>
      <c r="M5" s="49" t="s">
        <v>711</v>
      </c>
      <c r="N5" s="49" t="s">
        <v>712</v>
      </c>
      <c r="O5" s="49" t="s">
        <v>713</v>
      </c>
      <c r="P5" s="49" t="s">
        <v>714</v>
      </c>
      <c r="Q5" s="49" t="s">
        <v>715</v>
      </c>
      <c r="R5" s="49" t="s">
        <v>716</v>
      </c>
      <c r="S5" s="49" t="s">
        <v>717</v>
      </c>
      <c r="T5" s="49" t="s">
        <v>718</v>
      </c>
      <c r="U5" s="49" t="s">
        <v>719</v>
      </c>
      <c r="V5" s="49" t="s">
        <v>720</v>
      </c>
      <c r="W5" s="49" t="s">
        <v>721</v>
      </c>
      <c r="X5" s="75" t="s">
        <v>722</v>
      </c>
      <c r="Y5" s="75" t="s">
        <v>723</v>
      </c>
    </row>
    <row r="6" s="1" customFormat="1" ht="19.5" customHeight="1" spans="1:25">
      <c r="A6" s="20">
        <v>1</v>
      </c>
      <c r="B6" s="20">
        <v>2</v>
      </c>
      <c r="C6" s="20">
        <v>3</v>
      </c>
      <c r="D6" s="11">
        <v>4</v>
      </c>
      <c r="E6" s="30">
        <v>5</v>
      </c>
      <c r="F6" s="20">
        <v>6</v>
      </c>
      <c r="G6" s="20">
        <v>7</v>
      </c>
      <c r="H6" s="11">
        <v>8</v>
      </c>
      <c r="I6" s="20">
        <v>9</v>
      </c>
      <c r="J6" s="20">
        <v>10</v>
      </c>
      <c r="K6" s="20">
        <v>11</v>
      </c>
      <c r="L6" s="11">
        <v>12</v>
      </c>
      <c r="M6" s="20">
        <v>13</v>
      </c>
      <c r="N6" s="20">
        <v>14</v>
      </c>
      <c r="O6" s="20">
        <v>15</v>
      </c>
      <c r="P6" s="11">
        <v>16</v>
      </c>
      <c r="Q6" s="20">
        <v>17</v>
      </c>
      <c r="R6" s="20">
        <v>18</v>
      </c>
      <c r="S6" s="20">
        <v>19</v>
      </c>
      <c r="T6" s="11">
        <v>20</v>
      </c>
      <c r="U6" s="11">
        <v>21</v>
      </c>
      <c r="V6" s="11">
        <v>22</v>
      </c>
      <c r="W6" s="30">
        <v>23</v>
      </c>
      <c r="X6" s="30">
        <v>24</v>
      </c>
      <c r="Y6" s="30">
        <v>25</v>
      </c>
    </row>
    <row r="7" s="1" customFormat="1" ht="19.5" customHeight="1" spans="1:25">
      <c r="A7" s="31"/>
      <c r="B7" s="76"/>
      <c r="C7" s="76"/>
      <c r="D7" s="76"/>
      <c r="E7" s="76"/>
      <c r="F7" s="76"/>
      <c r="G7" s="76"/>
      <c r="H7" s="76"/>
      <c r="I7" s="76"/>
      <c r="J7" s="76"/>
      <c r="K7" s="76"/>
      <c r="L7" s="76"/>
      <c r="M7" s="76"/>
      <c r="N7" s="76"/>
      <c r="O7" s="76"/>
      <c r="P7" s="76"/>
      <c r="Q7" s="76"/>
      <c r="R7" s="76"/>
      <c r="S7" s="76"/>
      <c r="T7" s="76"/>
      <c r="U7" s="76"/>
      <c r="V7" s="76"/>
      <c r="W7" s="76"/>
      <c r="X7" s="76"/>
      <c r="Y7" s="76"/>
    </row>
    <row r="8" s="1" customFormat="1" ht="19.5" customHeight="1" spans="1:25">
      <c r="A8" s="65"/>
      <c r="B8" s="76"/>
      <c r="C8" s="76"/>
      <c r="D8" s="76"/>
      <c r="E8" s="76"/>
      <c r="F8" s="76"/>
      <c r="G8" s="76"/>
      <c r="H8" s="76"/>
      <c r="I8" s="76"/>
      <c r="J8" s="76"/>
      <c r="K8" s="76"/>
      <c r="L8" s="76"/>
      <c r="M8" s="76"/>
      <c r="N8" s="76"/>
      <c r="O8" s="76"/>
      <c r="P8" s="76"/>
      <c r="Q8" s="76"/>
      <c r="R8" s="76"/>
      <c r="S8" s="76"/>
      <c r="T8" s="76"/>
      <c r="U8" s="76"/>
      <c r="V8" s="76"/>
      <c r="W8" s="76"/>
      <c r="X8" s="76"/>
      <c r="Y8" s="76"/>
    </row>
    <row r="9" s="1" customFormat="1" customHeight="1" spans="1:25">
      <c r="A9" s="27" t="s">
        <v>724</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F30" sqref="F3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3" t="s">
        <v>725</v>
      </c>
    </row>
    <row r="2" ht="41.25" customHeight="1" spans="1:10">
      <c r="A2" s="4" t="s">
        <v>726</v>
      </c>
      <c r="B2" s="4"/>
      <c r="C2" s="4"/>
      <c r="D2" s="4"/>
      <c r="E2" s="4"/>
      <c r="F2" s="64"/>
      <c r="G2" s="4"/>
      <c r="H2" s="64"/>
      <c r="I2" s="64"/>
      <c r="J2" s="4"/>
    </row>
    <row r="3" s="1" customFormat="1" ht="17.25" customHeight="1" spans="1:10">
      <c r="A3" s="5" t="s">
        <v>2</v>
      </c>
    </row>
    <row r="4" s="1" customFormat="1" ht="44.25" customHeight="1" spans="1:10">
      <c r="A4" s="53" t="s">
        <v>316</v>
      </c>
      <c r="B4" s="53" t="s">
        <v>317</v>
      </c>
      <c r="C4" s="53" t="s">
        <v>318</v>
      </c>
      <c r="D4" s="53" t="s">
        <v>319</v>
      </c>
      <c r="E4" s="53" t="s">
        <v>320</v>
      </c>
      <c r="F4" s="30" t="s">
        <v>321</v>
      </c>
      <c r="G4" s="53" t="s">
        <v>322</v>
      </c>
      <c r="H4" s="30" t="s">
        <v>323</v>
      </c>
      <c r="I4" s="30" t="s">
        <v>324</v>
      </c>
      <c r="J4" s="53" t="s">
        <v>325</v>
      </c>
    </row>
    <row r="5" s="1" customFormat="1" ht="14.25" customHeight="1" spans="1:10">
      <c r="A5" s="53">
        <v>1</v>
      </c>
      <c r="B5" s="53">
        <v>2</v>
      </c>
      <c r="C5" s="53">
        <v>3</v>
      </c>
      <c r="D5" s="53">
        <v>4</v>
      </c>
      <c r="E5" s="53">
        <v>5</v>
      </c>
      <c r="F5" s="30">
        <v>6</v>
      </c>
      <c r="G5" s="53">
        <v>7</v>
      </c>
      <c r="H5" s="30">
        <v>8</v>
      </c>
      <c r="I5" s="30">
        <v>9</v>
      </c>
      <c r="J5" s="53">
        <v>10</v>
      </c>
    </row>
    <row r="6" s="1" customFormat="1" ht="42" customHeight="1" spans="1:10">
      <c r="A6" s="31"/>
      <c r="B6" s="65"/>
      <c r="C6" s="65"/>
      <c r="D6" s="65"/>
      <c r="E6" s="53"/>
      <c r="F6" s="49"/>
      <c r="G6" s="53"/>
      <c r="H6" s="49"/>
      <c r="I6" s="49"/>
      <c r="J6" s="53"/>
    </row>
    <row r="7" s="1" customFormat="1" ht="42" customHeight="1" spans="1:10">
      <c r="A7" s="31"/>
      <c r="B7" s="21"/>
      <c r="C7" s="21"/>
      <c r="D7" s="21"/>
      <c r="E7" s="31"/>
      <c r="F7" s="21"/>
      <c r="G7" s="31"/>
      <c r="H7" s="21"/>
      <c r="I7" s="21"/>
      <c r="J7" s="31"/>
    </row>
    <row r="8" s="1" customFormat="1" ht="14.25" customHeight="1" spans="1:10">
      <c r="A8" s="27" t="s">
        <v>724</v>
      </c>
    </row>
    <row r="9" ht="14.25" customHeight="1"/>
    <row r="10" ht="14.25" customHeight="1"/>
    <row r="11" ht="14.25" customHeight="1"/>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D30" sqref="D30"/>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7" t="s">
        <v>727</v>
      </c>
      <c r="B1" s="38"/>
      <c r="C1" s="39"/>
      <c r="D1" s="39"/>
      <c r="E1" s="39"/>
      <c r="F1" s="38"/>
      <c r="G1" s="38"/>
      <c r="H1" s="39"/>
    </row>
    <row r="2" ht="41.25" customHeight="1" spans="1:8">
      <c r="A2" s="40" t="s">
        <v>728</v>
      </c>
      <c r="B2" s="41"/>
      <c r="C2" s="42"/>
      <c r="D2" s="42"/>
      <c r="E2" s="42"/>
      <c r="F2" s="41"/>
      <c r="G2" s="41"/>
      <c r="H2" s="42"/>
    </row>
    <row r="3" s="1" customFormat="1" customHeight="1" spans="1:8">
      <c r="A3" s="43" t="s">
        <v>2</v>
      </c>
      <c r="C3" s="44"/>
      <c r="E3" s="45"/>
      <c r="F3" s="46"/>
      <c r="G3" s="46"/>
      <c r="H3" s="44" t="s">
        <v>3</v>
      </c>
    </row>
    <row r="4" s="1" customFormat="1" ht="28.5" customHeight="1" spans="1:8">
      <c r="A4" s="47" t="s">
        <v>198</v>
      </c>
      <c r="B4" s="48" t="s">
        <v>729</v>
      </c>
      <c r="C4" s="47" t="s">
        <v>730</v>
      </c>
      <c r="D4" s="47" t="s">
        <v>731</v>
      </c>
      <c r="E4" s="47" t="s">
        <v>732</v>
      </c>
      <c r="F4" s="49" t="s">
        <v>733</v>
      </c>
      <c r="G4" s="30"/>
      <c r="H4" s="47"/>
    </row>
    <row r="5" s="1" customFormat="1" ht="21" customHeight="1" spans="1:8">
      <c r="A5" s="48"/>
      <c r="B5" s="50"/>
      <c r="C5" s="51"/>
      <c r="D5" s="50"/>
      <c r="E5" s="50"/>
      <c r="F5" s="49" t="s">
        <v>685</v>
      </c>
      <c r="G5" s="49" t="s">
        <v>734</v>
      </c>
      <c r="H5" s="49" t="s">
        <v>735</v>
      </c>
    </row>
    <row r="6" s="1" customFormat="1" ht="17.25" customHeight="1" spans="1:8">
      <c r="A6" s="52" t="s">
        <v>84</v>
      </c>
      <c r="B6" s="52">
        <v>2</v>
      </c>
      <c r="C6" s="53">
        <v>3</v>
      </c>
      <c r="D6" s="52">
        <v>4</v>
      </c>
      <c r="E6" s="47">
        <v>5</v>
      </c>
      <c r="F6" s="48">
        <v>6</v>
      </c>
      <c r="G6" s="53">
        <v>7</v>
      </c>
      <c r="H6" s="53">
        <v>8</v>
      </c>
    </row>
    <row r="7" s="1" customFormat="1" ht="19.5" customHeight="1" spans="1:8">
      <c r="A7" s="54"/>
      <c r="B7" s="34"/>
      <c r="C7" s="31"/>
      <c r="D7" s="21"/>
      <c r="E7" s="48"/>
      <c r="F7" s="55"/>
      <c r="G7" s="56"/>
      <c r="H7" s="56"/>
    </row>
    <row r="8" s="1" customFormat="1" ht="19.5" customHeight="1" spans="1:8">
      <c r="A8" s="54"/>
      <c r="B8" s="34"/>
      <c r="C8" s="31"/>
      <c r="D8" s="21"/>
      <c r="E8" s="48"/>
      <c r="F8" s="55"/>
      <c r="G8" s="56"/>
      <c r="H8" s="56"/>
    </row>
    <row r="9" s="1" customFormat="1" ht="19.5" customHeight="1" spans="1:8">
      <c r="A9" s="20" t="s">
        <v>57</v>
      </c>
      <c r="B9" s="57"/>
      <c r="C9" s="58"/>
      <c r="D9" s="59"/>
      <c r="E9" s="59"/>
      <c r="F9" s="55"/>
      <c r="G9" s="56"/>
      <c r="H9" s="56"/>
    </row>
    <row r="10" s="1" customFormat="1" ht="19.5" customHeight="1" spans="1:8">
      <c r="A10" s="60" t="s">
        <v>736</v>
      </c>
      <c r="B10" s="57"/>
      <c r="C10" s="58"/>
      <c r="D10" s="61"/>
      <c r="E10" s="61"/>
      <c r="F10" s="62"/>
      <c r="G10" s="63"/>
      <c r="H10" s="63"/>
    </row>
    <row r="11" s="1" customFormat="1" customHeight="1" spans="1:8">
      <c r="A11" s="27" t="s">
        <v>737</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H29" sqref="H2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2"/>
      <c r="E1" s="2"/>
      <c r="F1" s="2"/>
      <c r="G1" s="2"/>
      <c r="K1" s="3" t="s">
        <v>738</v>
      </c>
    </row>
    <row r="2" ht="41.25" customHeight="1" spans="1:11">
      <c r="A2" s="176" t="s">
        <v>739</v>
      </c>
      <c r="B2" s="4"/>
      <c r="C2" s="4"/>
      <c r="D2" s="4"/>
      <c r="E2" s="4"/>
      <c r="F2" s="4"/>
      <c r="G2" s="4"/>
      <c r="H2" s="4"/>
      <c r="I2" s="4"/>
      <c r="J2" s="4"/>
      <c r="K2" s="4"/>
    </row>
    <row r="3" s="1" customFormat="1" ht="13.5" customHeight="1" spans="1:11">
      <c r="A3" s="5" t="s">
        <v>2</v>
      </c>
      <c r="B3" s="6"/>
      <c r="C3" s="6"/>
      <c r="D3" s="6"/>
      <c r="E3" s="6"/>
      <c r="F3" s="6"/>
      <c r="G3" s="6"/>
      <c r="H3" s="7"/>
      <c r="I3" s="7"/>
      <c r="J3" s="7"/>
      <c r="K3" s="8" t="s">
        <v>3</v>
      </c>
    </row>
    <row r="4" s="1" customFormat="1" ht="21.75" customHeight="1" spans="1:11">
      <c r="A4" s="9" t="s">
        <v>262</v>
      </c>
      <c r="B4" s="9" t="s">
        <v>200</v>
      </c>
      <c r="C4" s="9" t="s">
        <v>263</v>
      </c>
      <c r="D4" s="10" t="s">
        <v>201</v>
      </c>
      <c r="E4" s="10" t="s">
        <v>202</v>
      </c>
      <c r="F4" s="10" t="s">
        <v>203</v>
      </c>
      <c r="G4" s="10" t="s">
        <v>204</v>
      </c>
      <c r="H4" s="28" t="s">
        <v>57</v>
      </c>
      <c r="I4" s="11" t="s">
        <v>740</v>
      </c>
      <c r="J4" s="12"/>
      <c r="K4" s="13"/>
    </row>
    <row r="5" s="1" customFormat="1" ht="21.75" customHeight="1" spans="1:11">
      <c r="A5" s="14"/>
      <c r="B5" s="14"/>
      <c r="C5" s="14"/>
      <c r="D5" s="15"/>
      <c r="E5" s="15"/>
      <c r="F5" s="15"/>
      <c r="G5" s="15"/>
      <c r="H5" s="29"/>
      <c r="I5" s="10" t="s">
        <v>60</v>
      </c>
      <c r="J5" s="10" t="s">
        <v>61</v>
      </c>
      <c r="K5" s="10" t="s">
        <v>62</v>
      </c>
    </row>
    <row r="6" s="1" customFormat="1" ht="40.5" customHeight="1" spans="1:11">
      <c r="A6" s="17"/>
      <c r="B6" s="17"/>
      <c r="C6" s="17"/>
      <c r="D6" s="18"/>
      <c r="E6" s="18"/>
      <c r="F6" s="18"/>
      <c r="G6" s="18"/>
      <c r="H6" s="19"/>
      <c r="I6" s="18" t="s">
        <v>59</v>
      </c>
      <c r="J6" s="18"/>
      <c r="K6" s="18"/>
    </row>
    <row r="7" s="1" customFormat="1" ht="15" customHeight="1" spans="1:11">
      <c r="A7" s="20">
        <v>1</v>
      </c>
      <c r="B7" s="20">
        <v>2</v>
      </c>
      <c r="C7" s="20">
        <v>3</v>
      </c>
      <c r="D7" s="20">
        <v>4</v>
      </c>
      <c r="E7" s="20">
        <v>5</v>
      </c>
      <c r="F7" s="20">
        <v>6</v>
      </c>
      <c r="G7" s="20">
        <v>7</v>
      </c>
      <c r="H7" s="20">
        <v>8</v>
      </c>
      <c r="I7" s="20">
        <v>9</v>
      </c>
      <c r="J7" s="30">
        <v>10</v>
      </c>
      <c r="K7" s="30">
        <v>11</v>
      </c>
    </row>
    <row r="8" s="1" customFormat="1" ht="18.75" customHeight="1" spans="1:11">
      <c r="A8" s="31"/>
      <c r="B8" s="21"/>
      <c r="C8" s="31"/>
      <c r="D8" s="31"/>
      <c r="E8" s="31"/>
      <c r="F8" s="31"/>
      <c r="G8" s="31"/>
      <c r="H8" s="32"/>
      <c r="I8" s="33"/>
      <c r="J8" s="33"/>
      <c r="K8" s="32"/>
    </row>
    <row r="9" s="1" customFormat="1" ht="18.75" customHeight="1" spans="1:11">
      <c r="A9" s="34"/>
      <c r="B9" s="21"/>
      <c r="C9" s="21"/>
      <c r="D9" s="21"/>
      <c r="E9" s="21"/>
      <c r="F9" s="21"/>
      <c r="G9" s="21"/>
      <c r="H9" s="23"/>
      <c r="I9" s="23"/>
      <c r="J9" s="23"/>
      <c r="K9" s="32"/>
    </row>
    <row r="10" s="1" customFormat="1" ht="18.75" customHeight="1" spans="1:11">
      <c r="A10" s="24" t="s">
        <v>186</v>
      </c>
      <c r="B10" s="35"/>
      <c r="C10" s="35"/>
      <c r="D10" s="35"/>
      <c r="E10" s="35"/>
      <c r="F10" s="35"/>
      <c r="G10" s="36"/>
      <c r="H10" s="23"/>
      <c r="I10" s="23"/>
      <c r="J10" s="23"/>
      <c r="K10" s="32"/>
    </row>
    <row r="11" s="1" customFormat="1" customHeight="1" spans="1:11">
      <c r="A11" s="27" t="s">
        <v>741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F28" sqref="F2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2"/>
      <c r="G1" s="3" t="s">
        <v>742</v>
      </c>
    </row>
    <row r="2" ht="41.25" customHeight="1" spans="1:7">
      <c r="A2" s="4" t="s">
        <v>743</v>
      </c>
      <c r="B2" s="4"/>
      <c r="C2" s="4"/>
      <c r="D2" s="4"/>
      <c r="E2" s="4"/>
      <c r="F2" s="4"/>
      <c r="G2" s="4"/>
    </row>
    <row r="3" s="1" customFormat="1" ht="13.5" customHeight="1" spans="1:7">
      <c r="A3" s="5" t="s">
        <v>2</v>
      </c>
      <c r="B3" s="6"/>
      <c r="C3" s="6"/>
      <c r="D3" s="6"/>
      <c r="E3" s="7"/>
      <c r="F3" s="7"/>
      <c r="G3" s="8" t="s">
        <v>3</v>
      </c>
    </row>
    <row r="4" s="1" customFormat="1" ht="21.75" customHeight="1" spans="1:7">
      <c r="A4" s="9" t="s">
        <v>263</v>
      </c>
      <c r="B4" s="9" t="s">
        <v>262</v>
      </c>
      <c r="C4" s="9" t="s">
        <v>200</v>
      </c>
      <c r="D4" s="10" t="s">
        <v>744</v>
      </c>
      <c r="E4" s="11" t="s">
        <v>60</v>
      </c>
      <c r="F4" s="12"/>
      <c r="G4" s="13"/>
    </row>
    <row r="5" s="1" customFormat="1" ht="21.75" customHeight="1" spans="1:7">
      <c r="A5" s="14"/>
      <c r="B5" s="14"/>
      <c r="C5" s="14"/>
      <c r="D5" s="15"/>
      <c r="E5" s="16" t="s">
        <v>745</v>
      </c>
      <c r="F5" s="10" t="s">
        <v>746</v>
      </c>
      <c r="G5" s="10" t="s">
        <v>747</v>
      </c>
    </row>
    <row r="6" s="1" customFormat="1" ht="40.5" customHeight="1" spans="1:7">
      <c r="A6" s="17"/>
      <c r="B6" s="17"/>
      <c r="C6" s="17"/>
      <c r="D6" s="18"/>
      <c r="E6" s="19"/>
      <c r="F6" s="18" t="s">
        <v>59</v>
      </c>
      <c r="G6" s="18"/>
    </row>
    <row r="7" s="1" customFormat="1" ht="15" customHeight="1" spans="1:7">
      <c r="A7" s="20">
        <v>1</v>
      </c>
      <c r="B7" s="20">
        <v>2</v>
      </c>
      <c r="C7" s="20">
        <v>3</v>
      </c>
      <c r="D7" s="20">
        <v>4</v>
      </c>
      <c r="E7" s="20">
        <v>5</v>
      </c>
      <c r="F7" s="20">
        <v>6</v>
      </c>
      <c r="G7" s="20">
        <v>7</v>
      </c>
    </row>
    <row r="8" s="1" customFormat="1" ht="17.25" customHeight="1" spans="1:7">
      <c r="A8" s="21"/>
      <c r="B8" s="22"/>
      <c r="C8" s="22"/>
      <c r="D8" s="21"/>
      <c r="E8" s="23"/>
      <c r="F8" s="23"/>
      <c r="G8" s="23"/>
    </row>
    <row r="9" s="1" customFormat="1" ht="18.75" customHeight="1" spans="1:7">
      <c r="A9" s="21"/>
      <c r="B9" s="21"/>
      <c r="C9" s="21"/>
      <c r="D9" s="21"/>
      <c r="E9" s="23"/>
      <c r="F9" s="23"/>
      <c r="G9" s="23"/>
    </row>
    <row r="10" s="1" customFormat="1" ht="18.75" customHeight="1" spans="1:7">
      <c r="A10" s="24" t="s">
        <v>57</v>
      </c>
      <c r="B10" s="25" t="s">
        <v>748</v>
      </c>
      <c r="C10" s="25"/>
      <c r="D10" s="26"/>
      <c r="E10" s="23"/>
      <c r="F10" s="23"/>
      <c r="G10" s="23"/>
    </row>
    <row r="11" s="1" customFormat="1" customHeight="1" spans="1:7">
      <c r="A11" s="27" t="s">
        <v>749</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G30" sqref="G30"/>
    </sheetView>
  </sheetViews>
  <sheetFormatPr defaultColWidth="8.575" defaultRowHeight="12.75" customHeight="1"/>
  <cols>
    <col min="1" max="1" width="15.8916666666667" customWidth="1"/>
    <col min="2" max="2" width="35" customWidth="1"/>
    <col min="3" max="19" width="22" customWidth="1"/>
  </cols>
  <sheetData>
    <row r="1" ht="17.25" customHeight="1" spans="1:19">
      <c r="A1" s="44" t="s">
        <v>53</v>
      </c>
      <c r="B1" s="1"/>
      <c r="C1" s="1"/>
      <c r="D1" s="1"/>
      <c r="E1" s="1"/>
      <c r="F1" s="1"/>
      <c r="G1" s="1"/>
      <c r="H1" s="1"/>
      <c r="I1" s="1"/>
      <c r="J1" s="1"/>
      <c r="K1" s="1"/>
      <c r="L1" s="1"/>
      <c r="M1" s="1"/>
      <c r="N1" s="1"/>
      <c r="O1" s="1"/>
      <c r="P1" s="1"/>
      <c r="Q1" s="1"/>
      <c r="R1" s="1"/>
      <c r="S1" s="1"/>
    </row>
    <row r="2" ht="41.25" customHeight="1" spans="1:19">
      <c r="A2" s="40" t="s">
        <v>54</v>
      </c>
      <c r="B2" s="151"/>
      <c r="C2" s="151"/>
      <c r="D2" s="151"/>
      <c r="E2" s="151"/>
      <c r="F2" s="151"/>
      <c r="G2" s="151"/>
      <c r="H2" s="151"/>
      <c r="I2" s="151"/>
      <c r="J2" s="151"/>
      <c r="K2" s="151"/>
      <c r="L2" s="151"/>
      <c r="M2" s="151"/>
      <c r="N2" s="151"/>
      <c r="O2" s="151"/>
      <c r="P2" s="151"/>
      <c r="Q2" s="151"/>
      <c r="R2" s="151"/>
      <c r="S2" s="151"/>
    </row>
    <row r="3" s="1" customFormat="1" ht="17.25" customHeight="1" spans="1:19">
      <c r="A3" s="43" t="s">
        <v>2</v>
      </c>
      <c r="S3" s="44" t="s">
        <v>3</v>
      </c>
    </row>
    <row r="4" s="1" customFormat="1" ht="21.75" customHeight="1" spans="1:19">
      <c r="A4" s="9" t="s">
        <v>55</v>
      </c>
      <c r="B4" s="165" t="s">
        <v>56</v>
      </c>
      <c r="C4" s="165" t="s">
        <v>57</v>
      </c>
      <c r="D4" s="86" t="s">
        <v>58</v>
      </c>
      <c r="E4" s="86"/>
      <c r="F4" s="86"/>
      <c r="G4" s="86"/>
      <c r="H4" s="86"/>
      <c r="I4" s="72"/>
      <c r="J4" s="86"/>
      <c r="K4" s="86"/>
      <c r="L4" s="86"/>
      <c r="M4" s="86"/>
      <c r="N4" s="138"/>
      <c r="O4" s="86" t="s">
        <v>47</v>
      </c>
      <c r="P4" s="86"/>
      <c r="Q4" s="86"/>
      <c r="R4" s="86"/>
      <c r="S4" s="138"/>
    </row>
    <row r="5" s="1" customFormat="1" ht="27" customHeight="1" spans="1:19">
      <c r="A5" s="14"/>
      <c r="B5" s="89"/>
      <c r="C5" s="89"/>
      <c r="D5" s="89" t="s">
        <v>59</v>
      </c>
      <c r="E5" s="89" t="s">
        <v>60</v>
      </c>
      <c r="F5" s="89" t="s">
        <v>61</v>
      </c>
      <c r="G5" s="89" t="s">
        <v>62</v>
      </c>
      <c r="H5" s="89" t="s">
        <v>63</v>
      </c>
      <c r="I5" s="91" t="s">
        <v>64</v>
      </c>
      <c r="J5" s="92"/>
      <c r="K5" s="92"/>
      <c r="L5" s="92"/>
      <c r="M5" s="92"/>
      <c r="N5" s="95"/>
      <c r="O5" s="89" t="s">
        <v>59</v>
      </c>
      <c r="P5" s="89" t="s">
        <v>60</v>
      </c>
      <c r="Q5" s="89" t="s">
        <v>61</v>
      </c>
      <c r="R5" s="89" t="s">
        <v>62</v>
      </c>
      <c r="S5" s="89" t="s">
        <v>65</v>
      </c>
    </row>
    <row r="6" s="1" customFormat="1" ht="30" customHeight="1" spans="1:19">
      <c r="A6" s="166"/>
      <c r="B6" s="167"/>
      <c r="C6" s="111"/>
      <c r="D6" s="111"/>
      <c r="E6" s="111"/>
      <c r="F6" s="111"/>
      <c r="G6" s="111"/>
      <c r="H6" s="111"/>
      <c r="I6" s="49" t="s">
        <v>59</v>
      </c>
      <c r="J6" s="95" t="s">
        <v>66</v>
      </c>
      <c r="K6" s="95" t="s">
        <v>67</v>
      </c>
      <c r="L6" s="95" t="s">
        <v>68</v>
      </c>
      <c r="M6" s="95" t="s">
        <v>69</v>
      </c>
      <c r="N6" s="95" t="s">
        <v>70</v>
      </c>
      <c r="O6" s="168"/>
      <c r="P6" s="168"/>
      <c r="Q6" s="168"/>
      <c r="R6" s="168"/>
      <c r="S6" s="111"/>
    </row>
    <row r="7" s="1" customFormat="1" ht="15" customHeight="1" spans="1:19">
      <c r="A7" s="169">
        <v>1</v>
      </c>
      <c r="B7" s="169">
        <v>2</v>
      </c>
      <c r="C7" s="169">
        <v>3</v>
      </c>
      <c r="D7" s="169">
        <v>4</v>
      </c>
      <c r="E7" s="169">
        <v>5</v>
      </c>
      <c r="F7" s="169">
        <v>6</v>
      </c>
      <c r="G7" s="169">
        <v>7</v>
      </c>
      <c r="H7" s="169">
        <v>8</v>
      </c>
      <c r="I7" s="49">
        <v>9</v>
      </c>
      <c r="J7" s="169">
        <v>10</v>
      </c>
      <c r="K7" s="169">
        <v>11</v>
      </c>
      <c r="L7" s="169">
        <v>12</v>
      </c>
      <c r="M7" s="169">
        <v>13</v>
      </c>
      <c r="N7" s="169">
        <v>14</v>
      </c>
      <c r="O7" s="169">
        <v>15</v>
      </c>
      <c r="P7" s="169">
        <v>16</v>
      </c>
      <c r="Q7" s="169">
        <v>17</v>
      </c>
      <c r="R7" s="169">
        <v>18</v>
      </c>
      <c r="S7" s="169">
        <v>19</v>
      </c>
    </row>
    <row r="8" s="102" customFormat="1" ht="18" customHeight="1" spans="1:19">
      <c r="A8" s="48">
        <v>105007</v>
      </c>
      <c r="B8" s="48" t="s">
        <v>71</v>
      </c>
      <c r="C8" s="108">
        <f>D8+O8</f>
        <v>26789751.81</v>
      </c>
      <c r="D8" s="108">
        <f>E8+I8</f>
        <v>26624121.96</v>
      </c>
      <c r="E8" s="108">
        <v>25008921.96</v>
      </c>
      <c r="F8" s="108"/>
      <c r="G8" s="108"/>
      <c r="H8" s="108"/>
      <c r="I8" s="108">
        <v>1615200</v>
      </c>
      <c r="J8" s="108"/>
      <c r="K8" s="108"/>
      <c r="L8" s="108"/>
      <c r="M8" s="108"/>
      <c r="N8" s="108">
        <v>1615200</v>
      </c>
      <c r="O8" s="108">
        <f>P8</f>
        <v>165629.85</v>
      </c>
      <c r="P8" s="108">
        <v>165629.85</v>
      </c>
      <c r="Q8" s="108"/>
      <c r="R8" s="108"/>
      <c r="S8" s="108"/>
    </row>
    <row r="9" s="1" customFormat="1" ht="18" customHeight="1" spans="1:19">
      <c r="A9" s="48" t="s">
        <v>57</v>
      </c>
      <c r="B9" s="170"/>
      <c r="C9" s="76"/>
      <c r="D9" s="76"/>
      <c r="E9" s="76"/>
      <c r="F9" s="76"/>
      <c r="G9" s="76"/>
      <c r="H9" s="76"/>
      <c r="I9" s="76"/>
      <c r="J9" s="76"/>
      <c r="K9" s="76"/>
      <c r="L9" s="76"/>
      <c r="M9" s="76"/>
      <c r="N9" s="76"/>
      <c r="O9" s="76"/>
      <c r="P9" s="76"/>
      <c r="Q9" s="76"/>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workbookViewId="0">
      <selection activeCell="I17" sqref="I17"/>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4" t="s">
        <v>72</v>
      </c>
    </row>
    <row r="2" ht="41.25" customHeight="1" spans="1:15">
      <c r="A2" s="40" t="s">
        <v>73</v>
      </c>
      <c r="B2" s="151"/>
      <c r="C2" s="151"/>
      <c r="D2" s="151"/>
      <c r="E2" s="151"/>
      <c r="F2" s="151"/>
      <c r="G2" s="151"/>
      <c r="H2" s="151"/>
      <c r="I2" s="151"/>
      <c r="J2" s="151"/>
      <c r="K2" s="151"/>
      <c r="L2" s="151"/>
      <c r="M2" s="151"/>
      <c r="N2" s="151"/>
      <c r="O2" s="151"/>
    </row>
    <row r="3" s="1" customFormat="1" ht="17.25" customHeight="1" spans="1:15">
      <c r="A3" s="43" t="s">
        <v>2</v>
      </c>
      <c r="O3" s="44" t="s">
        <v>3</v>
      </c>
    </row>
    <row r="4" s="7" customFormat="1" ht="27" customHeight="1" spans="1:15">
      <c r="A4" s="28" t="s">
        <v>74</v>
      </c>
      <c r="B4" s="28" t="s">
        <v>75</v>
      </c>
      <c r="C4" s="28" t="s">
        <v>57</v>
      </c>
      <c r="D4" s="137" t="s">
        <v>60</v>
      </c>
      <c r="E4" s="72"/>
      <c r="F4" s="73"/>
      <c r="G4" s="113" t="s">
        <v>61</v>
      </c>
      <c r="H4" s="113" t="s">
        <v>62</v>
      </c>
      <c r="I4" s="113" t="s">
        <v>76</v>
      </c>
      <c r="J4" s="137" t="s">
        <v>64</v>
      </c>
      <c r="K4" s="72"/>
      <c r="L4" s="72"/>
      <c r="M4" s="72"/>
      <c r="N4" s="12"/>
      <c r="O4" s="13"/>
    </row>
    <row r="5" s="7" customFormat="1" ht="42" customHeight="1" spans="1:15">
      <c r="A5" s="17"/>
      <c r="B5" s="17"/>
      <c r="C5" s="75"/>
      <c r="D5" s="30" t="s">
        <v>59</v>
      </c>
      <c r="E5" s="30" t="s">
        <v>77</v>
      </c>
      <c r="F5" s="30" t="s">
        <v>78</v>
      </c>
      <c r="G5" s="75"/>
      <c r="H5" s="75"/>
      <c r="I5" s="158"/>
      <c r="J5" s="30" t="s">
        <v>59</v>
      </c>
      <c r="K5" s="47" t="s">
        <v>79</v>
      </c>
      <c r="L5" s="47" t="s">
        <v>80</v>
      </c>
      <c r="M5" s="47" t="s">
        <v>81</v>
      </c>
      <c r="N5" s="47" t="s">
        <v>82</v>
      </c>
      <c r="O5" s="47" t="s">
        <v>83</v>
      </c>
    </row>
    <row r="6" s="7" customFormat="1" ht="18" customHeight="1" spans="1:15">
      <c r="A6" s="52" t="s">
        <v>84</v>
      </c>
      <c r="B6" s="52" t="s">
        <v>85</v>
      </c>
      <c r="C6" s="52" t="s">
        <v>86</v>
      </c>
      <c r="D6" s="48" t="s">
        <v>87</v>
      </c>
      <c r="E6" s="48" t="s">
        <v>88</v>
      </c>
      <c r="F6" s="48" t="s">
        <v>89</v>
      </c>
      <c r="G6" s="48" t="s">
        <v>90</v>
      </c>
      <c r="H6" s="48" t="s">
        <v>91</v>
      </c>
      <c r="I6" s="48" t="s">
        <v>92</v>
      </c>
      <c r="J6" s="48" t="s">
        <v>93</v>
      </c>
      <c r="K6" s="48" t="s">
        <v>94</v>
      </c>
      <c r="L6" s="48" t="s">
        <v>95</v>
      </c>
      <c r="M6" s="48" t="s">
        <v>96</v>
      </c>
      <c r="N6" s="52" t="s">
        <v>97</v>
      </c>
      <c r="O6" s="48" t="s">
        <v>98</v>
      </c>
    </row>
    <row r="7" s="7" customFormat="1" ht="18" customHeight="1" spans="1:15">
      <c r="A7" s="159" t="s">
        <v>99</v>
      </c>
      <c r="B7" s="54" t="s">
        <v>100</v>
      </c>
      <c r="C7" s="160">
        <f>D7+G7+H7+I7+J7</f>
        <v>20335208.41</v>
      </c>
      <c r="D7" s="160">
        <f>E7+F7</f>
        <v>18720008.41</v>
      </c>
      <c r="E7" s="160">
        <v>17273492.16</v>
      </c>
      <c r="F7" s="160">
        <f>F8+F11+F13</f>
        <v>1446516.25</v>
      </c>
      <c r="G7" s="48"/>
      <c r="H7" s="48"/>
      <c r="I7" s="48"/>
      <c r="J7" s="160">
        <v>1615200</v>
      </c>
      <c r="K7" s="160"/>
      <c r="L7" s="160"/>
      <c r="M7" s="160"/>
      <c r="N7" s="160"/>
      <c r="O7" s="160">
        <v>1615200</v>
      </c>
    </row>
    <row r="8" s="7" customFormat="1" ht="18" customHeight="1" spans="1:15">
      <c r="A8" s="161" t="s">
        <v>101</v>
      </c>
      <c r="B8" s="149" t="s">
        <v>102</v>
      </c>
      <c r="C8" s="160">
        <f>D8+G8+H8+I8+J8</f>
        <v>20129160.41</v>
      </c>
      <c r="D8" s="160">
        <f>E8+F8</f>
        <v>18513960.41</v>
      </c>
      <c r="E8" s="160">
        <v>17273492.16</v>
      </c>
      <c r="F8" s="160">
        <f>F9+F10</f>
        <v>1240468.25</v>
      </c>
      <c r="G8" s="48"/>
      <c r="H8" s="48"/>
      <c r="I8" s="48"/>
      <c r="J8" s="160">
        <v>1615200</v>
      </c>
      <c r="K8" s="160"/>
      <c r="L8" s="160"/>
      <c r="M8" s="160"/>
      <c r="N8" s="160"/>
      <c r="O8" s="160">
        <v>1615200</v>
      </c>
    </row>
    <row r="9" s="7" customFormat="1" ht="18" customHeight="1" spans="1:15">
      <c r="A9" s="162" t="s">
        <v>103</v>
      </c>
      <c r="B9" s="150" t="s">
        <v>104</v>
      </c>
      <c r="C9" s="160">
        <f>D9+G9+H9+I9+J9</f>
        <v>20039780.41</v>
      </c>
      <c r="D9" s="160">
        <f>E9+F9</f>
        <v>18424580.41</v>
      </c>
      <c r="E9" s="160">
        <v>17273492.16</v>
      </c>
      <c r="F9" s="160">
        <v>1151088.25</v>
      </c>
      <c r="G9" s="48"/>
      <c r="H9" s="48"/>
      <c r="I9" s="48"/>
      <c r="J9" s="160">
        <v>1615200</v>
      </c>
      <c r="K9" s="160"/>
      <c r="L9" s="160"/>
      <c r="M9" s="160"/>
      <c r="N9" s="160"/>
      <c r="O9" s="160">
        <v>1615200</v>
      </c>
    </row>
    <row r="10" s="7" customFormat="1" ht="18" customHeight="1" spans="1:15">
      <c r="A10" s="162">
        <v>2050299</v>
      </c>
      <c r="B10" s="150" t="s">
        <v>105</v>
      </c>
      <c r="C10" s="160">
        <f>D10+G10+H10+I10+J10</f>
        <v>89380</v>
      </c>
      <c r="D10" s="160">
        <f>E10+F10</f>
        <v>89380</v>
      </c>
      <c r="E10" s="160"/>
      <c r="F10" s="160">
        <v>89380</v>
      </c>
      <c r="G10" s="48"/>
      <c r="H10" s="48"/>
      <c r="I10" s="48"/>
      <c r="J10" s="160"/>
      <c r="K10" s="160"/>
      <c r="L10" s="160"/>
      <c r="M10" s="160"/>
      <c r="N10" s="160"/>
      <c r="O10" s="160"/>
    </row>
    <row r="11" s="7" customFormat="1" ht="18" customHeight="1" spans="1:15">
      <c r="A11" s="161" t="s">
        <v>106</v>
      </c>
      <c r="B11" s="149" t="s">
        <v>107</v>
      </c>
      <c r="C11" s="160">
        <f>D11+G11+H11+I11+J11</f>
        <v>6048</v>
      </c>
      <c r="D11" s="160">
        <f t="shared" ref="D8:D31" si="0">E11+F11</f>
        <v>6048</v>
      </c>
      <c r="E11" s="160"/>
      <c r="F11" s="160">
        <f>F12</f>
        <v>6048</v>
      </c>
      <c r="G11" s="48"/>
      <c r="H11" s="48"/>
      <c r="I11" s="48"/>
      <c r="J11" s="160"/>
      <c r="K11" s="160"/>
      <c r="L11" s="160"/>
      <c r="M11" s="160"/>
      <c r="N11" s="160"/>
      <c r="O11" s="160"/>
    </row>
    <row r="12" s="7" customFormat="1" ht="18" customHeight="1" spans="1:15">
      <c r="A12" s="162" t="s">
        <v>108</v>
      </c>
      <c r="B12" s="150" t="s">
        <v>109</v>
      </c>
      <c r="C12" s="160">
        <f t="shared" ref="C8:C31" si="1">D12+G12+H12+I12+J12</f>
        <v>6048</v>
      </c>
      <c r="D12" s="160">
        <f t="shared" si="0"/>
        <v>6048</v>
      </c>
      <c r="E12" s="160"/>
      <c r="F12" s="160">
        <v>6048</v>
      </c>
      <c r="G12" s="48"/>
      <c r="H12" s="48"/>
      <c r="I12" s="48"/>
      <c r="J12" s="160"/>
      <c r="K12" s="160"/>
      <c r="L12" s="160"/>
      <c r="M12" s="160"/>
      <c r="N12" s="160"/>
      <c r="O12" s="160"/>
    </row>
    <row r="13" s="7" customFormat="1" ht="18" customHeight="1" spans="1:15">
      <c r="A13" s="161" t="s">
        <v>110</v>
      </c>
      <c r="B13" s="149" t="s">
        <v>111</v>
      </c>
      <c r="C13" s="160">
        <f t="shared" si="1"/>
        <v>200000</v>
      </c>
      <c r="D13" s="160">
        <f t="shared" si="0"/>
        <v>200000</v>
      </c>
      <c r="E13" s="160"/>
      <c r="F13" s="160">
        <v>200000</v>
      </c>
      <c r="G13" s="48"/>
      <c r="H13" s="48"/>
      <c r="I13" s="48"/>
      <c r="J13" s="160"/>
      <c r="K13" s="160"/>
      <c r="L13" s="160"/>
      <c r="M13" s="160"/>
      <c r="N13" s="160"/>
      <c r="O13" s="160"/>
    </row>
    <row r="14" s="7" customFormat="1" ht="18" customHeight="1" spans="1:15">
      <c r="A14" s="162" t="s">
        <v>112</v>
      </c>
      <c r="B14" s="150" t="s">
        <v>113</v>
      </c>
      <c r="C14" s="160">
        <f t="shared" si="1"/>
        <v>200000</v>
      </c>
      <c r="D14" s="160">
        <f t="shared" si="0"/>
        <v>200000</v>
      </c>
      <c r="E14" s="160"/>
      <c r="F14" s="160">
        <v>200000</v>
      </c>
      <c r="G14" s="48"/>
      <c r="H14" s="48"/>
      <c r="I14" s="48"/>
      <c r="J14" s="160"/>
      <c r="K14" s="160"/>
      <c r="L14" s="160"/>
      <c r="M14" s="160"/>
      <c r="N14" s="160"/>
      <c r="O14" s="160"/>
    </row>
    <row r="15" s="7" customFormat="1" ht="18" customHeight="1" spans="1:15">
      <c r="A15" s="163" t="s">
        <v>114</v>
      </c>
      <c r="B15" s="54" t="s">
        <v>115</v>
      </c>
      <c r="C15" s="160">
        <f t="shared" si="1"/>
        <v>2743576.4</v>
      </c>
      <c r="D15" s="160">
        <f t="shared" si="0"/>
        <v>2743576.4</v>
      </c>
      <c r="E15" s="160">
        <v>2737280</v>
      </c>
      <c r="F15" s="160">
        <v>6296.4</v>
      </c>
      <c r="G15" s="48"/>
      <c r="H15" s="48"/>
      <c r="I15" s="48"/>
      <c r="J15" s="160"/>
      <c r="K15" s="160"/>
      <c r="L15" s="160"/>
      <c r="M15" s="160"/>
      <c r="N15" s="160"/>
      <c r="O15" s="160"/>
    </row>
    <row r="16" s="7" customFormat="1" ht="18" customHeight="1" spans="1:15">
      <c r="A16" s="161" t="s">
        <v>116</v>
      </c>
      <c r="B16" s="149" t="s">
        <v>117</v>
      </c>
      <c r="C16" s="160">
        <f t="shared" si="1"/>
        <v>2737280</v>
      </c>
      <c r="D16" s="160">
        <f t="shared" si="0"/>
        <v>2737280</v>
      </c>
      <c r="E16" s="160">
        <v>2737280</v>
      </c>
      <c r="F16" s="160"/>
      <c r="G16" s="48"/>
      <c r="H16" s="48"/>
      <c r="I16" s="48"/>
      <c r="J16" s="160"/>
      <c r="K16" s="160"/>
      <c r="L16" s="160"/>
      <c r="M16" s="160"/>
      <c r="N16" s="160"/>
      <c r="O16" s="160"/>
    </row>
    <row r="17" s="7" customFormat="1" ht="18" customHeight="1" spans="1:15">
      <c r="A17" s="162" t="s">
        <v>118</v>
      </c>
      <c r="B17" s="150" t="s">
        <v>119</v>
      </c>
      <c r="C17" s="160">
        <f t="shared" si="1"/>
        <v>840000</v>
      </c>
      <c r="D17" s="160">
        <f t="shared" si="0"/>
        <v>840000</v>
      </c>
      <c r="E17" s="160">
        <v>840000</v>
      </c>
      <c r="F17" s="160"/>
      <c r="G17" s="48"/>
      <c r="H17" s="48"/>
      <c r="I17" s="48"/>
      <c r="J17" s="160"/>
      <c r="K17" s="160"/>
      <c r="L17" s="160"/>
      <c r="M17" s="160"/>
      <c r="N17" s="160"/>
      <c r="O17" s="160"/>
    </row>
    <row r="18" s="7" customFormat="1" ht="18" customHeight="1" spans="1:15">
      <c r="A18" s="162" t="s">
        <v>120</v>
      </c>
      <c r="B18" s="150" t="s">
        <v>121</v>
      </c>
      <c r="C18" s="160">
        <f t="shared" si="1"/>
        <v>1797280</v>
      </c>
      <c r="D18" s="160">
        <f t="shared" si="0"/>
        <v>1797280</v>
      </c>
      <c r="E18" s="160">
        <v>1797280</v>
      </c>
      <c r="F18" s="160"/>
      <c r="G18" s="48"/>
      <c r="H18" s="48"/>
      <c r="I18" s="48"/>
      <c r="J18" s="160"/>
      <c r="K18" s="160"/>
      <c r="L18" s="160"/>
      <c r="M18" s="160"/>
      <c r="N18" s="160"/>
      <c r="O18" s="160"/>
    </row>
    <row r="19" s="7" customFormat="1" ht="18" customHeight="1" spans="1:15">
      <c r="A19" s="162" t="s">
        <v>122</v>
      </c>
      <c r="B19" s="150" t="s">
        <v>123</v>
      </c>
      <c r="C19" s="160">
        <f t="shared" si="1"/>
        <v>100000</v>
      </c>
      <c r="D19" s="160">
        <f t="shared" si="0"/>
        <v>100000</v>
      </c>
      <c r="E19" s="160">
        <v>100000</v>
      </c>
      <c r="F19" s="160"/>
      <c r="G19" s="48"/>
      <c r="H19" s="48"/>
      <c r="I19" s="48"/>
      <c r="J19" s="160"/>
      <c r="K19" s="160"/>
      <c r="L19" s="160"/>
      <c r="M19" s="160"/>
      <c r="N19" s="160"/>
      <c r="O19" s="160"/>
    </row>
    <row r="20" s="7" customFormat="1" ht="18" customHeight="1" spans="1:15">
      <c r="A20" s="161" t="s">
        <v>124</v>
      </c>
      <c r="B20" s="149" t="s">
        <v>125</v>
      </c>
      <c r="C20" s="160">
        <f t="shared" si="1"/>
        <v>6296.4</v>
      </c>
      <c r="D20" s="160">
        <f t="shared" si="0"/>
        <v>6296.4</v>
      </c>
      <c r="E20" s="160"/>
      <c r="F20" s="160">
        <v>6296.4</v>
      </c>
      <c r="G20" s="48"/>
      <c r="H20" s="48"/>
      <c r="I20" s="48"/>
      <c r="J20" s="160"/>
      <c r="K20" s="160"/>
      <c r="L20" s="160"/>
      <c r="M20" s="160"/>
      <c r="N20" s="160"/>
      <c r="O20" s="160"/>
    </row>
    <row r="21" s="7" customFormat="1" ht="18" customHeight="1" spans="1:15">
      <c r="A21" s="162" t="s">
        <v>126</v>
      </c>
      <c r="B21" s="150" t="s">
        <v>127</v>
      </c>
      <c r="C21" s="160">
        <f t="shared" si="1"/>
        <v>6296.4</v>
      </c>
      <c r="D21" s="160">
        <f t="shared" si="0"/>
        <v>6296.4</v>
      </c>
      <c r="E21" s="160"/>
      <c r="F21" s="160">
        <v>6296.4</v>
      </c>
      <c r="G21" s="48"/>
      <c r="H21" s="48"/>
      <c r="I21" s="48"/>
      <c r="J21" s="160"/>
      <c r="K21" s="160"/>
      <c r="L21" s="160"/>
      <c r="M21" s="160"/>
      <c r="N21" s="160"/>
      <c r="O21" s="160"/>
    </row>
    <row r="22" s="7" customFormat="1" ht="18" customHeight="1" spans="1:15">
      <c r="A22" s="163" t="s">
        <v>128</v>
      </c>
      <c r="B22" s="54" t="s">
        <v>129</v>
      </c>
      <c r="C22" s="160">
        <f t="shared" si="1"/>
        <v>1876090</v>
      </c>
      <c r="D22" s="160">
        <f t="shared" si="0"/>
        <v>1876090</v>
      </c>
      <c r="E22" s="160">
        <v>1876090</v>
      </c>
      <c r="F22" s="160"/>
      <c r="G22" s="48"/>
      <c r="H22" s="48"/>
      <c r="I22" s="48"/>
      <c r="J22" s="160"/>
      <c r="K22" s="160"/>
      <c r="L22" s="160"/>
      <c r="M22" s="160"/>
      <c r="N22" s="160"/>
      <c r="O22" s="160"/>
    </row>
    <row r="23" s="7" customFormat="1" ht="18" customHeight="1" spans="1:15">
      <c r="A23" s="161" t="s">
        <v>130</v>
      </c>
      <c r="B23" s="149" t="s">
        <v>131</v>
      </c>
      <c r="C23" s="160">
        <f t="shared" si="1"/>
        <v>1876090</v>
      </c>
      <c r="D23" s="160">
        <f t="shared" si="0"/>
        <v>1876090</v>
      </c>
      <c r="E23" s="160">
        <v>1876090</v>
      </c>
      <c r="F23" s="160"/>
      <c r="G23" s="48"/>
      <c r="H23" s="48"/>
      <c r="I23" s="48"/>
      <c r="J23" s="160"/>
      <c r="K23" s="160"/>
      <c r="L23" s="160"/>
      <c r="M23" s="160"/>
      <c r="N23" s="160"/>
      <c r="O23" s="160"/>
    </row>
    <row r="24" s="7" customFormat="1" ht="18" customHeight="1" spans="1:15">
      <c r="A24" s="162" t="s">
        <v>132</v>
      </c>
      <c r="B24" s="150" t="s">
        <v>133</v>
      </c>
      <c r="C24" s="160">
        <f t="shared" si="1"/>
        <v>905220</v>
      </c>
      <c r="D24" s="160">
        <f t="shared" si="0"/>
        <v>905220</v>
      </c>
      <c r="E24" s="160">
        <v>905220</v>
      </c>
      <c r="F24" s="160"/>
      <c r="G24" s="48"/>
      <c r="H24" s="48"/>
      <c r="I24" s="48"/>
      <c r="J24" s="160"/>
      <c r="K24" s="160"/>
      <c r="L24" s="160"/>
      <c r="M24" s="160"/>
      <c r="N24" s="160"/>
      <c r="O24" s="160"/>
    </row>
    <row r="25" s="7" customFormat="1" ht="18" customHeight="1" spans="1:15">
      <c r="A25" s="162" t="s">
        <v>134</v>
      </c>
      <c r="B25" s="150" t="s">
        <v>135</v>
      </c>
      <c r="C25" s="160">
        <f t="shared" si="1"/>
        <v>857600</v>
      </c>
      <c r="D25" s="160">
        <f t="shared" si="0"/>
        <v>857600</v>
      </c>
      <c r="E25" s="160">
        <v>857600</v>
      </c>
      <c r="F25" s="160"/>
      <c r="G25" s="48"/>
      <c r="H25" s="48"/>
      <c r="I25" s="48"/>
      <c r="J25" s="160"/>
      <c r="K25" s="160"/>
      <c r="L25" s="160"/>
      <c r="M25" s="160"/>
      <c r="N25" s="160"/>
      <c r="O25" s="160"/>
    </row>
    <row r="26" s="7" customFormat="1" ht="18" customHeight="1" spans="1:15">
      <c r="A26" s="162" t="s">
        <v>136</v>
      </c>
      <c r="B26" s="150" t="s">
        <v>137</v>
      </c>
      <c r="C26" s="160">
        <f t="shared" si="1"/>
        <v>113270</v>
      </c>
      <c r="D26" s="160">
        <f t="shared" si="0"/>
        <v>113270</v>
      </c>
      <c r="E26" s="160">
        <v>113270</v>
      </c>
      <c r="F26" s="160"/>
      <c r="G26" s="48"/>
      <c r="H26" s="48"/>
      <c r="I26" s="48"/>
      <c r="J26" s="160"/>
      <c r="K26" s="160"/>
      <c r="L26" s="160"/>
      <c r="M26" s="160"/>
      <c r="N26" s="160"/>
      <c r="O26" s="160"/>
    </row>
    <row r="27" s="7" customFormat="1" ht="18" customHeight="1" spans="1:15">
      <c r="A27" s="163" t="s">
        <v>138</v>
      </c>
      <c r="B27" s="54" t="s">
        <v>139</v>
      </c>
      <c r="C27" s="160">
        <f t="shared" si="1"/>
        <v>1834877</v>
      </c>
      <c r="D27" s="160">
        <f t="shared" si="0"/>
        <v>1834877</v>
      </c>
      <c r="E27" s="160">
        <v>1834877</v>
      </c>
      <c r="F27" s="160"/>
      <c r="G27" s="48"/>
      <c r="H27" s="48"/>
      <c r="I27" s="48"/>
      <c r="J27" s="160"/>
      <c r="K27" s="160"/>
      <c r="L27" s="160"/>
      <c r="M27" s="160"/>
      <c r="N27" s="160"/>
      <c r="O27" s="160"/>
    </row>
    <row r="28" s="7" customFormat="1" ht="18" customHeight="1" spans="1:15">
      <c r="A28" s="161" t="s">
        <v>140</v>
      </c>
      <c r="B28" s="149" t="s">
        <v>141</v>
      </c>
      <c r="C28" s="160">
        <f t="shared" si="1"/>
        <v>1834877</v>
      </c>
      <c r="D28" s="160">
        <f t="shared" si="0"/>
        <v>1834877</v>
      </c>
      <c r="E28" s="160">
        <v>1834877</v>
      </c>
      <c r="F28" s="160"/>
      <c r="G28" s="48"/>
      <c r="H28" s="48"/>
      <c r="I28" s="48"/>
      <c r="J28" s="160"/>
      <c r="K28" s="160"/>
      <c r="L28" s="160"/>
      <c r="M28" s="160"/>
      <c r="N28" s="160"/>
      <c r="O28" s="160"/>
    </row>
    <row r="29" s="7" customFormat="1" ht="18" customHeight="1" spans="1:15">
      <c r="A29" s="162" t="s">
        <v>142</v>
      </c>
      <c r="B29" s="150" t="s">
        <v>143</v>
      </c>
      <c r="C29" s="160">
        <f t="shared" si="1"/>
        <v>1735757</v>
      </c>
      <c r="D29" s="160">
        <f t="shared" si="0"/>
        <v>1735757</v>
      </c>
      <c r="E29" s="160">
        <v>1735757</v>
      </c>
      <c r="F29" s="160"/>
      <c r="G29" s="48"/>
      <c r="H29" s="48"/>
      <c r="I29" s="48"/>
      <c r="J29" s="160"/>
      <c r="K29" s="160"/>
      <c r="L29" s="160"/>
      <c r="M29" s="160"/>
      <c r="N29" s="160"/>
      <c r="O29" s="160"/>
    </row>
    <row r="30" s="7" customFormat="1" ht="18" customHeight="1" spans="1:15">
      <c r="A30" s="162" t="s">
        <v>144</v>
      </c>
      <c r="B30" s="150" t="s">
        <v>145</v>
      </c>
      <c r="C30" s="160">
        <f t="shared" si="1"/>
        <v>99120</v>
      </c>
      <c r="D30" s="160">
        <f t="shared" si="0"/>
        <v>99120</v>
      </c>
      <c r="E30" s="160">
        <v>99120</v>
      </c>
      <c r="F30" s="160"/>
      <c r="G30" s="48"/>
      <c r="H30" s="48"/>
      <c r="I30" s="48"/>
      <c r="J30" s="160"/>
      <c r="K30" s="160"/>
      <c r="L30" s="160"/>
      <c r="M30" s="160"/>
      <c r="N30" s="160"/>
      <c r="O30" s="160"/>
    </row>
    <row r="31" s="7" customFormat="1" ht="21" customHeight="1" spans="1:15">
      <c r="A31" s="164" t="s">
        <v>57</v>
      </c>
      <c r="B31" s="36"/>
      <c r="C31" s="160">
        <f>C7+C15+C22+C27</f>
        <v>26789751.81</v>
      </c>
      <c r="D31" s="160">
        <f>D7+D15+D22+D27</f>
        <v>25174551.81</v>
      </c>
      <c r="E31" s="160">
        <f>E7+E15+E22+E27</f>
        <v>23721739.16</v>
      </c>
      <c r="F31" s="160">
        <f>F7+F15+F22+F27</f>
        <v>1452812.65</v>
      </c>
      <c r="G31" s="76">
        <f t="shared" ref="G31:O31" si="2">G7+G15+G22+G27</f>
        <v>0</v>
      </c>
      <c r="H31" s="76">
        <f t="shared" si="2"/>
        <v>0</v>
      </c>
      <c r="I31" s="76">
        <f t="shared" si="2"/>
        <v>0</v>
      </c>
      <c r="J31" s="160">
        <f t="shared" si="2"/>
        <v>1615200</v>
      </c>
      <c r="K31" s="160">
        <f t="shared" si="2"/>
        <v>0</v>
      </c>
      <c r="L31" s="160">
        <f t="shared" si="2"/>
        <v>0</v>
      </c>
      <c r="M31" s="160">
        <f t="shared" si="2"/>
        <v>0</v>
      </c>
      <c r="N31" s="160">
        <f t="shared" si="2"/>
        <v>0</v>
      </c>
      <c r="O31" s="160">
        <f t="shared" si="2"/>
        <v>1615200</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H24" sqref="H24"/>
    </sheetView>
  </sheetViews>
  <sheetFormatPr defaultColWidth="8.575" defaultRowHeight="12.75" customHeight="1" outlineLevelCol="3"/>
  <cols>
    <col min="1" max="4" width="35.575" customWidth="1"/>
  </cols>
  <sheetData>
    <row r="1" ht="15" customHeight="1" spans="1:4">
      <c r="A1" s="46"/>
      <c r="B1" s="44"/>
      <c r="C1" s="44"/>
      <c r="D1" s="44" t="s">
        <v>146</v>
      </c>
    </row>
    <row r="2" ht="41.25" customHeight="1" spans="1:4">
      <c r="A2" s="173" t="s">
        <v>147</v>
      </c>
      <c r="B2" s="151"/>
      <c r="C2" s="151"/>
      <c r="D2" s="151"/>
    </row>
    <row r="3" s="1" customFormat="1" ht="17.25" customHeight="1" spans="1:4">
      <c r="A3" s="43" t="s">
        <v>2</v>
      </c>
      <c r="D3" s="44" t="s">
        <v>3</v>
      </c>
    </row>
    <row r="4" s="1" customFormat="1" ht="17.25" customHeight="1" spans="1:4">
      <c r="A4" s="152" t="s">
        <v>4</v>
      </c>
      <c r="B4" s="153"/>
      <c r="C4" s="152" t="s">
        <v>5</v>
      </c>
      <c r="D4" s="153"/>
    </row>
    <row r="5" s="1" customFormat="1" ht="18.75" customHeight="1" spans="1:4">
      <c r="A5" s="152" t="s">
        <v>6</v>
      </c>
      <c r="B5" s="152" t="s">
        <v>7</v>
      </c>
      <c r="C5" s="152" t="s">
        <v>8</v>
      </c>
      <c r="D5" s="152" t="s">
        <v>7</v>
      </c>
    </row>
    <row r="6" s="1" customFormat="1" ht="16.5" customHeight="1" spans="1:4">
      <c r="A6" s="154" t="s">
        <v>148</v>
      </c>
      <c r="B6" s="76">
        <f>B7</f>
        <v>25008921.96</v>
      </c>
      <c r="C6" s="154" t="s">
        <v>149</v>
      </c>
      <c r="D6" s="76">
        <f>D11+D14+D15+D25</f>
        <v>25174551.81</v>
      </c>
    </row>
    <row r="7" s="1" customFormat="1" ht="16.5" customHeight="1" spans="1:4">
      <c r="A7" s="154" t="s">
        <v>150</v>
      </c>
      <c r="B7" s="76">
        <v>25008921.96</v>
      </c>
      <c r="C7" s="154" t="s">
        <v>151</v>
      </c>
      <c r="D7" s="76"/>
    </row>
    <row r="8" s="1" customFormat="1" ht="16.5" customHeight="1" spans="1:4">
      <c r="A8" s="154" t="s">
        <v>152</v>
      </c>
      <c r="B8" s="76"/>
      <c r="C8" s="154" t="s">
        <v>153</v>
      </c>
      <c r="D8" s="76"/>
    </row>
    <row r="9" s="1" customFormat="1" ht="16.5" customHeight="1" spans="1:4">
      <c r="A9" s="154" t="s">
        <v>154</v>
      </c>
      <c r="B9" s="76"/>
      <c r="C9" s="154" t="s">
        <v>155</v>
      </c>
      <c r="D9" s="76"/>
    </row>
    <row r="10" s="1" customFormat="1" ht="16.5" customHeight="1" spans="1:4">
      <c r="A10" s="154" t="s">
        <v>156</v>
      </c>
      <c r="B10" s="76">
        <f>B11</f>
        <v>165629.85</v>
      </c>
      <c r="C10" s="154" t="s">
        <v>157</v>
      </c>
      <c r="D10" s="76"/>
    </row>
    <row r="11" s="1" customFormat="1" ht="16.5" customHeight="1" spans="1:4">
      <c r="A11" s="154" t="s">
        <v>150</v>
      </c>
      <c r="B11" s="76">
        <v>165629.85</v>
      </c>
      <c r="C11" s="154" t="s">
        <v>158</v>
      </c>
      <c r="D11" s="76">
        <v>18720008.41</v>
      </c>
    </row>
    <row r="12" s="1" customFormat="1" ht="16.5" customHeight="1" spans="1:4">
      <c r="A12" s="60" t="s">
        <v>152</v>
      </c>
      <c r="B12" s="76"/>
      <c r="C12" s="65" t="s">
        <v>159</v>
      </c>
      <c r="D12" s="76"/>
    </row>
    <row r="13" s="1" customFormat="1" ht="16.5" customHeight="1" spans="1:4">
      <c r="A13" s="60" t="s">
        <v>154</v>
      </c>
      <c r="B13" s="76"/>
      <c r="C13" s="65" t="s">
        <v>160</v>
      </c>
      <c r="D13" s="76"/>
    </row>
    <row r="14" s="1" customFormat="1" ht="16.5" customHeight="1" spans="1:4">
      <c r="A14" s="155"/>
      <c r="B14" s="76"/>
      <c r="C14" s="65" t="s">
        <v>161</v>
      </c>
      <c r="D14" s="76">
        <v>2743576.4</v>
      </c>
    </row>
    <row r="15" s="1" customFormat="1" ht="16.5" customHeight="1" spans="1:4">
      <c r="A15" s="155"/>
      <c r="B15" s="76"/>
      <c r="C15" s="65" t="s">
        <v>162</v>
      </c>
      <c r="D15" s="76">
        <v>1876090</v>
      </c>
    </row>
    <row r="16" s="1" customFormat="1" ht="16.5" customHeight="1" spans="1:4">
      <c r="A16" s="155"/>
      <c r="B16" s="76"/>
      <c r="C16" s="65" t="s">
        <v>163</v>
      </c>
      <c r="D16" s="76"/>
    </row>
    <row r="17" s="1" customFormat="1" ht="16.5" customHeight="1" spans="1:4">
      <c r="A17" s="155"/>
      <c r="B17" s="76"/>
      <c r="C17" s="65" t="s">
        <v>164</v>
      </c>
      <c r="D17" s="76"/>
    </row>
    <row r="18" s="1" customFormat="1" ht="16.5" customHeight="1" spans="1:4">
      <c r="A18" s="155"/>
      <c r="B18" s="76"/>
      <c r="C18" s="65" t="s">
        <v>165</v>
      </c>
      <c r="D18" s="76"/>
    </row>
    <row r="19" s="1" customFormat="1" ht="16.5" customHeight="1" spans="1:4">
      <c r="A19" s="155"/>
      <c r="B19" s="76"/>
      <c r="C19" s="65" t="s">
        <v>166</v>
      </c>
      <c r="D19" s="76"/>
    </row>
    <row r="20" s="1" customFormat="1" ht="16.5" customHeight="1" spans="1:4">
      <c r="A20" s="155"/>
      <c r="B20" s="76"/>
      <c r="C20" s="65" t="s">
        <v>167</v>
      </c>
      <c r="D20" s="76"/>
    </row>
    <row r="21" s="1" customFormat="1" ht="16.5" customHeight="1" spans="1:4">
      <c r="A21" s="155"/>
      <c r="B21" s="76"/>
      <c r="C21" s="65" t="s">
        <v>168</v>
      </c>
      <c r="D21" s="76"/>
    </row>
    <row r="22" s="1" customFormat="1" ht="16.5" customHeight="1" spans="1:4">
      <c r="A22" s="155"/>
      <c r="B22" s="76"/>
      <c r="C22" s="65" t="s">
        <v>169</v>
      </c>
      <c r="D22" s="76"/>
    </row>
    <row r="23" s="1" customFormat="1" ht="16.5" customHeight="1" spans="1:4">
      <c r="A23" s="155"/>
      <c r="B23" s="76"/>
      <c r="C23" s="65" t="s">
        <v>170</v>
      </c>
      <c r="D23" s="76"/>
    </row>
    <row r="24" s="1" customFormat="1" ht="16.5" customHeight="1" spans="1:4">
      <c r="A24" s="155"/>
      <c r="B24" s="76"/>
      <c r="C24" s="65" t="s">
        <v>171</v>
      </c>
      <c r="D24" s="76"/>
    </row>
    <row r="25" s="1" customFormat="1" ht="16.5" customHeight="1" spans="1:4">
      <c r="A25" s="155"/>
      <c r="B25" s="76"/>
      <c r="C25" s="65" t="s">
        <v>172</v>
      </c>
      <c r="D25" s="76">
        <v>1834877</v>
      </c>
    </row>
    <row r="26" s="1" customFormat="1" ht="16.5" customHeight="1" spans="1:4">
      <c r="A26" s="155"/>
      <c r="B26" s="76"/>
      <c r="C26" s="65" t="s">
        <v>173</v>
      </c>
      <c r="D26" s="76"/>
    </row>
    <row r="27" s="1" customFormat="1" ht="16.5" customHeight="1" spans="1:4">
      <c r="A27" s="155"/>
      <c r="B27" s="76"/>
      <c r="C27" s="65" t="s">
        <v>174</v>
      </c>
      <c r="D27" s="76"/>
    </row>
    <row r="28" s="1" customFormat="1" ht="16.5" customHeight="1" spans="1:4">
      <c r="A28" s="155"/>
      <c r="B28" s="76"/>
      <c r="C28" s="65" t="s">
        <v>175</v>
      </c>
      <c r="D28" s="76"/>
    </row>
    <row r="29" s="1" customFormat="1" ht="16.5" customHeight="1" spans="1:4">
      <c r="A29" s="155"/>
      <c r="B29" s="76"/>
      <c r="C29" s="65" t="s">
        <v>176</v>
      </c>
      <c r="D29" s="76"/>
    </row>
    <row r="30" s="1" customFormat="1" ht="16.5" customHeight="1" spans="1:4">
      <c r="A30" s="155"/>
      <c r="B30" s="76"/>
      <c r="C30" s="65" t="s">
        <v>177</v>
      </c>
      <c r="D30" s="76"/>
    </row>
    <row r="31" s="1" customFormat="1" ht="16.5" customHeight="1" spans="1:4">
      <c r="A31" s="155"/>
      <c r="B31" s="76"/>
      <c r="C31" s="60" t="s">
        <v>178</v>
      </c>
      <c r="D31" s="76"/>
    </row>
    <row r="32" s="1" customFormat="1" ht="16.5" customHeight="1" spans="1:4">
      <c r="A32" s="155"/>
      <c r="B32" s="76"/>
      <c r="C32" s="60" t="s">
        <v>179</v>
      </c>
      <c r="D32" s="76"/>
    </row>
    <row r="33" s="1" customFormat="1" ht="16.5" customHeight="1" spans="1:4">
      <c r="A33" s="155"/>
      <c r="B33" s="76"/>
      <c r="C33" s="31" t="s">
        <v>180</v>
      </c>
      <c r="D33" s="76"/>
    </row>
    <row r="34" s="1" customFormat="1" ht="15" customHeight="1" spans="1:4">
      <c r="A34" s="156" t="s">
        <v>51</v>
      </c>
      <c r="B34" s="157">
        <f>B6+B10</f>
        <v>25174551.81</v>
      </c>
      <c r="C34" s="156" t="s">
        <v>52</v>
      </c>
      <c r="D34" s="157">
        <f>D33+D6</f>
        <v>25174551.81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I25" sqref="I2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28"/>
      <c r="F1" s="66"/>
      <c r="G1" s="66" t="s">
        <v>181</v>
      </c>
    </row>
    <row r="2" ht="41.25" customHeight="1" spans="1:7">
      <c r="A2" s="4" t="s">
        <v>182</v>
      </c>
      <c r="B2" s="4"/>
      <c r="C2" s="4"/>
      <c r="D2" s="4"/>
      <c r="E2" s="4"/>
      <c r="F2" s="4"/>
      <c r="G2" s="4"/>
    </row>
    <row r="3" s="1" customFormat="1" ht="18" customHeight="1" spans="1:7">
      <c r="A3" s="43" t="s">
        <v>2</v>
      </c>
      <c r="F3" s="103"/>
      <c r="G3" s="66" t="s">
        <v>3</v>
      </c>
    </row>
    <row r="4" s="1" customFormat="1" ht="20.25" customHeight="1" spans="1:7">
      <c r="A4" s="146" t="s">
        <v>183</v>
      </c>
      <c r="B4" s="147"/>
      <c r="C4" s="113" t="s">
        <v>57</v>
      </c>
      <c r="D4" s="137" t="s">
        <v>77</v>
      </c>
      <c r="E4" s="12"/>
      <c r="F4" s="13"/>
      <c r="G4" s="130" t="s">
        <v>78</v>
      </c>
    </row>
    <row r="5" s="1" customFormat="1" ht="20.25" customHeight="1" spans="1:7">
      <c r="A5" s="148" t="s">
        <v>74</v>
      </c>
      <c r="B5" s="148" t="s">
        <v>75</v>
      </c>
      <c r="C5" s="19"/>
      <c r="D5" s="20" t="s">
        <v>59</v>
      </c>
      <c r="E5" s="20" t="s">
        <v>184</v>
      </c>
      <c r="F5" s="20" t="s">
        <v>185</v>
      </c>
      <c r="G5" s="132"/>
    </row>
    <row r="6" s="1" customFormat="1" ht="15" customHeight="1" spans="1:7">
      <c r="A6" s="20" t="s">
        <v>84</v>
      </c>
      <c r="B6" s="20" t="s">
        <v>85</v>
      </c>
      <c r="C6" s="20" t="s">
        <v>86</v>
      </c>
      <c r="D6" s="20" t="s">
        <v>87</v>
      </c>
      <c r="E6" s="20" t="s">
        <v>88</v>
      </c>
      <c r="F6" s="20" t="s">
        <v>89</v>
      </c>
      <c r="G6" s="20" t="s">
        <v>90</v>
      </c>
    </row>
    <row r="7" s="1" customFormat="1" ht="15" customHeight="1" spans="1:7">
      <c r="A7" s="54" t="s">
        <v>99</v>
      </c>
      <c r="B7" s="54" t="s">
        <v>100</v>
      </c>
      <c r="C7" s="135">
        <f>D7+G7</f>
        <v>18720008.41</v>
      </c>
      <c r="D7" s="135">
        <f>E7+F7</f>
        <v>17273492.16</v>
      </c>
      <c r="E7" s="135">
        <v>16767623.28</v>
      </c>
      <c r="F7" s="135">
        <v>505868.88</v>
      </c>
      <c r="G7" s="135">
        <f>G8+G11+G13</f>
        <v>1446516.25</v>
      </c>
    </row>
    <row r="8" s="1" customFormat="1" ht="15" customHeight="1" spans="1:7">
      <c r="A8" s="149" t="s">
        <v>101</v>
      </c>
      <c r="B8" s="149" t="s">
        <v>102</v>
      </c>
      <c r="C8" s="135">
        <f t="shared" ref="C8:C30" si="0">D8+G8</f>
        <v>18513960.41</v>
      </c>
      <c r="D8" s="135">
        <f t="shared" ref="D8:D30" si="1">E8+F8</f>
        <v>17273492.16</v>
      </c>
      <c r="E8" s="135">
        <v>16767623.28</v>
      </c>
      <c r="F8" s="135">
        <v>505868.88</v>
      </c>
      <c r="G8" s="135">
        <f>G9+G10</f>
        <v>1240468.25</v>
      </c>
    </row>
    <row r="9" s="1" customFormat="1" ht="15" customHeight="1" spans="1:7">
      <c r="A9" s="150" t="s">
        <v>103</v>
      </c>
      <c r="B9" s="150" t="s">
        <v>104</v>
      </c>
      <c r="C9" s="135">
        <f t="shared" si="0"/>
        <v>18424580.41</v>
      </c>
      <c r="D9" s="135">
        <f t="shared" si="1"/>
        <v>17273492.16</v>
      </c>
      <c r="E9" s="135">
        <v>16767623.28</v>
      </c>
      <c r="F9" s="135">
        <v>505868.88</v>
      </c>
      <c r="G9" s="135">
        <v>1151088.25</v>
      </c>
    </row>
    <row r="10" s="1" customFormat="1" ht="15" customHeight="1" spans="1:7">
      <c r="A10" s="150">
        <v>2050299</v>
      </c>
      <c r="B10" s="150" t="s">
        <v>105</v>
      </c>
      <c r="C10" s="135">
        <f t="shared" si="0"/>
        <v>89380</v>
      </c>
      <c r="D10" s="135">
        <f t="shared" si="1"/>
        <v>0</v>
      </c>
      <c r="E10" s="135"/>
      <c r="F10" s="135"/>
      <c r="G10" s="135">
        <v>89380</v>
      </c>
    </row>
    <row r="11" s="1" customFormat="1" ht="15" customHeight="1" spans="1:7">
      <c r="A11" s="149" t="s">
        <v>106</v>
      </c>
      <c r="B11" s="149" t="s">
        <v>107</v>
      </c>
      <c r="C11" s="135">
        <f t="shared" si="0"/>
        <v>6048</v>
      </c>
      <c r="D11" s="135">
        <f t="shared" si="1"/>
        <v>0</v>
      </c>
      <c r="E11" s="135"/>
      <c r="F11" s="135"/>
      <c r="G11" s="135">
        <v>6048</v>
      </c>
    </row>
    <row r="12" s="1" customFormat="1" ht="15" customHeight="1" spans="1:7">
      <c r="A12" s="150" t="s">
        <v>108</v>
      </c>
      <c r="B12" s="150" t="s">
        <v>109</v>
      </c>
      <c r="C12" s="135">
        <f t="shared" si="0"/>
        <v>6048</v>
      </c>
      <c r="D12" s="135">
        <f t="shared" si="1"/>
        <v>0</v>
      </c>
      <c r="E12" s="135"/>
      <c r="F12" s="135"/>
      <c r="G12" s="135">
        <v>6048</v>
      </c>
    </row>
    <row r="13" s="1" customFormat="1" ht="15" customHeight="1" spans="1:7">
      <c r="A13" s="149" t="s">
        <v>110</v>
      </c>
      <c r="B13" s="149" t="s">
        <v>111</v>
      </c>
      <c r="C13" s="135">
        <f t="shared" si="0"/>
        <v>200000</v>
      </c>
      <c r="D13" s="135">
        <f t="shared" si="1"/>
        <v>0</v>
      </c>
      <c r="E13" s="135"/>
      <c r="F13" s="135"/>
      <c r="G13" s="135">
        <v>200000</v>
      </c>
    </row>
    <row r="14" s="1" customFormat="1" ht="15" customHeight="1" spans="1:7">
      <c r="A14" s="150" t="s">
        <v>112</v>
      </c>
      <c r="B14" s="150" t="s">
        <v>113</v>
      </c>
      <c r="C14" s="135">
        <f t="shared" si="0"/>
        <v>200000</v>
      </c>
      <c r="D14" s="135">
        <f t="shared" si="1"/>
        <v>0</v>
      </c>
      <c r="E14" s="135"/>
      <c r="F14" s="135"/>
      <c r="G14" s="135">
        <v>200000</v>
      </c>
    </row>
    <row r="15" s="1" customFormat="1" ht="15" customHeight="1" spans="1:7">
      <c r="A15" s="54" t="s">
        <v>114</v>
      </c>
      <c r="B15" s="54" t="s">
        <v>115</v>
      </c>
      <c r="C15" s="135">
        <f t="shared" si="0"/>
        <v>2743576.4</v>
      </c>
      <c r="D15" s="135">
        <f t="shared" si="1"/>
        <v>2737280</v>
      </c>
      <c r="E15" s="135">
        <v>2713280</v>
      </c>
      <c r="F15" s="135">
        <v>24000</v>
      </c>
      <c r="G15" s="135">
        <v>6296.4</v>
      </c>
    </row>
    <row r="16" s="1" customFormat="1" ht="15" customHeight="1" spans="1:7">
      <c r="A16" s="149" t="s">
        <v>116</v>
      </c>
      <c r="B16" s="149" t="s">
        <v>117</v>
      </c>
      <c r="C16" s="135">
        <f t="shared" si="0"/>
        <v>2737280</v>
      </c>
      <c r="D16" s="135">
        <f t="shared" si="1"/>
        <v>2737280</v>
      </c>
      <c r="E16" s="135">
        <v>2713280</v>
      </c>
      <c r="F16" s="135">
        <v>24000</v>
      </c>
      <c r="G16" s="135"/>
    </row>
    <row r="17" s="1" customFormat="1" ht="15" customHeight="1" spans="1:7">
      <c r="A17" s="150" t="s">
        <v>118</v>
      </c>
      <c r="B17" s="150" t="s">
        <v>119</v>
      </c>
      <c r="C17" s="135">
        <f t="shared" si="0"/>
        <v>840000</v>
      </c>
      <c r="D17" s="135">
        <f t="shared" si="1"/>
        <v>840000</v>
      </c>
      <c r="E17" s="135">
        <v>816000</v>
      </c>
      <c r="F17" s="135">
        <v>24000</v>
      </c>
      <c r="G17" s="135"/>
    </row>
    <row r="18" s="1" customFormat="1" ht="15" customHeight="1" spans="1:7">
      <c r="A18" s="150" t="s">
        <v>120</v>
      </c>
      <c r="B18" s="150" t="s">
        <v>121</v>
      </c>
      <c r="C18" s="135">
        <f t="shared" si="0"/>
        <v>1797280</v>
      </c>
      <c r="D18" s="135">
        <f t="shared" si="1"/>
        <v>1797280</v>
      </c>
      <c r="E18" s="135">
        <v>1797280</v>
      </c>
      <c r="F18" s="135"/>
      <c r="G18" s="135"/>
    </row>
    <row r="19" s="1" customFormat="1" ht="15" customHeight="1" spans="1:7">
      <c r="A19" s="150" t="s">
        <v>122</v>
      </c>
      <c r="B19" s="150" t="s">
        <v>123</v>
      </c>
      <c r="C19" s="135">
        <f t="shared" si="0"/>
        <v>100000</v>
      </c>
      <c r="D19" s="135">
        <f t="shared" si="1"/>
        <v>100000</v>
      </c>
      <c r="E19" s="135">
        <v>100000</v>
      </c>
      <c r="F19" s="135"/>
      <c r="G19" s="135"/>
    </row>
    <row r="20" s="1" customFormat="1" ht="15" customHeight="1" spans="1:7">
      <c r="A20" s="149" t="s">
        <v>124</v>
      </c>
      <c r="B20" s="149" t="s">
        <v>125</v>
      </c>
      <c r="C20" s="135">
        <f t="shared" si="0"/>
        <v>6296.4</v>
      </c>
      <c r="D20" s="135">
        <f t="shared" si="1"/>
        <v>0</v>
      </c>
      <c r="E20" s="135"/>
      <c r="F20" s="135"/>
      <c r="G20" s="135">
        <v>6296.4</v>
      </c>
    </row>
    <row r="21" s="1" customFormat="1" ht="15" customHeight="1" spans="1:7">
      <c r="A21" s="150" t="s">
        <v>126</v>
      </c>
      <c r="B21" s="150" t="s">
        <v>127</v>
      </c>
      <c r="C21" s="135">
        <f t="shared" si="0"/>
        <v>6296.4</v>
      </c>
      <c r="D21" s="135">
        <f t="shared" si="1"/>
        <v>0</v>
      </c>
      <c r="E21" s="135"/>
      <c r="F21" s="135"/>
      <c r="G21" s="135">
        <v>6296.4</v>
      </c>
    </row>
    <row r="22" s="1" customFormat="1" ht="15" customHeight="1" spans="1:7">
      <c r="A22" s="54" t="s">
        <v>128</v>
      </c>
      <c r="B22" s="54" t="s">
        <v>129</v>
      </c>
      <c r="C22" s="135">
        <f t="shared" si="0"/>
        <v>1876090</v>
      </c>
      <c r="D22" s="135">
        <f t="shared" si="1"/>
        <v>1876090</v>
      </c>
      <c r="E22" s="135">
        <v>1876090</v>
      </c>
      <c r="F22" s="135"/>
      <c r="G22" s="135"/>
    </row>
    <row r="23" s="1" customFormat="1" ht="15" customHeight="1" spans="1:7">
      <c r="A23" s="149" t="s">
        <v>130</v>
      </c>
      <c r="B23" s="149" t="s">
        <v>131</v>
      </c>
      <c r="C23" s="135">
        <f t="shared" si="0"/>
        <v>1876090</v>
      </c>
      <c r="D23" s="135">
        <f t="shared" si="1"/>
        <v>1876090</v>
      </c>
      <c r="E23" s="135">
        <v>1876090</v>
      </c>
      <c r="F23" s="135"/>
      <c r="G23" s="135"/>
    </row>
    <row r="24" s="1" customFormat="1" ht="15" customHeight="1" spans="1:7">
      <c r="A24" s="150" t="s">
        <v>132</v>
      </c>
      <c r="B24" s="150" t="s">
        <v>133</v>
      </c>
      <c r="C24" s="135">
        <f t="shared" si="0"/>
        <v>905220</v>
      </c>
      <c r="D24" s="135">
        <f t="shared" si="1"/>
        <v>905220</v>
      </c>
      <c r="E24" s="135">
        <v>905220</v>
      </c>
      <c r="F24" s="135"/>
      <c r="G24" s="135"/>
    </row>
    <row r="25" s="1" customFormat="1" ht="15" customHeight="1" spans="1:7">
      <c r="A25" s="150" t="s">
        <v>134</v>
      </c>
      <c r="B25" s="150" t="s">
        <v>135</v>
      </c>
      <c r="C25" s="135">
        <f t="shared" si="0"/>
        <v>857600</v>
      </c>
      <c r="D25" s="135">
        <f t="shared" si="1"/>
        <v>857600</v>
      </c>
      <c r="E25" s="135">
        <v>857600</v>
      </c>
      <c r="F25" s="135"/>
      <c r="G25" s="135"/>
    </row>
    <row r="26" s="1" customFormat="1" ht="15" customHeight="1" spans="1:7">
      <c r="A26" s="150" t="s">
        <v>136</v>
      </c>
      <c r="B26" s="150" t="s">
        <v>137</v>
      </c>
      <c r="C26" s="135">
        <f t="shared" si="0"/>
        <v>113270</v>
      </c>
      <c r="D26" s="135">
        <f t="shared" si="1"/>
        <v>113270</v>
      </c>
      <c r="E26" s="135">
        <v>113270</v>
      </c>
      <c r="F26" s="135"/>
      <c r="G26" s="135"/>
    </row>
    <row r="27" s="1" customFormat="1" ht="15" customHeight="1" spans="1:7">
      <c r="A27" s="54" t="s">
        <v>138</v>
      </c>
      <c r="B27" s="54" t="s">
        <v>139</v>
      </c>
      <c r="C27" s="135">
        <f t="shared" si="0"/>
        <v>1834877</v>
      </c>
      <c r="D27" s="135">
        <f t="shared" si="1"/>
        <v>1834877</v>
      </c>
      <c r="E27" s="135">
        <v>1834877</v>
      </c>
      <c r="F27" s="135"/>
      <c r="G27" s="135"/>
    </row>
    <row r="28" s="1" customFormat="1" ht="15" customHeight="1" spans="1:7">
      <c r="A28" s="149" t="s">
        <v>140</v>
      </c>
      <c r="B28" s="149" t="s">
        <v>141</v>
      </c>
      <c r="C28" s="135">
        <f t="shared" si="0"/>
        <v>1834877</v>
      </c>
      <c r="D28" s="135">
        <f t="shared" si="1"/>
        <v>1834877</v>
      </c>
      <c r="E28" s="135">
        <v>1834877</v>
      </c>
      <c r="F28" s="135"/>
      <c r="G28" s="135"/>
    </row>
    <row r="29" s="1" customFormat="1" ht="15" customHeight="1" spans="1:7">
      <c r="A29" s="150" t="s">
        <v>142</v>
      </c>
      <c r="B29" s="150" t="s">
        <v>143</v>
      </c>
      <c r="C29" s="135">
        <f t="shared" si="0"/>
        <v>1735757</v>
      </c>
      <c r="D29" s="135">
        <f t="shared" si="1"/>
        <v>1735757</v>
      </c>
      <c r="E29" s="135">
        <v>1735757</v>
      </c>
      <c r="F29" s="135"/>
      <c r="G29" s="135"/>
    </row>
    <row r="30" s="1" customFormat="1" ht="15" customHeight="1" spans="1:7">
      <c r="A30" s="150" t="s">
        <v>144</v>
      </c>
      <c r="B30" s="150" t="s">
        <v>145</v>
      </c>
      <c r="C30" s="135">
        <f t="shared" si="0"/>
        <v>99120</v>
      </c>
      <c r="D30" s="135">
        <f t="shared" si="1"/>
        <v>99120</v>
      </c>
      <c r="E30" s="135">
        <v>99120</v>
      </c>
      <c r="F30" s="135"/>
      <c r="G30" s="135"/>
    </row>
    <row r="31" s="1" customFormat="1" ht="18" customHeight="1" spans="1:7">
      <c r="A31" s="11" t="s">
        <v>186</v>
      </c>
      <c r="B31" s="13" t="s">
        <v>186</v>
      </c>
      <c r="C31" s="135">
        <f>C7+C15+C22+C27</f>
        <v>25174551.81</v>
      </c>
      <c r="D31" s="135">
        <f>D7+D15+D22+D27</f>
        <v>23721739.16</v>
      </c>
      <c r="E31" s="135">
        <f>E7+E15+E22+E27</f>
        <v>23191870.28</v>
      </c>
      <c r="F31" s="135">
        <f>F7+F15+F22+F27</f>
        <v>529868.88</v>
      </c>
      <c r="G31" s="135">
        <f>G7+G15+G22+G27</f>
        <v>1452812.65</v>
      </c>
    </row>
  </sheetData>
  <mergeCells count="7">
    <mergeCell ref="A2:G2"/>
    <mergeCell ref="A3:B3"/>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9" sqref="C19"/>
    </sheetView>
  </sheetViews>
  <sheetFormatPr defaultColWidth="10.425" defaultRowHeight="14.25" customHeight="1" outlineLevelRow="7" outlineLevelCol="5"/>
  <cols>
    <col min="1" max="6" width="28.1416666666667" customWidth="1"/>
  </cols>
  <sheetData>
    <row r="1" customHeight="1" spans="1:6">
      <c r="A1" s="45"/>
      <c r="B1" s="45"/>
      <c r="C1" s="45"/>
      <c r="D1" s="45"/>
      <c r="E1" s="46"/>
      <c r="F1" s="142" t="s">
        <v>187</v>
      </c>
    </row>
    <row r="2" ht="41.25" customHeight="1" spans="1:6">
      <c r="A2" s="4" t="s">
        <v>188</v>
      </c>
      <c r="B2" s="42"/>
      <c r="C2" s="42"/>
      <c r="D2" s="42"/>
      <c r="E2" s="41"/>
      <c r="F2" s="42"/>
    </row>
    <row r="3" s="1" customFormat="1" customHeight="1" spans="1:6">
      <c r="A3" s="6" t="s">
        <v>2</v>
      </c>
      <c r="B3" s="43"/>
      <c r="D3" s="45"/>
      <c r="E3" s="46"/>
      <c r="F3" s="44" t="s">
        <v>3</v>
      </c>
    </row>
    <row r="4" s="1" customFormat="1" ht="27" customHeight="1" spans="1:6">
      <c r="A4" s="47" t="s">
        <v>189</v>
      </c>
      <c r="B4" s="47" t="s">
        <v>190</v>
      </c>
      <c r="C4" s="48" t="s">
        <v>191</v>
      </c>
      <c r="D4" s="47"/>
      <c r="E4" s="49"/>
      <c r="F4" s="47" t="s">
        <v>192</v>
      </c>
    </row>
    <row r="5" s="1" customFormat="1" ht="28.5" customHeight="1" spans="1:6">
      <c r="A5" s="143"/>
      <c r="B5" s="51"/>
      <c r="C5" s="49" t="s">
        <v>59</v>
      </c>
      <c r="D5" s="49" t="s">
        <v>193</v>
      </c>
      <c r="E5" s="49" t="s">
        <v>194</v>
      </c>
      <c r="F5" s="50"/>
    </row>
    <row r="6" s="1" customFormat="1" ht="17.25" customHeight="1" spans="1:6">
      <c r="A6" s="48" t="s">
        <v>84</v>
      </c>
      <c r="B6" s="48" t="s">
        <v>85</v>
      </c>
      <c r="C6" s="48" t="s">
        <v>86</v>
      </c>
      <c r="D6" s="48" t="s">
        <v>87</v>
      </c>
      <c r="E6" s="48" t="s">
        <v>88</v>
      </c>
      <c r="F6" s="48" t="s">
        <v>89</v>
      </c>
    </row>
    <row r="7" s="1" customFormat="1" ht="17.25" customHeight="1" spans="1:6">
      <c r="A7" s="144"/>
      <c r="B7" s="144"/>
      <c r="C7" s="144"/>
      <c r="D7" s="144"/>
      <c r="E7" s="144"/>
      <c r="F7" s="144"/>
    </row>
    <row r="8" s="1" customFormat="1" customHeight="1" spans="1:6">
      <c r="A8" s="145" t="s">
        <v>195</v>
      </c>
      <c r="B8" s="145"/>
      <c r="C8" s="145"/>
      <c r="D8" s="145"/>
      <c r="E8" s="145"/>
      <c r="F8" s="145"/>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workbookViewId="0">
      <selection activeCell="H34" sqref="H34"/>
    </sheetView>
  </sheetViews>
  <sheetFormatPr defaultColWidth="9.14166666666667" defaultRowHeight="14.25" customHeight="1"/>
  <cols>
    <col min="1" max="1" width="32.85" customWidth="1"/>
    <col min="2" max="2" width="20.7166666666667" customWidth="1"/>
    <col min="3" max="3" width="31.2833333333333" customWidth="1"/>
    <col min="4" max="4" width="12.125" customWidth="1"/>
    <col min="5" max="5" width="27.125" customWidth="1"/>
    <col min="6" max="6" width="12.25" customWidth="1"/>
    <col min="7" max="7" width="23" customWidth="1"/>
    <col min="8" max="23" width="18.7166666666667" customWidth="1"/>
  </cols>
  <sheetData>
    <row r="1" ht="13.5" customHeight="1" spans="1:23">
      <c r="B1" s="136"/>
      <c r="D1" s="112"/>
      <c r="E1" s="112"/>
      <c r="F1" s="112"/>
      <c r="G1" s="112"/>
      <c r="H1" s="77"/>
      <c r="I1" s="77"/>
      <c r="J1" s="77"/>
      <c r="K1" s="77"/>
      <c r="L1" s="77"/>
      <c r="M1" s="77"/>
      <c r="Q1" s="77"/>
      <c r="U1" s="136"/>
      <c r="W1" s="3" t="s">
        <v>196</v>
      </c>
    </row>
    <row r="2" ht="45.75" customHeight="1" spans="1:23">
      <c r="A2" s="64" t="s">
        <v>197</v>
      </c>
      <c r="B2" s="64"/>
      <c r="C2" s="64"/>
      <c r="D2" s="64"/>
      <c r="E2" s="64"/>
      <c r="F2" s="64"/>
      <c r="G2" s="64"/>
      <c r="H2" s="64"/>
      <c r="I2" s="64"/>
      <c r="J2" s="64"/>
      <c r="K2" s="64"/>
      <c r="L2" s="64"/>
      <c r="M2" s="64"/>
      <c r="N2" s="4"/>
      <c r="O2" s="4"/>
      <c r="P2" s="4"/>
      <c r="Q2" s="64"/>
      <c r="R2" s="64"/>
      <c r="S2" s="64"/>
      <c r="T2" s="64"/>
      <c r="U2" s="64"/>
      <c r="V2" s="64"/>
      <c r="W2" s="64"/>
    </row>
    <row r="3" s="1" customFormat="1" ht="18.75" customHeight="1" spans="1:23">
      <c r="A3" s="5" t="s">
        <v>2</v>
      </c>
      <c r="B3" s="5"/>
      <c r="C3" s="5"/>
      <c r="D3" s="5"/>
      <c r="E3" s="5"/>
      <c r="F3" s="5"/>
      <c r="G3" s="5"/>
      <c r="H3" s="77"/>
      <c r="I3" s="77"/>
      <c r="J3" s="77"/>
      <c r="K3" s="77"/>
      <c r="L3" s="77"/>
      <c r="M3" s="77"/>
      <c r="N3" s="7"/>
      <c r="O3" s="7"/>
      <c r="P3" s="7"/>
      <c r="Q3" s="77"/>
      <c r="U3" s="136"/>
      <c r="W3" s="3" t="s">
        <v>3</v>
      </c>
    </row>
    <row r="4" s="1" customFormat="1" ht="18" customHeight="1" spans="1:23">
      <c r="A4" s="9" t="s">
        <v>198</v>
      </c>
      <c r="B4" s="9" t="s">
        <v>199</v>
      </c>
      <c r="C4" s="9" t="s">
        <v>200</v>
      </c>
      <c r="D4" s="9" t="s">
        <v>201</v>
      </c>
      <c r="E4" s="9" t="s">
        <v>202</v>
      </c>
      <c r="F4" s="9" t="s">
        <v>203</v>
      </c>
      <c r="G4" s="9" t="s">
        <v>204</v>
      </c>
      <c r="H4" s="137" t="s">
        <v>205</v>
      </c>
      <c r="I4" s="72" t="s">
        <v>205</v>
      </c>
      <c r="J4" s="72"/>
      <c r="K4" s="72"/>
      <c r="L4" s="72"/>
      <c r="M4" s="72"/>
      <c r="N4" s="12"/>
      <c r="O4" s="12"/>
      <c r="P4" s="12"/>
      <c r="Q4" s="86" t="s">
        <v>63</v>
      </c>
      <c r="R4" s="72" t="s">
        <v>64</v>
      </c>
      <c r="S4" s="72"/>
      <c r="T4" s="72"/>
      <c r="U4" s="72"/>
      <c r="V4" s="72"/>
      <c r="W4" s="73"/>
    </row>
    <row r="5" s="1" customFormat="1" ht="18" customHeight="1" spans="1:23">
      <c r="A5" s="14"/>
      <c r="B5" s="115"/>
      <c r="C5" s="14"/>
      <c r="D5" s="14"/>
      <c r="E5" s="14"/>
      <c r="F5" s="14"/>
      <c r="G5" s="14"/>
      <c r="H5" s="113" t="s">
        <v>206</v>
      </c>
      <c r="I5" s="137" t="s">
        <v>60</v>
      </c>
      <c r="J5" s="72"/>
      <c r="K5" s="72"/>
      <c r="L5" s="72"/>
      <c r="M5" s="73"/>
      <c r="N5" s="11" t="s">
        <v>207</v>
      </c>
      <c r="O5" s="12"/>
      <c r="P5" s="13"/>
      <c r="Q5" s="9" t="s">
        <v>63</v>
      </c>
      <c r="R5" s="137" t="s">
        <v>64</v>
      </c>
      <c r="S5" s="86" t="s">
        <v>66</v>
      </c>
      <c r="T5" s="72" t="s">
        <v>64</v>
      </c>
      <c r="U5" s="86" t="s">
        <v>68</v>
      </c>
      <c r="V5" s="86" t="s">
        <v>69</v>
      </c>
      <c r="W5" s="138" t="s">
        <v>70</v>
      </c>
    </row>
    <row r="6" s="1" customFormat="1" ht="19.5" customHeight="1" spans="1:23">
      <c r="A6" s="29"/>
      <c r="B6" s="29"/>
      <c r="C6" s="29"/>
      <c r="D6" s="29"/>
      <c r="E6" s="29"/>
      <c r="F6" s="29"/>
      <c r="G6" s="29"/>
      <c r="H6" s="29"/>
      <c r="I6" s="24" t="s">
        <v>208</v>
      </c>
      <c r="J6" s="9" t="s">
        <v>209</v>
      </c>
      <c r="K6" s="9" t="s">
        <v>210</v>
      </c>
      <c r="L6" s="9" t="s">
        <v>211</v>
      </c>
      <c r="M6" s="9" t="s">
        <v>212</v>
      </c>
      <c r="N6" s="9" t="s">
        <v>60</v>
      </c>
      <c r="O6" s="9" t="s">
        <v>61</v>
      </c>
      <c r="P6" s="9" t="s">
        <v>62</v>
      </c>
      <c r="Q6" s="29"/>
      <c r="R6" s="9" t="s">
        <v>59</v>
      </c>
      <c r="S6" s="9" t="s">
        <v>66</v>
      </c>
      <c r="T6" s="9" t="s">
        <v>213</v>
      </c>
      <c r="U6" s="9" t="s">
        <v>68</v>
      </c>
      <c r="V6" s="9" t="s">
        <v>69</v>
      </c>
      <c r="W6" s="9" t="s">
        <v>70</v>
      </c>
    </row>
    <row r="7" s="1" customFormat="1" ht="37.5" customHeight="1" spans="1:23">
      <c r="A7" s="75"/>
      <c r="B7" s="75"/>
      <c r="C7" s="75"/>
      <c r="D7" s="75"/>
      <c r="E7" s="75"/>
      <c r="F7" s="75"/>
      <c r="G7" s="75"/>
      <c r="H7" s="75"/>
      <c r="I7" s="47" t="s">
        <v>59</v>
      </c>
      <c r="J7" s="17" t="s">
        <v>214</v>
      </c>
      <c r="K7" s="17" t="s">
        <v>210</v>
      </c>
      <c r="L7" s="17" t="s">
        <v>211</v>
      </c>
      <c r="M7" s="17" t="s">
        <v>212</v>
      </c>
      <c r="N7" s="17" t="s">
        <v>210</v>
      </c>
      <c r="O7" s="17" t="s">
        <v>211</v>
      </c>
      <c r="P7" s="17" t="s">
        <v>212</v>
      </c>
      <c r="Q7" s="17" t="s">
        <v>63</v>
      </c>
      <c r="R7" s="17" t="s">
        <v>59</v>
      </c>
      <c r="S7" s="17" t="s">
        <v>66</v>
      </c>
      <c r="T7" s="17" t="s">
        <v>213</v>
      </c>
      <c r="U7" s="17" t="s">
        <v>68</v>
      </c>
      <c r="V7" s="17" t="s">
        <v>69</v>
      </c>
      <c r="W7" s="17" t="s">
        <v>70</v>
      </c>
    </row>
    <row r="8" s="1" customFormat="1" customHeight="1" spans="1:23">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row>
    <row r="9" s="1" customFormat="1" customHeight="1" spans="1:23">
      <c r="A9" s="30" t="s">
        <v>71</v>
      </c>
      <c r="B9" s="174" t="s">
        <v>215</v>
      </c>
      <c r="C9" s="139" t="s">
        <v>216</v>
      </c>
      <c r="D9" s="139" t="s">
        <v>103</v>
      </c>
      <c r="E9" s="139" t="s">
        <v>104</v>
      </c>
      <c r="F9" s="139" t="s">
        <v>217</v>
      </c>
      <c r="G9" s="139" t="s">
        <v>218</v>
      </c>
      <c r="H9" s="135">
        <v>3572000</v>
      </c>
      <c r="I9" s="135">
        <v>3572000</v>
      </c>
      <c r="J9" s="135"/>
      <c r="K9" s="135"/>
      <c r="L9" s="135">
        <v>3572000</v>
      </c>
      <c r="M9" s="30"/>
      <c r="N9" s="30"/>
      <c r="O9" s="30"/>
      <c r="P9" s="30"/>
      <c r="Q9" s="30"/>
      <c r="R9" s="30"/>
      <c r="S9" s="30"/>
      <c r="T9" s="30"/>
      <c r="U9" s="30"/>
      <c r="V9" s="30"/>
      <c r="W9" s="30"/>
    </row>
    <row r="10" s="1" customFormat="1" customHeight="1" spans="1:23">
      <c r="A10" s="30" t="s">
        <v>71</v>
      </c>
      <c r="B10" s="174" t="s">
        <v>219</v>
      </c>
      <c r="C10" s="139" t="s">
        <v>220</v>
      </c>
      <c r="D10" s="139" t="s">
        <v>144</v>
      </c>
      <c r="E10" s="139" t="s">
        <v>145</v>
      </c>
      <c r="F10" s="139" t="s">
        <v>221</v>
      </c>
      <c r="G10" s="139" t="s">
        <v>222</v>
      </c>
      <c r="H10" s="135">
        <v>99120</v>
      </c>
      <c r="I10" s="135">
        <v>99120</v>
      </c>
      <c r="J10" s="135"/>
      <c r="K10" s="135"/>
      <c r="L10" s="135">
        <v>99120</v>
      </c>
      <c r="M10" s="30"/>
      <c r="N10" s="30"/>
      <c r="O10" s="30"/>
      <c r="P10" s="30"/>
      <c r="Q10" s="30"/>
      <c r="R10" s="30"/>
      <c r="S10" s="30"/>
      <c r="T10" s="30"/>
      <c r="U10" s="30"/>
      <c r="V10" s="30"/>
      <c r="W10" s="30"/>
    </row>
    <row r="11" s="1" customFormat="1" customHeight="1" spans="1:23">
      <c r="A11" s="30" t="s">
        <v>71</v>
      </c>
      <c r="B11" s="174" t="s">
        <v>223</v>
      </c>
      <c r="C11" s="139" t="s">
        <v>224</v>
      </c>
      <c r="D11" s="139" t="s">
        <v>118</v>
      </c>
      <c r="E11" s="139" t="s">
        <v>119</v>
      </c>
      <c r="F11" s="139" t="s">
        <v>225</v>
      </c>
      <c r="G11" s="139" t="s">
        <v>226</v>
      </c>
      <c r="H11" s="135">
        <v>24000</v>
      </c>
      <c r="I11" s="135">
        <v>24000</v>
      </c>
      <c r="J11" s="135"/>
      <c r="K11" s="135"/>
      <c r="L11" s="135">
        <v>24000</v>
      </c>
      <c r="M11" s="30"/>
      <c r="N11" s="30"/>
      <c r="O11" s="30"/>
      <c r="P11" s="30"/>
      <c r="Q11" s="30"/>
      <c r="R11" s="30"/>
      <c r="S11" s="30"/>
      <c r="T11" s="30"/>
      <c r="U11" s="30"/>
      <c r="V11" s="30"/>
      <c r="W11" s="30"/>
    </row>
    <row r="12" s="1" customFormat="1" customHeight="1" spans="1:23">
      <c r="A12" s="30" t="s">
        <v>71</v>
      </c>
      <c r="B12" s="174" t="s">
        <v>223</v>
      </c>
      <c r="C12" s="139" t="s">
        <v>224</v>
      </c>
      <c r="D12" s="139" t="s">
        <v>103</v>
      </c>
      <c r="E12" s="139" t="s">
        <v>104</v>
      </c>
      <c r="F12" s="139" t="s">
        <v>227</v>
      </c>
      <c r="G12" s="139" t="s">
        <v>228</v>
      </c>
      <c r="H12" s="135">
        <v>282000</v>
      </c>
      <c r="I12" s="135">
        <v>282000</v>
      </c>
      <c r="J12" s="135"/>
      <c r="K12" s="135"/>
      <c r="L12" s="135">
        <v>282000</v>
      </c>
      <c r="M12" s="30"/>
      <c r="N12" s="30"/>
      <c r="O12" s="30"/>
      <c r="P12" s="30"/>
      <c r="Q12" s="30"/>
      <c r="R12" s="30"/>
      <c r="S12" s="30"/>
      <c r="T12" s="30"/>
      <c r="U12" s="30"/>
      <c r="V12" s="30"/>
      <c r="W12" s="30"/>
    </row>
    <row r="13" s="1" customFormat="1" customHeight="1" spans="1:23">
      <c r="A13" s="30" t="s">
        <v>71</v>
      </c>
      <c r="B13" s="174" t="s">
        <v>229</v>
      </c>
      <c r="C13" s="139" t="s">
        <v>230</v>
      </c>
      <c r="D13" s="139" t="s">
        <v>103</v>
      </c>
      <c r="E13" s="139" t="s">
        <v>104</v>
      </c>
      <c r="F13" s="139" t="s">
        <v>231</v>
      </c>
      <c r="G13" s="139" t="s">
        <v>232</v>
      </c>
      <c r="H13" s="135">
        <v>1541579.28</v>
      </c>
      <c r="I13" s="135">
        <v>1541579.28</v>
      </c>
      <c r="J13" s="135"/>
      <c r="K13" s="135"/>
      <c r="L13" s="135">
        <v>1541579.28</v>
      </c>
      <c r="M13" s="30"/>
      <c r="N13" s="30"/>
      <c r="O13" s="30"/>
      <c r="P13" s="30"/>
      <c r="Q13" s="30"/>
      <c r="R13" s="30"/>
      <c r="S13" s="30"/>
      <c r="T13" s="30"/>
      <c r="U13" s="30"/>
      <c r="V13" s="30"/>
      <c r="W13" s="30"/>
    </row>
    <row r="14" s="1" customFormat="1" customHeight="1" spans="1:23">
      <c r="A14" s="30" t="s">
        <v>71</v>
      </c>
      <c r="B14" s="174" t="s">
        <v>233</v>
      </c>
      <c r="C14" s="139" t="s">
        <v>234</v>
      </c>
      <c r="D14" s="139" t="s">
        <v>118</v>
      </c>
      <c r="E14" s="139" t="s">
        <v>119</v>
      </c>
      <c r="F14" s="139" t="s">
        <v>235</v>
      </c>
      <c r="G14" s="139" t="s">
        <v>236</v>
      </c>
      <c r="H14" s="135">
        <v>816000</v>
      </c>
      <c r="I14" s="135">
        <v>816000</v>
      </c>
      <c r="J14" s="135"/>
      <c r="K14" s="135"/>
      <c r="L14" s="135">
        <v>816000</v>
      </c>
      <c r="M14" s="30"/>
      <c r="N14" s="30"/>
      <c r="O14" s="30"/>
      <c r="P14" s="30"/>
      <c r="Q14" s="30"/>
      <c r="R14" s="30"/>
      <c r="S14" s="30"/>
      <c r="T14" s="30"/>
      <c r="U14" s="30"/>
      <c r="V14" s="30"/>
      <c r="W14" s="30"/>
    </row>
    <row r="15" s="1" customFormat="1" customHeight="1" spans="1:23">
      <c r="A15" s="30" t="s">
        <v>71</v>
      </c>
      <c r="B15" s="174" t="s">
        <v>237</v>
      </c>
      <c r="C15" s="139" t="s">
        <v>238</v>
      </c>
      <c r="D15" s="139" t="s">
        <v>120</v>
      </c>
      <c r="E15" s="139" t="s">
        <v>121</v>
      </c>
      <c r="F15" s="139" t="s">
        <v>239</v>
      </c>
      <c r="G15" s="139" t="s">
        <v>240</v>
      </c>
      <c r="H15" s="135">
        <v>1797280</v>
      </c>
      <c r="I15" s="135">
        <v>1797280</v>
      </c>
      <c r="J15" s="135"/>
      <c r="K15" s="135"/>
      <c r="L15" s="135">
        <v>1797280</v>
      </c>
      <c r="M15" s="30"/>
      <c r="N15" s="30"/>
      <c r="O15" s="30"/>
      <c r="P15" s="30"/>
      <c r="Q15" s="30"/>
      <c r="R15" s="30"/>
      <c r="S15" s="30"/>
      <c r="T15" s="30"/>
      <c r="U15" s="30"/>
      <c r="V15" s="30"/>
      <c r="W15" s="30"/>
    </row>
    <row r="16" s="1" customFormat="1" customHeight="1" spans="1:23">
      <c r="A16" s="30" t="s">
        <v>71</v>
      </c>
      <c r="B16" s="174" t="s">
        <v>237</v>
      </c>
      <c r="C16" s="139" t="s">
        <v>238</v>
      </c>
      <c r="D16" s="139" t="s">
        <v>122</v>
      </c>
      <c r="E16" s="139" t="s">
        <v>123</v>
      </c>
      <c r="F16" s="139" t="s">
        <v>241</v>
      </c>
      <c r="G16" s="139" t="s">
        <v>242</v>
      </c>
      <c r="H16" s="135">
        <v>100000</v>
      </c>
      <c r="I16" s="135">
        <v>100000</v>
      </c>
      <c r="J16" s="135"/>
      <c r="K16" s="135"/>
      <c r="L16" s="135">
        <v>100000</v>
      </c>
      <c r="M16" s="30"/>
      <c r="N16" s="30"/>
      <c r="O16" s="30"/>
      <c r="P16" s="30"/>
      <c r="Q16" s="30"/>
      <c r="R16" s="30"/>
      <c r="S16" s="30"/>
      <c r="T16" s="30"/>
      <c r="U16" s="30"/>
      <c r="V16" s="30"/>
      <c r="W16" s="30"/>
    </row>
    <row r="17" s="1" customFormat="1" customHeight="1" spans="1:23">
      <c r="A17" s="30" t="s">
        <v>71</v>
      </c>
      <c r="B17" s="174" t="s">
        <v>237</v>
      </c>
      <c r="C17" s="139" t="s">
        <v>238</v>
      </c>
      <c r="D17" s="139" t="s">
        <v>132</v>
      </c>
      <c r="E17" s="139" t="s">
        <v>133</v>
      </c>
      <c r="F17" s="139" t="s">
        <v>243</v>
      </c>
      <c r="G17" s="139" t="s">
        <v>244</v>
      </c>
      <c r="H17" s="135">
        <v>905220</v>
      </c>
      <c r="I17" s="135">
        <v>905220</v>
      </c>
      <c r="J17" s="135"/>
      <c r="K17" s="135"/>
      <c r="L17" s="135">
        <v>905220</v>
      </c>
      <c r="M17" s="30"/>
      <c r="N17" s="30"/>
      <c r="O17" s="30"/>
      <c r="P17" s="30"/>
      <c r="Q17" s="30"/>
      <c r="R17" s="30"/>
      <c r="S17" s="30"/>
      <c r="T17" s="30"/>
      <c r="U17" s="30"/>
      <c r="V17" s="30"/>
      <c r="W17" s="30"/>
    </row>
    <row r="18" s="1" customFormat="1" customHeight="1" spans="1:23">
      <c r="A18" s="30" t="s">
        <v>71</v>
      </c>
      <c r="B18" s="174" t="s">
        <v>237</v>
      </c>
      <c r="C18" s="139" t="s">
        <v>238</v>
      </c>
      <c r="D18" s="139" t="s">
        <v>134</v>
      </c>
      <c r="E18" s="139" t="s">
        <v>135</v>
      </c>
      <c r="F18" s="139" t="s">
        <v>245</v>
      </c>
      <c r="G18" s="139" t="s">
        <v>246</v>
      </c>
      <c r="H18" s="135">
        <v>857600</v>
      </c>
      <c r="I18" s="135">
        <v>857600</v>
      </c>
      <c r="J18" s="135"/>
      <c r="K18" s="135"/>
      <c r="L18" s="135">
        <v>857600</v>
      </c>
      <c r="M18" s="30"/>
      <c r="N18" s="30"/>
      <c r="O18" s="30"/>
      <c r="P18" s="30"/>
      <c r="Q18" s="30"/>
      <c r="R18" s="30"/>
      <c r="S18" s="30"/>
      <c r="T18" s="30"/>
      <c r="U18" s="30"/>
      <c r="V18" s="30"/>
      <c r="W18" s="30"/>
    </row>
    <row r="19" s="1" customFormat="1" customHeight="1" spans="1:23">
      <c r="A19" s="30" t="s">
        <v>71</v>
      </c>
      <c r="B19" s="174" t="s">
        <v>237</v>
      </c>
      <c r="C19" s="139" t="s">
        <v>238</v>
      </c>
      <c r="D19" s="139" t="s">
        <v>103</v>
      </c>
      <c r="E19" s="139" t="s">
        <v>104</v>
      </c>
      <c r="F19" s="139" t="s">
        <v>247</v>
      </c>
      <c r="G19" s="139" t="s">
        <v>248</v>
      </c>
      <c r="H19" s="135">
        <v>84600</v>
      </c>
      <c r="I19" s="135">
        <v>84600</v>
      </c>
      <c r="J19" s="135"/>
      <c r="K19" s="135"/>
      <c r="L19" s="135">
        <v>84600</v>
      </c>
      <c r="M19" s="30"/>
      <c r="N19" s="30"/>
      <c r="O19" s="30"/>
      <c r="P19" s="30"/>
      <c r="Q19" s="30"/>
      <c r="R19" s="30"/>
      <c r="S19" s="30"/>
      <c r="T19" s="30"/>
      <c r="U19" s="30"/>
      <c r="V19" s="30"/>
      <c r="W19" s="30"/>
    </row>
    <row r="20" s="1" customFormat="1" customHeight="1" spans="1:23">
      <c r="A20" s="30" t="s">
        <v>71</v>
      </c>
      <c r="B20" s="174" t="s">
        <v>237</v>
      </c>
      <c r="C20" s="139" t="s">
        <v>238</v>
      </c>
      <c r="D20" s="139" t="s">
        <v>136</v>
      </c>
      <c r="E20" s="139" t="s">
        <v>137</v>
      </c>
      <c r="F20" s="139" t="s">
        <v>247</v>
      </c>
      <c r="G20" s="139" t="s">
        <v>248</v>
      </c>
      <c r="H20" s="135">
        <v>69278</v>
      </c>
      <c r="I20" s="135">
        <v>69278</v>
      </c>
      <c r="J20" s="135"/>
      <c r="K20" s="135"/>
      <c r="L20" s="135">
        <v>69278</v>
      </c>
      <c r="M20" s="30"/>
      <c r="N20" s="30"/>
      <c r="O20" s="30"/>
      <c r="P20" s="30"/>
      <c r="Q20" s="30"/>
      <c r="R20" s="30"/>
      <c r="S20" s="30"/>
      <c r="T20" s="30"/>
      <c r="U20" s="30"/>
      <c r="V20" s="30"/>
      <c r="W20" s="30"/>
    </row>
    <row r="21" s="1" customFormat="1" customHeight="1" spans="1:23">
      <c r="A21" s="30" t="s">
        <v>71</v>
      </c>
      <c r="B21" s="174" t="s">
        <v>237</v>
      </c>
      <c r="C21" s="139" t="s">
        <v>238</v>
      </c>
      <c r="D21" s="139" t="s">
        <v>136</v>
      </c>
      <c r="E21" s="139" t="s">
        <v>137</v>
      </c>
      <c r="F21" s="139" t="s">
        <v>247</v>
      </c>
      <c r="G21" s="139" t="s">
        <v>248</v>
      </c>
      <c r="H21" s="135">
        <v>43992</v>
      </c>
      <c r="I21" s="135">
        <v>43992</v>
      </c>
      <c r="J21" s="135"/>
      <c r="K21" s="135"/>
      <c r="L21" s="135">
        <v>43992</v>
      </c>
      <c r="M21" s="30"/>
      <c r="N21" s="30"/>
      <c r="O21" s="30"/>
      <c r="P21" s="30"/>
      <c r="Q21" s="30"/>
      <c r="R21" s="30"/>
      <c r="S21" s="30"/>
      <c r="T21" s="30"/>
      <c r="U21" s="30"/>
      <c r="V21" s="30"/>
      <c r="W21" s="30"/>
    </row>
    <row r="22" s="1" customFormat="1" customHeight="1" spans="1:23">
      <c r="A22" s="30" t="s">
        <v>71</v>
      </c>
      <c r="B22" s="174" t="s">
        <v>249</v>
      </c>
      <c r="C22" s="139" t="s">
        <v>250</v>
      </c>
      <c r="D22" s="139" t="s">
        <v>103</v>
      </c>
      <c r="E22" s="139" t="s">
        <v>104</v>
      </c>
      <c r="F22" s="139" t="s">
        <v>251</v>
      </c>
      <c r="G22" s="139" t="s">
        <v>252</v>
      </c>
      <c r="H22" s="135">
        <v>4987836</v>
      </c>
      <c r="I22" s="135">
        <v>4987836</v>
      </c>
      <c r="J22" s="135"/>
      <c r="K22" s="135"/>
      <c r="L22" s="135">
        <v>4987836</v>
      </c>
      <c r="M22" s="30"/>
      <c r="N22" s="30"/>
      <c r="O22" s="30"/>
      <c r="P22" s="30"/>
      <c r="Q22" s="30"/>
      <c r="R22" s="30"/>
      <c r="S22" s="30"/>
      <c r="T22" s="30"/>
      <c r="U22" s="30"/>
      <c r="V22" s="30"/>
      <c r="W22" s="30"/>
    </row>
    <row r="23" s="1" customFormat="1" customHeight="1" spans="1:23">
      <c r="A23" s="30" t="s">
        <v>71</v>
      </c>
      <c r="B23" s="174" t="s">
        <v>249</v>
      </c>
      <c r="C23" s="139" t="s">
        <v>250</v>
      </c>
      <c r="D23" s="139" t="s">
        <v>103</v>
      </c>
      <c r="E23" s="139" t="s">
        <v>104</v>
      </c>
      <c r="F23" s="139" t="s">
        <v>221</v>
      </c>
      <c r="G23" s="139" t="s">
        <v>222</v>
      </c>
      <c r="H23" s="135">
        <v>7272</v>
      </c>
      <c r="I23" s="135">
        <v>7272</v>
      </c>
      <c r="J23" s="135"/>
      <c r="K23" s="135"/>
      <c r="L23" s="135">
        <v>7272</v>
      </c>
      <c r="M23" s="30"/>
      <c r="N23" s="30"/>
      <c r="O23" s="30"/>
      <c r="P23" s="30"/>
      <c r="Q23" s="30"/>
      <c r="R23" s="30"/>
      <c r="S23" s="30"/>
      <c r="T23" s="30"/>
      <c r="U23" s="30"/>
      <c r="V23" s="30"/>
      <c r="W23" s="30"/>
    </row>
    <row r="24" s="1" customFormat="1" customHeight="1" spans="1:23">
      <c r="A24" s="30" t="s">
        <v>71</v>
      </c>
      <c r="B24" s="174" t="s">
        <v>249</v>
      </c>
      <c r="C24" s="139" t="s">
        <v>250</v>
      </c>
      <c r="D24" s="139" t="s">
        <v>103</v>
      </c>
      <c r="E24" s="139" t="s">
        <v>104</v>
      </c>
      <c r="F24" s="139" t="s">
        <v>217</v>
      </c>
      <c r="G24" s="139" t="s">
        <v>218</v>
      </c>
      <c r="H24" s="135">
        <v>376000</v>
      </c>
      <c r="I24" s="135">
        <v>376000</v>
      </c>
      <c r="J24" s="135"/>
      <c r="K24" s="135"/>
      <c r="L24" s="135">
        <v>376000</v>
      </c>
      <c r="M24" s="30"/>
      <c r="N24" s="30"/>
      <c r="O24" s="30"/>
      <c r="P24" s="30"/>
      <c r="Q24" s="30"/>
      <c r="R24" s="30"/>
      <c r="S24" s="30"/>
      <c r="T24" s="30"/>
      <c r="U24" s="30"/>
      <c r="V24" s="30"/>
      <c r="W24" s="30"/>
    </row>
    <row r="25" s="1" customFormat="1" customHeight="1" spans="1:23">
      <c r="A25" s="30" t="s">
        <v>71</v>
      </c>
      <c r="B25" s="174" t="s">
        <v>249</v>
      </c>
      <c r="C25" s="139" t="s">
        <v>250</v>
      </c>
      <c r="D25" s="139" t="s">
        <v>103</v>
      </c>
      <c r="E25" s="139" t="s">
        <v>104</v>
      </c>
      <c r="F25" s="139" t="s">
        <v>253</v>
      </c>
      <c r="G25" s="139" t="s">
        <v>254</v>
      </c>
      <c r="H25" s="135">
        <v>3567216</v>
      </c>
      <c r="I25" s="135">
        <v>3567216</v>
      </c>
      <c r="J25" s="135"/>
      <c r="K25" s="135"/>
      <c r="L25" s="135">
        <v>3567216</v>
      </c>
      <c r="M25" s="30"/>
      <c r="N25" s="30"/>
      <c r="O25" s="30"/>
      <c r="P25" s="30"/>
      <c r="Q25" s="30"/>
      <c r="R25" s="30"/>
      <c r="S25" s="30"/>
      <c r="T25" s="30"/>
      <c r="U25" s="30"/>
      <c r="V25" s="30"/>
      <c r="W25" s="30"/>
    </row>
    <row r="26" s="1" customFormat="1" customHeight="1" spans="1:23">
      <c r="A26" s="30" t="s">
        <v>71</v>
      </c>
      <c r="B26" s="174" t="s">
        <v>249</v>
      </c>
      <c r="C26" s="139" t="s">
        <v>250</v>
      </c>
      <c r="D26" s="139" t="s">
        <v>103</v>
      </c>
      <c r="E26" s="139" t="s">
        <v>104</v>
      </c>
      <c r="F26" s="139" t="s">
        <v>253</v>
      </c>
      <c r="G26" s="139" t="s">
        <v>254</v>
      </c>
      <c r="H26" s="135">
        <v>2631120</v>
      </c>
      <c r="I26" s="135">
        <v>2631120</v>
      </c>
      <c r="J26" s="135"/>
      <c r="K26" s="135"/>
      <c r="L26" s="135">
        <v>2631120</v>
      </c>
      <c r="M26" s="30"/>
      <c r="N26" s="30"/>
      <c r="O26" s="30"/>
      <c r="P26" s="30"/>
      <c r="Q26" s="30"/>
      <c r="R26" s="30"/>
      <c r="S26" s="30"/>
      <c r="T26" s="30"/>
      <c r="U26" s="30"/>
      <c r="V26" s="30"/>
      <c r="W26" s="30"/>
    </row>
    <row r="27" s="1" customFormat="1" customHeight="1" spans="1:23">
      <c r="A27" s="30" t="s">
        <v>71</v>
      </c>
      <c r="B27" s="174" t="s">
        <v>255</v>
      </c>
      <c r="C27" s="139" t="s">
        <v>143</v>
      </c>
      <c r="D27" s="139" t="s">
        <v>142</v>
      </c>
      <c r="E27" s="139" t="s">
        <v>143</v>
      </c>
      <c r="F27" s="139" t="s">
        <v>256</v>
      </c>
      <c r="G27" s="139" t="s">
        <v>143</v>
      </c>
      <c r="H27" s="135">
        <v>1735757</v>
      </c>
      <c r="I27" s="135">
        <v>1735757</v>
      </c>
      <c r="J27" s="135"/>
      <c r="K27" s="135"/>
      <c r="L27" s="135">
        <v>1735757</v>
      </c>
      <c r="M27" s="30"/>
      <c r="N27" s="30"/>
      <c r="O27" s="30"/>
      <c r="P27" s="30"/>
      <c r="Q27" s="30"/>
      <c r="R27" s="30"/>
      <c r="S27" s="30"/>
      <c r="T27" s="30"/>
      <c r="U27" s="30"/>
      <c r="V27" s="30"/>
      <c r="W27" s="30"/>
    </row>
    <row r="28" s="1" customFormat="1" customHeight="1" spans="1:23">
      <c r="A28" s="30" t="s">
        <v>71</v>
      </c>
      <c r="B28" s="174" t="s">
        <v>257</v>
      </c>
      <c r="C28" s="139" t="s">
        <v>258</v>
      </c>
      <c r="D28" s="139" t="s">
        <v>103</v>
      </c>
      <c r="E28" s="139" t="s">
        <v>104</v>
      </c>
      <c r="F28" s="139" t="s">
        <v>259</v>
      </c>
      <c r="G28" s="139" t="s">
        <v>258</v>
      </c>
      <c r="H28" s="135">
        <v>223868.88</v>
      </c>
      <c r="I28" s="135">
        <v>223868.88</v>
      </c>
      <c r="J28" s="135"/>
      <c r="K28" s="135"/>
      <c r="L28" s="135">
        <v>223868.88</v>
      </c>
      <c r="M28" s="30"/>
      <c r="N28" s="30"/>
      <c r="O28" s="30"/>
      <c r="P28" s="30"/>
      <c r="Q28" s="30"/>
      <c r="R28" s="30"/>
      <c r="S28" s="30"/>
      <c r="T28" s="30"/>
      <c r="U28" s="30"/>
      <c r="V28" s="30"/>
      <c r="W28" s="30"/>
    </row>
    <row r="29" s="1" customFormat="1" ht="17.25" customHeight="1" spans="1:23">
      <c r="A29" s="24" t="s">
        <v>186</v>
      </c>
      <c r="B29" s="140"/>
      <c r="C29" s="140"/>
      <c r="D29" s="140"/>
      <c r="E29" s="140"/>
      <c r="F29" s="140"/>
      <c r="G29" s="141"/>
      <c r="H29" s="135">
        <f>SUM(H9:H28)</f>
        <v>23721739.16</v>
      </c>
      <c r="I29" s="135">
        <f>SUM(I9:I28)</f>
        <v>23721739.16</v>
      </c>
      <c r="J29" s="135"/>
      <c r="K29" s="135"/>
      <c r="L29" s="135">
        <f>SUM(L9:L28)</f>
        <v>23721739.16</v>
      </c>
      <c r="M29" s="76"/>
      <c r="N29" s="76"/>
      <c r="O29" s="76"/>
      <c r="P29" s="76"/>
      <c r="Q29" s="76"/>
      <c r="R29" s="76"/>
      <c r="S29" s="76"/>
      <c r="T29" s="76"/>
      <c r="U29" s="76"/>
      <c r="V29" s="76"/>
      <c r="W29" s="76"/>
    </row>
  </sheetData>
  <mergeCells count="30">
    <mergeCell ref="A2:W2"/>
    <mergeCell ref="A3:G3"/>
    <mergeCell ref="H4:W4"/>
    <mergeCell ref="I5:M5"/>
    <mergeCell ref="N5:P5"/>
    <mergeCell ref="R5:W5"/>
    <mergeCell ref="A29:G2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A2" workbookViewId="0">
      <selection activeCell="F38" sqref="F38"/>
    </sheetView>
  </sheetViews>
  <sheetFormatPr defaultColWidth="9.14166666666667" defaultRowHeight="14.25" customHeight="1"/>
  <cols>
    <col min="1" max="1" width="20.625" customWidth="1"/>
    <col min="2" max="2" width="20.875" customWidth="1"/>
    <col min="3" max="3" width="69" customWidth="1"/>
    <col min="4" max="4" width="18.5" customWidth="1"/>
    <col min="5" max="5" width="7.5" customWidth="1"/>
    <col min="6" max="6" width="22.125" customWidth="1"/>
    <col min="7" max="7" width="5.75" customWidth="1"/>
    <col min="8" max="8" width="16.625" customWidth="1"/>
    <col min="9" max="11" width="12.125" customWidth="1"/>
    <col min="12" max="12" width="12" customWidth="1"/>
    <col min="13" max="13" width="13.625" customWidth="1"/>
    <col min="14" max="14" width="10.375" customWidth="1"/>
    <col min="15" max="15" width="12" customWidth="1"/>
    <col min="16" max="16" width="10.375" customWidth="1"/>
    <col min="17" max="17" width="13.625" customWidth="1"/>
    <col min="18" max="18" width="12.125" customWidth="1"/>
    <col min="19" max="20" width="7.125" customWidth="1"/>
    <col min="21" max="21" width="10.375" customWidth="1"/>
    <col min="22" max="22" width="13.625" customWidth="1"/>
    <col min="23" max="23" width="12.125" customWidth="1"/>
  </cols>
  <sheetData>
    <row r="1" ht="13.5" customHeight="1" spans="1:23">
      <c r="B1" s="128"/>
      <c r="E1" s="2"/>
      <c r="F1" s="2"/>
      <c r="G1" s="2"/>
      <c r="H1" s="2"/>
      <c r="U1" s="128"/>
      <c r="W1" s="66" t="s">
        <v>260</v>
      </c>
    </row>
    <row r="2" ht="46.5" customHeight="1" spans="1:23">
      <c r="A2" s="4" t="s">
        <v>261</v>
      </c>
      <c r="B2" s="4"/>
      <c r="C2" s="4"/>
      <c r="D2" s="4"/>
      <c r="E2" s="4"/>
      <c r="F2" s="4"/>
      <c r="G2" s="4"/>
      <c r="H2" s="4"/>
      <c r="I2" s="4"/>
      <c r="J2" s="4"/>
      <c r="K2" s="4"/>
      <c r="L2" s="4"/>
      <c r="M2" s="4"/>
      <c r="N2" s="4"/>
      <c r="O2" s="4"/>
      <c r="P2" s="4"/>
      <c r="Q2" s="4"/>
      <c r="R2" s="4"/>
      <c r="S2" s="4"/>
      <c r="T2" s="4"/>
      <c r="U2" s="4"/>
      <c r="V2" s="4"/>
      <c r="W2" s="4"/>
    </row>
    <row r="3" s="1" customFormat="1" ht="13.5" customHeight="1" spans="1:23">
      <c r="A3" s="5" t="s">
        <v>2</v>
      </c>
      <c r="B3" s="6"/>
      <c r="C3" s="6"/>
      <c r="D3" s="6"/>
      <c r="E3" s="6"/>
      <c r="F3" s="6"/>
      <c r="G3" s="6"/>
      <c r="H3" s="6"/>
      <c r="I3" s="7"/>
      <c r="J3" s="7"/>
      <c r="K3" s="7"/>
      <c r="L3" s="7"/>
      <c r="M3" s="7"/>
      <c r="N3" s="7"/>
      <c r="O3" s="7"/>
      <c r="P3" s="7"/>
      <c r="Q3" s="7"/>
      <c r="U3" s="128"/>
      <c r="W3" s="103" t="s">
        <v>3</v>
      </c>
    </row>
    <row r="4" s="1" customFormat="1" ht="21.75" customHeight="1" spans="1:23">
      <c r="A4" s="9" t="s">
        <v>262</v>
      </c>
      <c r="B4" s="10" t="s">
        <v>199</v>
      </c>
      <c r="C4" s="9" t="s">
        <v>200</v>
      </c>
      <c r="D4" s="9" t="s">
        <v>263</v>
      </c>
      <c r="E4" s="10" t="s">
        <v>201</v>
      </c>
      <c r="F4" s="10" t="s">
        <v>202</v>
      </c>
      <c r="G4" s="10" t="s">
        <v>203</v>
      </c>
      <c r="H4" s="10" t="s">
        <v>204</v>
      </c>
      <c r="I4" s="28" t="s">
        <v>57</v>
      </c>
      <c r="J4" s="11" t="s">
        <v>264</v>
      </c>
      <c r="K4" s="12"/>
      <c r="L4" s="12"/>
      <c r="M4" s="13"/>
      <c r="N4" s="11" t="s">
        <v>207</v>
      </c>
      <c r="O4" s="12"/>
      <c r="P4" s="13"/>
      <c r="Q4" s="10" t="s">
        <v>63</v>
      </c>
      <c r="R4" s="11" t="s">
        <v>64</v>
      </c>
      <c r="S4" s="12"/>
      <c r="T4" s="12"/>
      <c r="U4" s="12"/>
      <c r="V4" s="12"/>
      <c r="W4" s="13"/>
    </row>
    <row r="5" s="1" customFormat="1" ht="21.75" customHeight="1" spans="1:23">
      <c r="A5" s="14"/>
      <c r="B5" s="29"/>
      <c r="C5" s="14"/>
      <c r="D5" s="14"/>
      <c r="E5" s="15"/>
      <c r="F5" s="15"/>
      <c r="G5" s="15"/>
      <c r="H5" s="15"/>
      <c r="I5" s="29"/>
      <c r="J5" s="129" t="s">
        <v>60</v>
      </c>
      <c r="K5" s="130"/>
      <c r="L5" s="10" t="s">
        <v>61</v>
      </c>
      <c r="M5" s="10" t="s">
        <v>62</v>
      </c>
      <c r="N5" s="10" t="s">
        <v>60</v>
      </c>
      <c r="O5" s="10" t="s">
        <v>61</v>
      </c>
      <c r="P5" s="10" t="s">
        <v>62</v>
      </c>
      <c r="Q5" s="15"/>
      <c r="R5" s="10" t="s">
        <v>59</v>
      </c>
      <c r="S5" s="10" t="s">
        <v>66</v>
      </c>
      <c r="T5" s="10" t="s">
        <v>213</v>
      </c>
      <c r="U5" s="10" t="s">
        <v>68</v>
      </c>
      <c r="V5" s="10" t="s">
        <v>69</v>
      </c>
      <c r="W5" s="10" t="s">
        <v>70</v>
      </c>
    </row>
    <row r="6" s="1" customFormat="1" ht="21" customHeight="1" spans="1:23">
      <c r="A6" s="29"/>
      <c r="B6" s="29"/>
      <c r="C6" s="29"/>
      <c r="D6" s="29"/>
      <c r="E6" s="29"/>
      <c r="F6" s="29"/>
      <c r="G6" s="29"/>
      <c r="H6" s="29"/>
      <c r="I6" s="29"/>
      <c r="J6" s="131" t="s">
        <v>59</v>
      </c>
      <c r="K6" s="132"/>
      <c r="L6" s="29"/>
      <c r="M6" s="29"/>
      <c r="N6" s="29"/>
      <c r="O6" s="29"/>
      <c r="P6" s="29"/>
      <c r="Q6" s="29"/>
      <c r="R6" s="29"/>
      <c r="S6" s="29"/>
      <c r="T6" s="29"/>
      <c r="U6" s="29"/>
      <c r="V6" s="29"/>
      <c r="W6" s="29"/>
    </row>
    <row r="7" s="1" customFormat="1" ht="39.75" customHeight="1" spans="1:23">
      <c r="A7" s="17"/>
      <c r="B7" s="19"/>
      <c r="C7" s="17"/>
      <c r="D7" s="17"/>
      <c r="E7" s="18"/>
      <c r="F7" s="18"/>
      <c r="G7" s="18"/>
      <c r="H7" s="18"/>
      <c r="I7" s="19"/>
      <c r="J7" s="53" t="s">
        <v>59</v>
      </c>
      <c r="K7" s="53" t="s">
        <v>265</v>
      </c>
      <c r="L7" s="18"/>
      <c r="M7" s="18"/>
      <c r="N7" s="18"/>
      <c r="O7" s="18"/>
      <c r="P7" s="18"/>
      <c r="Q7" s="18"/>
      <c r="R7" s="18"/>
      <c r="S7" s="18"/>
      <c r="T7" s="18"/>
      <c r="U7" s="19"/>
      <c r="V7" s="18"/>
      <c r="W7" s="18"/>
    </row>
    <row r="8" s="1" customFormat="1" ht="15" customHeight="1" spans="1:23">
      <c r="A8" s="20">
        <v>1</v>
      </c>
      <c r="B8" s="20">
        <v>2</v>
      </c>
      <c r="C8" s="20">
        <v>3</v>
      </c>
      <c r="D8" s="20">
        <v>4</v>
      </c>
      <c r="E8" s="20">
        <v>5</v>
      </c>
      <c r="F8" s="20">
        <v>6</v>
      </c>
      <c r="G8" s="20">
        <v>7</v>
      </c>
      <c r="H8" s="20">
        <v>8</v>
      </c>
      <c r="I8" s="20">
        <v>9</v>
      </c>
      <c r="J8" s="20">
        <v>10</v>
      </c>
      <c r="K8" s="20">
        <v>11</v>
      </c>
      <c r="L8" s="30">
        <v>12</v>
      </c>
      <c r="M8" s="30">
        <v>13</v>
      </c>
      <c r="N8" s="30">
        <v>14</v>
      </c>
      <c r="O8" s="30">
        <v>15</v>
      </c>
      <c r="P8" s="30">
        <v>16</v>
      </c>
      <c r="Q8" s="30">
        <v>17</v>
      </c>
      <c r="R8" s="30">
        <v>18</v>
      </c>
      <c r="S8" s="30">
        <v>19</v>
      </c>
      <c r="T8" s="30">
        <v>20</v>
      </c>
      <c r="U8" s="20">
        <v>21</v>
      </c>
      <c r="V8" s="30">
        <v>22</v>
      </c>
      <c r="W8" s="20">
        <v>23</v>
      </c>
    </row>
    <row r="9" s="127" customFormat="1" ht="12" spans="1:23">
      <c r="A9" s="133" t="s">
        <v>266</v>
      </c>
      <c r="B9" s="175" t="s">
        <v>267</v>
      </c>
      <c r="C9" s="133" t="s">
        <v>268</v>
      </c>
      <c r="D9" s="20" t="s">
        <v>71</v>
      </c>
      <c r="E9" s="134">
        <v>2080801</v>
      </c>
      <c r="F9" s="133" t="s">
        <v>127</v>
      </c>
      <c r="G9" s="134">
        <v>30305</v>
      </c>
      <c r="H9" s="133" t="s">
        <v>236</v>
      </c>
      <c r="I9" s="135">
        <f>J9+L9+M9+N9+O9+P9+Q9+R9</f>
        <v>6296.4</v>
      </c>
      <c r="J9" s="135">
        <v>6296.4</v>
      </c>
      <c r="K9" s="135">
        <v>6296.4</v>
      </c>
      <c r="L9" s="135"/>
      <c r="M9" s="135"/>
      <c r="N9" s="135"/>
      <c r="O9" s="135"/>
      <c r="P9" s="135"/>
      <c r="Q9" s="135"/>
      <c r="R9" s="135"/>
      <c r="S9" s="135"/>
      <c r="T9" s="135"/>
      <c r="U9" s="135"/>
      <c r="V9" s="135"/>
      <c r="W9" s="135"/>
    </row>
    <row r="10" s="127" customFormat="1" ht="12" spans="1:23">
      <c r="A10" s="133" t="s">
        <v>269</v>
      </c>
      <c r="B10" s="175" t="s">
        <v>270</v>
      </c>
      <c r="C10" s="133" t="s">
        <v>271</v>
      </c>
      <c r="D10" s="20" t="s">
        <v>71</v>
      </c>
      <c r="E10" s="134">
        <v>2050202</v>
      </c>
      <c r="F10" s="133" t="s">
        <v>104</v>
      </c>
      <c r="G10" s="134">
        <v>30226</v>
      </c>
      <c r="H10" s="133" t="s">
        <v>272</v>
      </c>
      <c r="I10" s="135">
        <f>J10+L10+M10+N10+O10+P10+Q10+R10</f>
        <v>80000</v>
      </c>
      <c r="J10" s="135">
        <v>80000</v>
      </c>
      <c r="K10" s="135">
        <v>80000</v>
      </c>
      <c r="L10" s="135"/>
      <c r="M10" s="135"/>
      <c r="N10" s="135"/>
      <c r="O10" s="135"/>
      <c r="P10" s="135"/>
      <c r="Q10" s="135"/>
      <c r="R10" s="135"/>
      <c r="S10" s="135"/>
      <c r="T10" s="135"/>
      <c r="U10" s="135"/>
      <c r="V10" s="135"/>
      <c r="W10" s="135"/>
    </row>
    <row r="11" s="127" customFormat="1" ht="12" spans="1:23">
      <c r="A11" s="133" t="s">
        <v>269</v>
      </c>
      <c r="B11" s="175" t="s">
        <v>273</v>
      </c>
      <c r="C11" s="133" t="s">
        <v>274</v>
      </c>
      <c r="D11" s="20" t="s">
        <v>71</v>
      </c>
      <c r="E11" s="134">
        <v>2050202</v>
      </c>
      <c r="F11" s="133" t="s">
        <v>104</v>
      </c>
      <c r="G11" s="134">
        <v>30226</v>
      </c>
      <c r="H11" s="133" t="s">
        <v>272</v>
      </c>
      <c r="I11" s="135">
        <f>J11+L11+M11+N11+O11+P11+Q11+R11</f>
        <v>1615200</v>
      </c>
      <c r="J11" s="135"/>
      <c r="K11" s="135"/>
      <c r="L11" s="135"/>
      <c r="M11" s="135"/>
      <c r="N11" s="135"/>
      <c r="O11" s="135"/>
      <c r="P11" s="135"/>
      <c r="Q11" s="135"/>
      <c r="R11" s="135">
        <v>1615200</v>
      </c>
      <c r="S11" s="135"/>
      <c r="T11" s="135"/>
      <c r="U11" s="135"/>
      <c r="V11" s="135"/>
      <c r="W11" s="135">
        <v>1615200</v>
      </c>
    </row>
    <row r="12" s="127" customFormat="1" ht="12" spans="1:23">
      <c r="A12" s="133" t="s">
        <v>275</v>
      </c>
      <c r="B12" s="175" t="s">
        <v>276</v>
      </c>
      <c r="C12" s="133" t="s">
        <v>277</v>
      </c>
      <c r="D12" s="20" t="s">
        <v>71</v>
      </c>
      <c r="E12" s="134">
        <v>2050202</v>
      </c>
      <c r="F12" s="133" t="s">
        <v>104</v>
      </c>
      <c r="G12" s="134">
        <v>30216</v>
      </c>
      <c r="H12" s="133" t="s">
        <v>278</v>
      </c>
      <c r="I12" s="135">
        <f t="shared" ref="I10:I34" si="0">J12+L12+M12+N12+O12+P12+Q12+R12</f>
        <v>18570.24</v>
      </c>
      <c r="J12" s="135">
        <v>18570.24</v>
      </c>
      <c r="K12" s="135">
        <v>18570.24</v>
      </c>
      <c r="L12" s="135"/>
      <c r="M12" s="135"/>
      <c r="N12" s="135"/>
      <c r="O12" s="135"/>
      <c r="P12" s="135"/>
      <c r="Q12" s="135"/>
      <c r="R12" s="135"/>
      <c r="S12" s="135"/>
      <c r="T12" s="135"/>
      <c r="U12" s="135"/>
      <c r="V12" s="135"/>
      <c r="W12" s="135"/>
    </row>
    <row r="13" s="127" customFormat="1" ht="12" spans="1:23">
      <c r="A13" s="133" t="s">
        <v>275</v>
      </c>
      <c r="B13" s="175" t="s">
        <v>276</v>
      </c>
      <c r="C13" s="133" t="s">
        <v>277</v>
      </c>
      <c r="D13" s="20" t="s">
        <v>71</v>
      </c>
      <c r="E13" s="134">
        <v>2050202</v>
      </c>
      <c r="F13" s="133" t="s">
        <v>104</v>
      </c>
      <c r="G13" s="134">
        <v>30201</v>
      </c>
      <c r="H13" s="133" t="s">
        <v>226</v>
      </c>
      <c r="I13" s="135">
        <f t="shared" si="0"/>
        <v>167132.16</v>
      </c>
      <c r="J13" s="135">
        <v>167132.16</v>
      </c>
      <c r="K13" s="135">
        <v>167132.16</v>
      </c>
      <c r="L13" s="135"/>
      <c r="M13" s="135"/>
      <c r="N13" s="135"/>
      <c r="O13" s="135"/>
      <c r="P13" s="135"/>
      <c r="Q13" s="135"/>
      <c r="R13" s="135"/>
      <c r="S13" s="135"/>
      <c r="T13" s="135"/>
      <c r="U13" s="135"/>
      <c r="V13" s="135"/>
      <c r="W13" s="135"/>
    </row>
    <row r="14" s="127" customFormat="1" ht="12" spans="1:23">
      <c r="A14" s="133" t="s">
        <v>275</v>
      </c>
      <c r="B14" s="175" t="s">
        <v>279</v>
      </c>
      <c r="C14" s="133" t="s">
        <v>280</v>
      </c>
      <c r="D14" s="20" t="s">
        <v>71</v>
      </c>
      <c r="E14" s="134">
        <v>2050202</v>
      </c>
      <c r="F14" s="133" t="s">
        <v>104</v>
      </c>
      <c r="G14" s="134">
        <v>30308</v>
      </c>
      <c r="H14" s="133" t="s">
        <v>281</v>
      </c>
      <c r="I14" s="135">
        <f t="shared" si="0"/>
        <v>4000</v>
      </c>
      <c r="J14" s="135">
        <v>4000</v>
      </c>
      <c r="K14" s="135">
        <v>4000</v>
      </c>
      <c r="L14" s="135"/>
      <c r="M14" s="135"/>
      <c r="N14" s="135"/>
      <c r="O14" s="135"/>
      <c r="P14" s="135"/>
      <c r="Q14" s="135"/>
      <c r="R14" s="135"/>
      <c r="S14" s="135"/>
      <c r="T14" s="135"/>
      <c r="U14" s="135"/>
      <c r="V14" s="135"/>
      <c r="W14" s="135"/>
    </row>
    <row r="15" s="127" customFormat="1" ht="12" spans="1:23">
      <c r="A15" s="133" t="s">
        <v>275</v>
      </c>
      <c r="B15" s="175" t="s">
        <v>282</v>
      </c>
      <c r="C15" s="133" t="s">
        <v>283</v>
      </c>
      <c r="D15" s="20" t="s">
        <v>71</v>
      </c>
      <c r="E15" s="134">
        <v>2050701</v>
      </c>
      <c r="F15" s="133" t="s">
        <v>109</v>
      </c>
      <c r="G15" s="134">
        <v>30201</v>
      </c>
      <c r="H15" s="133" t="s">
        <v>226</v>
      </c>
      <c r="I15" s="135">
        <f t="shared" si="0"/>
        <v>3584</v>
      </c>
      <c r="J15" s="135">
        <v>3584</v>
      </c>
      <c r="K15" s="135">
        <v>3584</v>
      </c>
      <c r="L15" s="135"/>
      <c r="M15" s="135"/>
      <c r="N15" s="135"/>
      <c r="O15" s="135"/>
      <c r="P15" s="135"/>
      <c r="Q15" s="135"/>
      <c r="R15" s="135"/>
      <c r="S15" s="135"/>
      <c r="T15" s="135"/>
      <c r="U15" s="135"/>
      <c r="V15" s="135"/>
      <c r="W15" s="135"/>
    </row>
    <row r="16" s="127" customFormat="1" ht="12" spans="1:23">
      <c r="A16" s="133" t="s">
        <v>284</v>
      </c>
      <c r="B16" s="175" t="s">
        <v>285</v>
      </c>
      <c r="C16" s="133" t="s">
        <v>286</v>
      </c>
      <c r="D16" s="20" t="s">
        <v>71</v>
      </c>
      <c r="E16" s="134">
        <v>2050202</v>
      </c>
      <c r="F16" s="133" t="s">
        <v>104</v>
      </c>
      <c r="G16" s="134">
        <v>30216</v>
      </c>
      <c r="H16" s="133" t="s">
        <v>278</v>
      </c>
      <c r="I16" s="135">
        <f t="shared" si="0"/>
        <v>5000</v>
      </c>
      <c r="J16" s="135">
        <v>5000</v>
      </c>
      <c r="K16" s="135">
        <v>5000</v>
      </c>
      <c r="L16" s="135"/>
      <c r="M16" s="135"/>
      <c r="N16" s="135"/>
      <c r="O16" s="135"/>
      <c r="P16" s="135"/>
      <c r="Q16" s="135"/>
      <c r="R16" s="135"/>
      <c r="S16" s="135"/>
      <c r="T16" s="135"/>
      <c r="U16" s="135"/>
      <c r="V16" s="135"/>
      <c r="W16" s="135"/>
    </row>
    <row r="17" s="127" customFormat="1" ht="12" spans="1:23">
      <c r="A17" s="133" t="s">
        <v>284</v>
      </c>
      <c r="B17" s="175" t="s">
        <v>285</v>
      </c>
      <c r="C17" s="133" t="s">
        <v>286</v>
      </c>
      <c r="D17" s="20" t="s">
        <v>71</v>
      </c>
      <c r="E17" s="134">
        <v>2050202</v>
      </c>
      <c r="F17" s="133" t="s">
        <v>104</v>
      </c>
      <c r="G17" s="134">
        <v>30226</v>
      </c>
      <c r="H17" s="133" t="s">
        <v>272</v>
      </c>
      <c r="I17" s="135">
        <f t="shared" si="0"/>
        <v>20000</v>
      </c>
      <c r="J17" s="135">
        <v>20000</v>
      </c>
      <c r="K17" s="135">
        <v>20000</v>
      </c>
      <c r="L17" s="135"/>
      <c r="M17" s="135"/>
      <c r="N17" s="135"/>
      <c r="O17" s="135"/>
      <c r="P17" s="135"/>
      <c r="Q17" s="135"/>
      <c r="R17" s="135"/>
      <c r="S17" s="135"/>
      <c r="T17" s="135"/>
      <c r="U17" s="135"/>
      <c r="V17" s="135"/>
      <c r="W17" s="135"/>
    </row>
    <row r="18" s="127" customFormat="1" ht="12" spans="1:23">
      <c r="A18" s="133" t="s">
        <v>284</v>
      </c>
      <c r="B18" s="175" t="s">
        <v>285</v>
      </c>
      <c r="C18" s="133" t="s">
        <v>286</v>
      </c>
      <c r="D18" s="20" t="s">
        <v>71</v>
      </c>
      <c r="E18" s="134">
        <v>2050202</v>
      </c>
      <c r="F18" s="133" t="s">
        <v>104</v>
      </c>
      <c r="G18" s="134">
        <v>30205</v>
      </c>
      <c r="H18" s="133" t="s">
        <v>287</v>
      </c>
      <c r="I18" s="135">
        <f t="shared" si="0"/>
        <v>10000</v>
      </c>
      <c r="J18" s="135">
        <v>10000</v>
      </c>
      <c r="K18" s="135">
        <v>10000</v>
      </c>
      <c r="L18" s="135"/>
      <c r="M18" s="135"/>
      <c r="N18" s="135"/>
      <c r="O18" s="135"/>
      <c r="P18" s="135"/>
      <c r="Q18" s="135"/>
      <c r="R18" s="135"/>
      <c r="S18" s="135"/>
      <c r="T18" s="135"/>
      <c r="U18" s="135"/>
      <c r="V18" s="135"/>
      <c r="W18" s="135"/>
    </row>
    <row r="19" s="127" customFormat="1" ht="12" spans="1:23">
      <c r="A19" s="133" t="s">
        <v>284</v>
      </c>
      <c r="B19" s="175" t="s">
        <v>285</v>
      </c>
      <c r="C19" s="133" t="s">
        <v>286</v>
      </c>
      <c r="D19" s="20" t="s">
        <v>71</v>
      </c>
      <c r="E19" s="134">
        <v>2050202</v>
      </c>
      <c r="F19" s="133" t="s">
        <v>104</v>
      </c>
      <c r="G19" s="134">
        <v>30299</v>
      </c>
      <c r="H19" s="133" t="s">
        <v>228</v>
      </c>
      <c r="I19" s="135">
        <f t="shared" si="0"/>
        <v>281500</v>
      </c>
      <c r="J19" s="135">
        <v>281500</v>
      </c>
      <c r="K19" s="135">
        <v>281500</v>
      </c>
      <c r="L19" s="135"/>
      <c r="M19" s="135"/>
      <c r="N19" s="135"/>
      <c r="O19" s="135"/>
      <c r="P19" s="135"/>
      <c r="Q19" s="135"/>
      <c r="R19" s="135"/>
      <c r="S19" s="135"/>
      <c r="T19" s="135"/>
      <c r="U19" s="135"/>
      <c r="V19" s="135"/>
      <c r="W19" s="135"/>
    </row>
    <row r="20" s="127" customFormat="1" ht="12" spans="1:23">
      <c r="A20" s="133" t="s">
        <v>284</v>
      </c>
      <c r="B20" s="175" t="s">
        <v>285</v>
      </c>
      <c r="C20" s="133" t="s">
        <v>286</v>
      </c>
      <c r="D20" s="20" t="s">
        <v>71</v>
      </c>
      <c r="E20" s="134">
        <v>2050202</v>
      </c>
      <c r="F20" s="133" t="s">
        <v>104</v>
      </c>
      <c r="G20" s="134">
        <v>30207</v>
      </c>
      <c r="H20" s="133" t="s">
        <v>288</v>
      </c>
      <c r="I20" s="135">
        <f t="shared" si="0"/>
        <v>3000</v>
      </c>
      <c r="J20" s="135">
        <v>3000</v>
      </c>
      <c r="K20" s="135">
        <v>3000</v>
      </c>
      <c r="L20" s="135"/>
      <c r="M20" s="135"/>
      <c r="N20" s="135"/>
      <c r="O20" s="135"/>
      <c r="P20" s="135"/>
      <c r="Q20" s="135"/>
      <c r="R20" s="135"/>
      <c r="S20" s="135"/>
      <c r="T20" s="135"/>
      <c r="U20" s="135"/>
      <c r="V20" s="135"/>
      <c r="W20" s="135"/>
    </row>
    <row r="21" s="127" customFormat="1" ht="12" spans="1:23">
      <c r="A21" s="133" t="s">
        <v>284</v>
      </c>
      <c r="B21" s="175" t="s">
        <v>285</v>
      </c>
      <c r="C21" s="133" t="s">
        <v>286</v>
      </c>
      <c r="D21" s="20" t="s">
        <v>71</v>
      </c>
      <c r="E21" s="134">
        <v>2050202</v>
      </c>
      <c r="F21" s="133" t="s">
        <v>104</v>
      </c>
      <c r="G21" s="134">
        <v>30201</v>
      </c>
      <c r="H21" s="133" t="s">
        <v>226</v>
      </c>
      <c r="I21" s="135">
        <f t="shared" si="0"/>
        <v>74300</v>
      </c>
      <c r="J21" s="135">
        <v>74300</v>
      </c>
      <c r="K21" s="135">
        <v>74300</v>
      </c>
      <c r="L21" s="135"/>
      <c r="M21" s="135"/>
      <c r="N21" s="135"/>
      <c r="O21" s="135"/>
      <c r="P21" s="135"/>
      <c r="Q21" s="135"/>
      <c r="R21" s="135"/>
      <c r="S21" s="135"/>
      <c r="T21" s="135"/>
      <c r="U21" s="135"/>
      <c r="V21" s="135"/>
      <c r="W21" s="135"/>
    </row>
    <row r="22" s="127" customFormat="1" ht="12" spans="1:23">
      <c r="A22" s="133" t="s">
        <v>284</v>
      </c>
      <c r="B22" s="175" t="s">
        <v>285</v>
      </c>
      <c r="C22" s="133" t="s">
        <v>286</v>
      </c>
      <c r="D22" s="20" t="s">
        <v>71</v>
      </c>
      <c r="E22" s="134">
        <v>2050202</v>
      </c>
      <c r="F22" s="133" t="s">
        <v>104</v>
      </c>
      <c r="G22" s="134">
        <v>30206</v>
      </c>
      <c r="H22" s="133" t="s">
        <v>289</v>
      </c>
      <c r="I22" s="135">
        <f t="shared" si="0"/>
        <v>10000</v>
      </c>
      <c r="J22" s="135">
        <v>10000</v>
      </c>
      <c r="K22" s="135">
        <v>10000</v>
      </c>
      <c r="L22" s="135"/>
      <c r="M22" s="135"/>
      <c r="N22" s="135"/>
      <c r="O22" s="135"/>
      <c r="P22" s="135"/>
      <c r="Q22" s="135"/>
      <c r="R22" s="135"/>
      <c r="S22" s="135"/>
      <c r="T22" s="135"/>
      <c r="U22" s="135"/>
      <c r="V22" s="135"/>
      <c r="W22" s="135"/>
    </row>
    <row r="23" s="127" customFormat="1" ht="12" spans="1:23">
      <c r="A23" s="133" t="s">
        <v>269</v>
      </c>
      <c r="B23" s="175" t="s">
        <v>290</v>
      </c>
      <c r="C23" s="133" t="s">
        <v>291</v>
      </c>
      <c r="D23" s="20" t="s">
        <v>71</v>
      </c>
      <c r="E23" s="134">
        <v>2050202</v>
      </c>
      <c r="F23" s="133" t="s">
        <v>104</v>
      </c>
      <c r="G23" s="134">
        <v>30226</v>
      </c>
      <c r="H23" s="133" t="s">
        <v>272</v>
      </c>
      <c r="I23" s="135">
        <f t="shared" si="0"/>
        <v>403800</v>
      </c>
      <c r="J23" s="135">
        <v>403800</v>
      </c>
      <c r="K23" s="135">
        <v>403800</v>
      </c>
      <c r="L23" s="135"/>
      <c r="M23" s="135"/>
      <c r="N23" s="135"/>
      <c r="O23" s="135"/>
      <c r="P23" s="135"/>
      <c r="Q23" s="135"/>
      <c r="R23" s="135"/>
      <c r="S23" s="135"/>
      <c r="T23" s="135"/>
      <c r="U23" s="135"/>
      <c r="V23" s="135"/>
      <c r="W23" s="135"/>
    </row>
    <row r="24" s="127" customFormat="1" ht="12" spans="1:23">
      <c r="A24" s="133" t="s">
        <v>269</v>
      </c>
      <c r="B24" s="175" t="s">
        <v>292</v>
      </c>
      <c r="C24" s="133" t="s">
        <v>293</v>
      </c>
      <c r="D24" s="20" t="s">
        <v>71</v>
      </c>
      <c r="E24" s="134">
        <v>2050999</v>
      </c>
      <c r="F24" s="133" t="s">
        <v>113</v>
      </c>
      <c r="G24" s="134">
        <v>30213</v>
      </c>
      <c r="H24" s="133" t="s">
        <v>294</v>
      </c>
      <c r="I24" s="135">
        <f t="shared" si="0"/>
        <v>200000</v>
      </c>
      <c r="J24" s="135">
        <v>200000</v>
      </c>
      <c r="K24" s="135">
        <v>200000</v>
      </c>
      <c r="L24" s="135"/>
      <c r="M24" s="135"/>
      <c r="N24" s="135"/>
      <c r="O24" s="135"/>
      <c r="P24" s="135"/>
      <c r="Q24" s="135"/>
      <c r="R24" s="135"/>
      <c r="S24" s="135"/>
      <c r="T24" s="135"/>
      <c r="U24" s="135"/>
      <c r="V24" s="135"/>
      <c r="W24" s="135"/>
    </row>
    <row r="25" s="127" customFormat="1" ht="12.75" spans="1:23">
      <c r="A25" s="133" t="s">
        <v>269</v>
      </c>
      <c r="B25" s="175" t="s">
        <v>295</v>
      </c>
      <c r="C25" s="133" t="s">
        <v>296</v>
      </c>
      <c r="D25" s="20" t="s">
        <v>71</v>
      </c>
      <c r="E25" s="134">
        <v>2050299</v>
      </c>
      <c r="F25" s="133" t="s">
        <v>105</v>
      </c>
      <c r="G25" s="133">
        <v>30216</v>
      </c>
      <c r="H25" s="133" t="s">
        <v>278</v>
      </c>
      <c r="I25" s="135">
        <f t="shared" si="0"/>
        <v>89380</v>
      </c>
      <c r="J25" s="135"/>
      <c r="K25" s="135"/>
      <c r="L25" s="135"/>
      <c r="M25" s="135"/>
      <c r="N25" s="135">
        <v>89380</v>
      </c>
      <c r="O25" s="135"/>
      <c r="P25" s="135"/>
      <c r="Q25" s="135"/>
      <c r="R25" s="135"/>
      <c r="S25" s="135"/>
      <c r="T25" s="135"/>
      <c r="U25" s="135"/>
      <c r="V25" s="135"/>
      <c r="W25" s="135"/>
    </row>
    <row r="26" s="127" customFormat="1" ht="12.75" spans="1:23">
      <c r="A26" s="133" t="s">
        <v>275</v>
      </c>
      <c r="B26" s="175" t="s">
        <v>297</v>
      </c>
      <c r="C26" s="133" t="s">
        <v>298</v>
      </c>
      <c r="D26" s="20" t="s">
        <v>71</v>
      </c>
      <c r="E26" s="134">
        <v>2050701</v>
      </c>
      <c r="F26" s="133" t="s">
        <v>109</v>
      </c>
      <c r="G26" s="133">
        <v>30201</v>
      </c>
      <c r="H26" s="133" t="s">
        <v>226</v>
      </c>
      <c r="I26" s="135">
        <f t="shared" si="0"/>
        <v>384</v>
      </c>
      <c r="J26" s="135"/>
      <c r="K26" s="135"/>
      <c r="L26" s="135"/>
      <c r="M26" s="135"/>
      <c r="N26" s="135">
        <v>384</v>
      </c>
      <c r="O26" s="135"/>
      <c r="P26" s="135"/>
      <c r="Q26" s="135"/>
      <c r="R26" s="135"/>
      <c r="S26" s="135"/>
      <c r="T26" s="135"/>
      <c r="U26" s="135"/>
      <c r="V26" s="135"/>
      <c r="W26" s="135"/>
    </row>
    <row r="27" s="127" customFormat="1" ht="12.75" spans="1:23">
      <c r="A27" s="133" t="s">
        <v>275</v>
      </c>
      <c r="B27" s="175" t="s">
        <v>299</v>
      </c>
      <c r="C27" s="133" t="s">
        <v>300</v>
      </c>
      <c r="D27" s="20" t="s">
        <v>71</v>
      </c>
      <c r="E27" s="134">
        <v>2050701</v>
      </c>
      <c r="F27" s="133" t="s">
        <v>109</v>
      </c>
      <c r="G27" s="133">
        <v>30201</v>
      </c>
      <c r="H27" s="133" t="s">
        <v>226</v>
      </c>
      <c r="I27" s="135">
        <f t="shared" si="0"/>
        <v>1600</v>
      </c>
      <c r="J27" s="135"/>
      <c r="K27" s="135"/>
      <c r="L27" s="135"/>
      <c r="M27" s="135"/>
      <c r="N27" s="135">
        <v>1600</v>
      </c>
      <c r="O27" s="135"/>
      <c r="P27" s="135"/>
      <c r="Q27" s="135"/>
      <c r="R27" s="135"/>
      <c r="S27" s="135"/>
      <c r="T27" s="135"/>
      <c r="U27" s="135"/>
      <c r="V27" s="135"/>
      <c r="W27" s="135"/>
    </row>
    <row r="28" s="127" customFormat="1" ht="12.75" spans="1:23">
      <c r="A28" s="133" t="s">
        <v>275</v>
      </c>
      <c r="B28" s="175" t="s">
        <v>301</v>
      </c>
      <c r="C28" s="133" t="s">
        <v>302</v>
      </c>
      <c r="D28" s="20" t="s">
        <v>71</v>
      </c>
      <c r="E28" s="134">
        <v>2050701</v>
      </c>
      <c r="F28" s="133" t="s">
        <v>109</v>
      </c>
      <c r="G28" s="133">
        <v>30201</v>
      </c>
      <c r="H28" s="133" t="s">
        <v>226</v>
      </c>
      <c r="I28" s="135">
        <f t="shared" si="0"/>
        <v>480</v>
      </c>
      <c r="J28" s="135"/>
      <c r="K28" s="135"/>
      <c r="L28" s="135"/>
      <c r="M28" s="135"/>
      <c r="N28" s="135">
        <v>480</v>
      </c>
      <c r="O28" s="135"/>
      <c r="P28" s="135"/>
      <c r="Q28" s="135"/>
      <c r="R28" s="135"/>
      <c r="S28" s="135"/>
      <c r="T28" s="135"/>
      <c r="U28" s="135"/>
      <c r="V28" s="135"/>
      <c r="W28" s="135"/>
    </row>
    <row r="29" s="127" customFormat="1" ht="12.75" spans="1:23">
      <c r="A29" s="133" t="s">
        <v>275</v>
      </c>
      <c r="B29" s="175" t="s">
        <v>303</v>
      </c>
      <c r="C29" s="133" t="s">
        <v>304</v>
      </c>
      <c r="D29" s="20" t="s">
        <v>71</v>
      </c>
      <c r="E29" s="134">
        <v>2050202</v>
      </c>
      <c r="F29" s="133" t="s">
        <v>104</v>
      </c>
      <c r="G29" s="133">
        <v>30201</v>
      </c>
      <c r="H29" s="133" t="s">
        <v>226</v>
      </c>
      <c r="I29" s="135">
        <f t="shared" si="0"/>
        <v>16616.43</v>
      </c>
      <c r="J29" s="135"/>
      <c r="K29" s="135"/>
      <c r="L29" s="135"/>
      <c r="M29" s="135"/>
      <c r="N29" s="135">
        <v>16616.43</v>
      </c>
      <c r="O29" s="135"/>
      <c r="P29" s="135"/>
      <c r="Q29" s="135"/>
      <c r="R29" s="135"/>
      <c r="S29" s="135"/>
      <c r="T29" s="135"/>
      <c r="U29" s="135"/>
      <c r="V29" s="135"/>
      <c r="W29" s="135"/>
    </row>
    <row r="30" s="127" customFormat="1" ht="12.75" spans="1:23">
      <c r="A30" s="133" t="s">
        <v>275</v>
      </c>
      <c r="B30" s="175" t="s">
        <v>303</v>
      </c>
      <c r="C30" s="133" t="s">
        <v>304</v>
      </c>
      <c r="D30" s="20" t="s">
        <v>71</v>
      </c>
      <c r="E30" s="134">
        <v>2050202</v>
      </c>
      <c r="F30" s="133" t="s">
        <v>104</v>
      </c>
      <c r="G30" s="133">
        <v>30209</v>
      </c>
      <c r="H30" s="133" t="s">
        <v>305</v>
      </c>
      <c r="I30" s="135">
        <f t="shared" si="0"/>
        <v>49500</v>
      </c>
      <c r="J30" s="135"/>
      <c r="K30" s="135"/>
      <c r="L30" s="135"/>
      <c r="M30" s="135"/>
      <c r="N30" s="135">
        <v>49500</v>
      </c>
      <c r="O30" s="135"/>
      <c r="P30" s="135"/>
      <c r="Q30" s="135"/>
      <c r="R30" s="135"/>
      <c r="S30" s="135"/>
      <c r="T30" s="135"/>
      <c r="U30" s="135"/>
      <c r="V30" s="135"/>
      <c r="W30" s="135"/>
    </row>
    <row r="31" s="127" customFormat="1" ht="12.75" spans="1:23">
      <c r="A31" s="133" t="s">
        <v>275</v>
      </c>
      <c r="B31" s="175" t="s">
        <v>306</v>
      </c>
      <c r="C31" s="133" t="s">
        <v>307</v>
      </c>
      <c r="D31" s="20" t="s">
        <v>71</v>
      </c>
      <c r="E31" s="134">
        <v>2050202</v>
      </c>
      <c r="F31" s="133" t="s">
        <v>104</v>
      </c>
      <c r="G31" s="133">
        <v>30201</v>
      </c>
      <c r="H31" s="133" t="s">
        <v>226</v>
      </c>
      <c r="I31" s="135">
        <f t="shared" si="0"/>
        <v>3594.42</v>
      </c>
      <c r="J31" s="135"/>
      <c r="K31" s="135"/>
      <c r="L31" s="135"/>
      <c r="M31" s="135"/>
      <c r="N31" s="135">
        <v>3594.42</v>
      </c>
      <c r="O31" s="135"/>
      <c r="P31" s="135"/>
      <c r="Q31" s="135"/>
      <c r="R31" s="135"/>
      <c r="S31" s="135"/>
      <c r="T31" s="135"/>
      <c r="U31" s="135"/>
      <c r="V31" s="135"/>
      <c r="W31" s="135"/>
    </row>
    <row r="32" s="127" customFormat="1" ht="12.75" spans="1:23">
      <c r="A32" s="133" t="s">
        <v>275</v>
      </c>
      <c r="B32" s="175" t="s">
        <v>308</v>
      </c>
      <c r="C32" s="133" t="s">
        <v>309</v>
      </c>
      <c r="D32" s="20" t="s">
        <v>71</v>
      </c>
      <c r="E32" s="134">
        <v>2050202</v>
      </c>
      <c r="F32" s="133" t="s">
        <v>104</v>
      </c>
      <c r="G32" s="133">
        <v>30308</v>
      </c>
      <c r="H32" s="133" t="s">
        <v>281</v>
      </c>
      <c r="I32" s="135">
        <f t="shared" si="0"/>
        <v>3125</v>
      </c>
      <c r="J32" s="135"/>
      <c r="K32" s="135"/>
      <c r="L32" s="135"/>
      <c r="M32" s="135"/>
      <c r="N32" s="135">
        <v>3125</v>
      </c>
      <c r="O32" s="135"/>
      <c r="P32" s="135"/>
      <c r="Q32" s="135"/>
      <c r="R32" s="135"/>
      <c r="S32" s="135"/>
      <c r="T32" s="135"/>
      <c r="U32" s="135"/>
      <c r="V32" s="135"/>
      <c r="W32" s="135"/>
    </row>
    <row r="33" s="127" customFormat="1" ht="12.75" spans="1:23">
      <c r="A33" s="133" t="s">
        <v>275</v>
      </c>
      <c r="B33" s="175" t="s">
        <v>310</v>
      </c>
      <c r="C33" s="133" t="s">
        <v>311</v>
      </c>
      <c r="D33" s="20" t="s">
        <v>71</v>
      </c>
      <c r="E33" s="134">
        <v>2050202</v>
      </c>
      <c r="F33" s="133" t="s">
        <v>104</v>
      </c>
      <c r="G33" s="133">
        <v>30308</v>
      </c>
      <c r="H33" s="133" t="s">
        <v>281</v>
      </c>
      <c r="I33" s="135">
        <f t="shared" si="0"/>
        <v>325</v>
      </c>
      <c r="J33" s="135"/>
      <c r="K33" s="135"/>
      <c r="L33" s="135"/>
      <c r="M33" s="135"/>
      <c r="N33" s="135">
        <v>325</v>
      </c>
      <c r="O33" s="135"/>
      <c r="P33" s="135"/>
      <c r="Q33" s="135"/>
      <c r="R33" s="135"/>
      <c r="S33" s="135"/>
      <c r="T33" s="135"/>
      <c r="U33" s="135"/>
      <c r="V33" s="135"/>
      <c r="W33" s="135"/>
    </row>
    <row r="34" s="127" customFormat="1" ht="12.75" spans="1:23">
      <c r="A34" s="133" t="s">
        <v>275</v>
      </c>
      <c r="B34" s="175" t="s">
        <v>312</v>
      </c>
      <c r="C34" s="133" t="s">
        <v>313</v>
      </c>
      <c r="D34" s="20" t="s">
        <v>71</v>
      </c>
      <c r="E34" s="134">
        <v>2050202</v>
      </c>
      <c r="F34" s="133" t="s">
        <v>104</v>
      </c>
      <c r="G34" s="133">
        <v>30308</v>
      </c>
      <c r="H34" s="133" t="s">
        <v>281</v>
      </c>
      <c r="I34" s="135">
        <f t="shared" si="0"/>
        <v>625</v>
      </c>
      <c r="J34" s="135"/>
      <c r="K34" s="135"/>
      <c r="L34" s="135"/>
      <c r="M34" s="135"/>
      <c r="N34" s="135">
        <v>625</v>
      </c>
      <c r="O34" s="135"/>
      <c r="P34" s="135"/>
      <c r="Q34" s="135"/>
      <c r="R34" s="135"/>
      <c r="S34" s="135"/>
      <c r="T34" s="135"/>
      <c r="U34" s="135"/>
      <c r="V34" s="135"/>
      <c r="W34" s="135"/>
    </row>
    <row r="35" s="1" customFormat="1" ht="18.75" customHeight="1" spans="1:23">
      <c r="A35" s="24" t="s">
        <v>186</v>
      </c>
      <c r="B35" s="35"/>
      <c r="C35" s="35"/>
      <c r="D35" s="35"/>
      <c r="E35" s="35"/>
      <c r="F35" s="35"/>
      <c r="G35" s="35"/>
      <c r="H35" s="36"/>
      <c r="I35" s="135">
        <f>SUM(I9:I34)</f>
        <v>3068012.65</v>
      </c>
      <c r="J35" s="135">
        <f>SUM(J9:J34)</f>
        <v>1287182.8</v>
      </c>
      <c r="K35" s="135">
        <f>SUM(K9:K34)</f>
        <v>1287182.8</v>
      </c>
      <c r="L35" s="135"/>
      <c r="M35" s="135"/>
      <c r="N35" s="135">
        <f>SUM(N9:N34)</f>
        <v>165629.85</v>
      </c>
      <c r="O35" s="135"/>
      <c r="P35" s="135"/>
      <c r="Q35" s="135"/>
      <c r="R35" s="135">
        <f>SUM(R9:R34)</f>
        <v>1615200</v>
      </c>
      <c r="S35" s="135"/>
      <c r="T35" s="135"/>
      <c r="U35" s="135"/>
      <c r="V35" s="135"/>
      <c r="W35" s="135">
        <f>SUM(W9:W34)</f>
        <v>1615200</v>
      </c>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6"/>
  <sheetViews>
    <sheetView showZeros="0" topLeftCell="A9" workbookViewId="0">
      <selection activeCell="G33" sqref="G33"/>
    </sheetView>
  </sheetViews>
  <sheetFormatPr defaultColWidth="9.14166666666667" defaultRowHeight="13.5"/>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style="118" customWidth="1"/>
  </cols>
  <sheetData>
    <row r="1" spans="1:10">
      <c r="J1" s="80" t="s">
        <v>314</v>
      </c>
    </row>
    <row r="2" ht="31.5" spans="1:10">
      <c r="A2" s="176" t="s">
        <v>315</v>
      </c>
      <c r="B2" s="4"/>
      <c r="C2" s="4"/>
      <c r="D2" s="4"/>
      <c r="E2" s="4"/>
      <c r="F2" s="64"/>
      <c r="G2" s="4"/>
      <c r="H2" s="64"/>
      <c r="I2" s="64"/>
      <c r="J2" s="68"/>
    </row>
    <row r="3" s="1" customFormat="1" ht="12" spans="1:10">
      <c r="A3" s="5" t="s">
        <v>2</v>
      </c>
      <c r="J3" s="119"/>
    </row>
    <row r="4" s="1" customFormat="1" ht="12" spans="1:10">
      <c r="A4" s="53" t="s">
        <v>316</v>
      </c>
      <c r="B4" s="53" t="s">
        <v>317</v>
      </c>
      <c r="C4" s="53" t="s">
        <v>318</v>
      </c>
      <c r="D4" s="53" t="s">
        <v>319</v>
      </c>
      <c r="E4" s="53" t="s">
        <v>320</v>
      </c>
      <c r="F4" s="30" t="s">
        <v>321</v>
      </c>
      <c r="G4" s="53" t="s">
        <v>322</v>
      </c>
      <c r="H4" s="30" t="s">
        <v>323</v>
      </c>
      <c r="I4" s="30" t="s">
        <v>324</v>
      </c>
      <c r="J4" s="53" t="s">
        <v>325</v>
      </c>
    </row>
    <row r="5" s="1" customFormat="1" ht="12" spans="1:10">
      <c r="A5" s="53">
        <v>1</v>
      </c>
      <c r="B5" s="53">
        <v>2</v>
      </c>
      <c r="C5" s="53">
        <v>3</v>
      </c>
      <c r="D5" s="53">
        <v>4</v>
      </c>
      <c r="E5" s="53">
        <v>5</v>
      </c>
      <c r="F5" s="30">
        <v>6</v>
      </c>
      <c r="G5" s="53">
        <v>7</v>
      </c>
      <c r="H5" s="30">
        <v>8</v>
      </c>
      <c r="I5" s="30">
        <v>9</v>
      </c>
      <c r="J5" s="53">
        <v>10</v>
      </c>
    </row>
    <row r="6" s="1" customFormat="1" ht="24" spans="1:10">
      <c r="A6" s="10" t="s">
        <v>326</v>
      </c>
      <c r="B6" s="120" t="s">
        <v>327</v>
      </c>
      <c r="C6" s="53" t="s">
        <v>328</v>
      </c>
      <c r="D6" s="53" t="s">
        <v>329</v>
      </c>
      <c r="E6" s="121" t="s">
        <v>330</v>
      </c>
      <c r="F6" s="121" t="s">
        <v>331</v>
      </c>
      <c r="G6" s="122">
        <v>2</v>
      </c>
      <c r="H6" s="121" t="s">
        <v>332</v>
      </c>
      <c r="I6" s="121" t="s">
        <v>333</v>
      </c>
      <c r="J6" s="121" t="s">
        <v>334</v>
      </c>
    </row>
    <row r="7" s="1" customFormat="1" ht="24" spans="1:10">
      <c r="A7" s="15"/>
      <c r="B7" s="123"/>
      <c r="C7" s="53" t="s">
        <v>328</v>
      </c>
      <c r="D7" s="53" t="s">
        <v>329</v>
      </c>
      <c r="E7" s="121" t="s">
        <v>335</v>
      </c>
      <c r="F7" s="121" t="s">
        <v>331</v>
      </c>
      <c r="G7" s="122">
        <v>100</v>
      </c>
      <c r="H7" s="121" t="s">
        <v>336</v>
      </c>
      <c r="I7" s="121" t="s">
        <v>333</v>
      </c>
      <c r="J7" s="121" t="s">
        <v>334</v>
      </c>
    </row>
    <row r="8" s="1" customFormat="1" ht="24" spans="1:10">
      <c r="A8" s="15"/>
      <c r="B8" s="123"/>
      <c r="C8" s="53" t="s">
        <v>328</v>
      </c>
      <c r="D8" s="53" t="s">
        <v>337</v>
      </c>
      <c r="E8" s="121" t="s">
        <v>338</v>
      </c>
      <c r="F8" s="124" t="s">
        <v>331</v>
      </c>
      <c r="G8" s="125">
        <v>100</v>
      </c>
      <c r="H8" s="124" t="s">
        <v>336</v>
      </c>
      <c r="I8" s="124" t="s">
        <v>333</v>
      </c>
      <c r="J8" s="121" t="s">
        <v>339</v>
      </c>
    </row>
    <row r="9" s="1" customFormat="1" ht="24" spans="1:10">
      <c r="A9" s="15"/>
      <c r="B9" s="123"/>
      <c r="C9" s="53" t="s">
        <v>328</v>
      </c>
      <c r="D9" s="53" t="s">
        <v>337</v>
      </c>
      <c r="E9" s="121" t="s">
        <v>340</v>
      </c>
      <c r="F9" s="124" t="s">
        <v>331</v>
      </c>
      <c r="G9" s="124" t="s">
        <v>341</v>
      </c>
      <c r="H9" s="124" t="s">
        <v>336</v>
      </c>
      <c r="I9" s="124" t="s">
        <v>333</v>
      </c>
      <c r="J9" s="121" t="s">
        <v>339</v>
      </c>
    </row>
    <row r="10" s="1" customFormat="1" ht="24" spans="1:10">
      <c r="A10" s="15"/>
      <c r="B10" s="123"/>
      <c r="C10" s="53" t="s">
        <v>328</v>
      </c>
      <c r="D10" s="53" t="s">
        <v>342</v>
      </c>
      <c r="E10" s="121" t="s">
        <v>343</v>
      </c>
      <c r="F10" s="124" t="s">
        <v>344</v>
      </c>
      <c r="G10" s="125">
        <v>98</v>
      </c>
      <c r="H10" s="124" t="s">
        <v>336</v>
      </c>
      <c r="I10" s="124" t="s">
        <v>333</v>
      </c>
      <c r="J10" s="31" t="s">
        <v>345</v>
      </c>
    </row>
    <row r="11" s="1" customFormat="1" ht="24" spans="1:10">
      <c r="A11" s="15"/>
      <c r="B11" s="123"/>
      <c r="C11" s="53" t="s">
        <v>346</v>
      </c>
      <c r="D11" s="53" t="s">
        <v>347</v>
      </c>
      <c r="E11" s="121" t="s">
        <v>348</v>
      </c>
      <c r="F11" s="124" t="s">
        <v>331</v>
      </c>
      <c r="G11" s="124" t="s">
        <v>349</v>
      </c>
      <c r="H11" s="124" t="s">
        <v>350</v>
      </c>
      <c r="I11" s="124" t="s">
        <v>351</v>
      </c>
      <c r="J11" s="31" t="s">
        <v>352</v>
      </c>
    </row>
    <row r="12" s="1" customFormat="1" ht="24" spans="1:10">
      <c r="A12" s="15"/>
      <c r="B12" s="123"/>
      <c r="C12" s="53" t="s">
        <v>346</v>
      </c>
      <c r="D12" s="53" t="s">
        <v>353</v>
      </c>
      <c r="E12" s="121" t="s">
        <v>354</v>
      </c>
      <c r="F12" s="124" t="s">
        <v>331</v>
      </c>
      <c r="G12" s="124" t="s">
        <v>355</v>
      </c>
      <c r="H12" s="124" t="s">
        <v>350</v>
      </c>
      <c r="I12" s="124" t="s">
        <v>351</v>
      </c>
      <c r="J12" s="121" t="s">
        <v>356</v>
      </c>
    </row>
    <row r="13" s="1" customFormat="1" ht="24" spans="1:10">
      <c r="A13" s="15"/>
      <c r="B13" s="123"/>
      <c r="C13" s="53" t="s">
        <v>346</v>
      </c>
      <c r="D13" s="53" t="s">
        <v>353</v>
      </c>
      <c r="E13" s="121" t="s">
        <v>357</v>
      </c>
      <c r="F13" s="124" t="s">
        <v>331</v>
      </c>
      <c r="G13" s="124" t="s">
        <v>358</v>
      </c>
      <c r="H13" s="124" t="s">
        <v>350</v>
      </c>
      <c r="I13" s="124" t="s">
        <v>351</v>
      </c>
      <c r="J13" s="121" t="s">
        <v>356</v>
      </c>
    </row>
    <row r="14" s="1" customFormat="1" ht="24" spans="1:10">
      <c r="A14" s="15"/>
      <c r="B14" s="123"/>
      <c r="C14" s="53" t="s">
        <v>346</v>
      </c>
      <c r="D14" s="53" t="s">
        <v>359</v>
      </c>
      <c r="E14" s="121" t="s">
        <v>360</v>
      </c>
      <c r="F14" s="124" t="s">
        <v>331</v>
      </c>
      <c r="G14" s="124" t="s">
        <v>361</v>
      </c>
      <c r="H14" s="124" t="s">
        <v>350</v>
      </c>
      <c r="I14" s="124" t="s">
        <v>351</v>
      </c>
      <c r="J14" s="121" t="s">
        <v>362</v>
      </c>
    </row>
    <row r="15" s="1" customFormat="1" ht="24" spans="1:10">
      <c r="A15" s="15"/>
      <c r="B15" s="123"/>
      <c r="C15" s="53" t="s">
        <v>346</v>
      </c>
      <c r="D15" s="53" t="s">
        <v>359</v>
      </c>
      <c r="E15" s="121" t="s">
        <v>363</v>
      </c>
      <c r="F15" s="124" t="s">
        <v>331</v>
      </c>
      <c r="G15" s="124" t="s">
        <v>364</v>
      </c>
      <c r="H15" s="124" t="s">
        <v>350</v>
      </c>
      <c r="I15" s="124" t="s">
        <v>351</v>
      </c>
      <c r="J15" s="121" t="s">
        <v>362</v>
      </c>
    </row>
    <row r="16" s="1" customFormat="1" ht="24" spans="1:10">
      <c r="A16" s="15"/>
      <c r="B16" s="123"/>
      <c r="C16" s="53" t="s">
        <v>346</v>
      </c>
      <c r="D16" s="53" t="s">
        <v>359</v>
      </c>
      <c r="E16" s="121" t="s">
        <v>365</v>
      </c>
      <c r="F16" s="124" t="s">
        <v>331</v>
      </c>
      <c r="G16" s="124" t="s">
        <v>366</v>
      </c>
      <c r="H16" s="124" t="s">
        <v>350</v>
      </c>
      <c r="I16" s="124" t="s">
        <v>351</v>
      </c>
      <c r="J16" s="121" t="s">
        <v>362</v>
      </c>
    </row>
    <row r="17" s="1" customFormat="1" ht="24" spans="1:10">
      <c r="A17" s="15"/>
      <c r="B17" s="123"/>
      <c r="C17" s="53" t="s">
        <v>367</v>
      </c>
      <c r="D17" s="53" t="s">
        <v>368</v>
      </c>
      <c r="E17" s="121" t="s">
        <v>369</v>
      </c>
      <c r="F17" s="124" t="s">
        <v>344</v>
      </c>
      <c r="G17" s="125">
        <v>90</v>
      </c>
      <c r="H17" s="124" t="s">
        <v>336</v>
      </c>
      <c r="I17" s="124" t="s">
        <v>333</v>
      </c>
      <c r="J17" s="31" t="s">
        <v>370</v>
      </c>
    </row>
    <row r="18" s="1" customFormat="1" ht="24" spans="1:10">
      <c r="A18" s="18"/>
      <c r="B18" s="96"/>
      <c r="C18" s="53" t="s">
        <v>371</v>
      </c>
      <c r="D18" s="53" t="s">
        <v>372</v>
      </c>
      <c r="E18" s="31" t="s">
        <v>373</v>
      </c>
      <c r="F18" s="22" t="s">
        <v>374</v>
      </c>
      <c r="G18" s="126">
        <v>6296.4</v>
      </c>
      <c r="H18" s="22" t="s">
        <v>375</v>
      </c>
      <c r="I18" s="22" t="s">
        <v>333</v>
      </c>
      <c r="J18" s="31" t="s">
        <v>376</v>
      </c>
    </row>
    <row r="19" s="1" customFormat="1" ht="12" spans="1:10">
      <c r="A19" s="10" t="s">
        <v>377</v>
      </c>
      <c r="B19" s="120" t="s">
        <v>378</v>
      </c>
      <c r="C19" s="20" t="s">
        <v>328</v>
      </c>
      <c r="D19" s="20" t="s">
        <v>329</v>
      </c>
      <c r="E19" s="124" t="s">
        <v>379</v>
      </c>
      <c r="F19" s="124" t="s">
        <v>331</v>
      </c>
      <c r="G19" s="125">
        <v>1</v>
      </c>
      <c r="H19" s="124" t="s">
        <v>380</v>
      </c>
      <c r="I19" s="124" t="s">
        <v>333</v>
      </c>
      <c r="J19" s="121" t="s">
        <v>381</v>
      </c>
    </row>
    <row r="20" s="1" customFormat="1" ht="12" spans="1:10">
      <c r="A20" s="15"/>
      <c r="B20" s="123"/>
      <c r="C20" s="20" t="s">
        <v>328</v>
      </c>
      <c r="D20" s="20" t="s">
        <v>329</v>
      </c>
      <c r="E20" s="124" t="s">
        <v>382</v>
      </c>
      <c r="F20" s="124" t="s">
        <v>344</v>
      </c>
      <c r="G20" s="125">
        <v>10</v>
      </c>
      <c r="H20" s="124" t="s">
        <v>383</v>
      </c>
      <c r="I20" s="124" t="s">
        <v>333</v>
      </c>
      <c r="J20" s="121" t="s">
        <v>384</v>
      </c>
    </row>
    <row r="21" s="1" customFormat="1" ht="12" spans="1:10">
      <c r="A21" s="15"/>
      <c r="B21" s="123"/>
      <c r="C21" s="20" t="s">
        <v>328</v>
      </c>
      <c r="D21" s="20" t="s">
        <v>337</v>
      </c>
      <c r="E21" s="124" t="s">
        <v>385</v>
      </c>
      <c r="F21" s="124" t="s">
        <v>344</v>
      </c>
      <c r="G21" s="125">
        <v>1000</v>
      </c>
      <c r="H21" s="124" t="s">
        <v>380</v>
      </c>
      <c r="I21" s="124" t="s">
        <v>333</v>
      </c>
      <c r="J21" s="121" t="s">
        <v>384</v>
      </c>
    </row>
    <row r="22" s="1" customFormat="1" ht="12" spans="1:10">
      <c r="A22" s="15"/>
      <c r="B22" s="123"/>
      <c r="C22" s="20" t="s">
        <v>328</v>
      </c>
      <c r="D22" s="20" t="s">
        <v>337</v>
      </c>
      <c r="E22" s="124" t="s">
        <v>386</v>
      </c>
      <c r="F22" s="124" t="s">
        <v>344</v>
      </c>
      <c r="G22" s="125">
        <v>95</v>
      </c>
      <c r="H22" s="124" t="s">
        <v>336</v>
      </c>
      <c r="I22" s="124" t="s">
        <v>333</v>
      </c>
      <c r="J22" s="121" t="s">
        <v>387</v>
      </c>
    </row>
    <row r="23" s="1" customFormat="1" ht="24" spans="1:10">
      <c r="A23" s="15"/>
      <c r="B23" s="123"/>
      <c r="C23" s="20" t="s">
        <v>328</v>
      </c>
      <c r="D23" s="20" t="s">
        <v>337</v>
      </c>
      <c r="E23" s="124" t="s">
        <v>388</v>
      </c>
      <c r="F23" s="124" t="s">
        <v>331</v>
      </c>
      <c r="G23" s="125">
        <v>100</v>
      </c>
      <c r="H23" s="124" t="s">
        <v>336</v>
      </c>
      <c r="I23" s="124" t="s">
        <v>333</v>
      </c>
      <c r="J23" s="121" t="s">
        <v>389</v>
      </c>
    </row>
    <row r="24" s="1" customFormat="1" ht="24" spans="1:10">
      <c r="A24" s="15"/>
      <c r="B24" s="123"/>
      <c r="C24" s="20" t="s">
        <v>328</v>
      </c>
      <c r="D24" s="20" t="s">
        <v>342</v>
      </c>
      <c r="E24" s="124" t="s">
        <v>390</v>
      </c>
      <c r="F24" s="124" t="s">
        <v>331</v>
      </c>
      <c r="G24" s="125">
        <v>100</v>
      </c>
      <c r="H24" s="124" t="s">
        <v>336</v>
      </c>
      <c r="I24" s="124" t="s">
        <v>333</v>
      </c>
      <c r="J24" s="121" t="s">
        <v>391</v>
      </c>
    </row>
    <row r="25" s="1" customFormat="1" ht="24" spans="1:10">
      <c r="A25" s="15"/>
      <c r="B25" s="123"/>
      <c r="C25" s="20" t="s">
        <v>346</v>
      </c>
      <c r="D25" s="20" t="s">
        <v>347</v>
      </c>
      <c r="E25" s="124" t="s">
        <v>392</v>
      </c>
      <c r="F25" s="124" t="s">
        <v>331</v>
      </c>
      <c r="G25" s="124" t="s">
        <v>393</v>
      </c>
      <c r="H25" s="124" t="s">
        <v>350</v>
      </c>
      <c r="I25" s="124" t="s">
        <v>351</v>
      </c>
      <c r="J25" s="121" t="s">
        <v>394</v>
      </c>
    </row>
    <row r="26" s="1" customFormat="1" ht="24" spans="1:10">
      <c r="A26" s="15"/>
      <c r="B26" s="123"/>
      <c r="C26" s="20" t="s">
        <v>346</v>
      </c>
      <c r="D26" s="20" t="s">
        <v>347</v>
      </c>
      <c r="E26" s="124" t="s">
        <v>395</v>
      </c>
      <c r="F26" s="124" t="s">
        <v>331</v>
      </c>
      <c r="G26" s="124" t="s">
        <v>396</v>
      </c>
      <c r="H26" s="124" t="s">
        <v>350</v>
      </c>
      <c r="I26" s="124" t="s">
        <v>351</v>
      </c>
      <c r="J26" s="121" t="s">
        <v>394</v>
      </c>
    </row>
    <row r="27" s="1" customFormat="1" ht="24" spans="1:10">
      <c r="A27" s="15"/>
      <c r="B27" s="123"/>
      <c r="C27" s="20" t="s">
        <v>346</v>
      </c>
      <c r="D27" s="20" t="s">
        <v>353</v>
      </c>
      <c r="E27" s="124" t="s">
        <v>397</v>
      </c>
      <c r="F27" s="124" t="s">
        <v>331</v>
      </c>
      <c r="G27" s="124" t="s">
        <v>396</v>
      </c>
      <c r="H27" s="124" t="s">
        <v>350</v>
      </c>
      <c r="I27" s="124" t="s">
        <v>351</v>
      </c>
      <c r="J27" s="121" t="s">
        <v>398</v>
      </c>
    </row>
    <row r="28" s="1" customFormat="1" ht="24" spans="1:10">
      <c r="A28" s="15"/>
      <c r="B28" s="123"/>
      <c r="C28" s="20" t="s">
        <v>346</v>
      </c>
      <c r="D28" s="20" t="s">
        <v>353</v>
      </c>
      <c r="E28" s="124" t="s">
        <v>399</v>
      </c>
      <c r="F28" s="124" t="s">
        <v>331</v>
      </c>
      <c r="G28" s="124" t="s">
        <v>396</v>
      </c>
      <c r="H28" s="124" t="s">
        <v>350</v>
      </c>
      <c r="I28" s="124" t="s">
        <v>351</v>
      </c>
      <c r="J28" s="121" t="s">
        <v>398</v>
      </c>
    </row>
    <row r="29" s="1" customFormat="1" ht="24" spans="1:10">
      <c r="A29" s="15"/>
      <c r="B29" s="123"/>
      <c r="C29" s="20" t="s">
        <v>346</v>
      </c>
      <c r="D29" s="20" t="s">
        <v>359</v>
      </c>
      <c r="E29" s="124" t="s">
        <v>400</v>
      </c>
      <c r="F29" s="124" t="s">
        <v>331</v>
      </c>
      <c r="G29" s="124" t="s">
        <v>396</v>
      </c>
      <c r="H29" s="124" t="s">
        <v>350</v>
      </c>
      <c r="I29" s="124" t="s">
        <v>351</v>
      </c>
      <c r="J29" s="121" t="s">
        <v>401</v>
      </c>
    </row>
    <row r="30" s="1" customFormat="1" ht="24" spans="1:10">
      <c r="A30" s="15"/>
      <c r="B30" s="123"/>
      <c r="C30" s="20" t="s">
        <v>346</v>
      </c>
      <c r="D30" s="20" t="s">
        <v>359</v>
      </c>
      <c r="E30" s="124" t="s">
        <v>402</v>
      </c>
      <c r="F30" s="124" t="s">
        <v>331</v>
      </c>
      <c r="G30" s="124" t="s">
        <v>403</v>
      </c>
      <c r="H30" s="124" t="s">
        <v>350</v>
      </c>
      <c r="I30" s="124" t="s">
        <v>351</v>
      </c>
      <c r="J30" s="121" t="s">
        <v>401</v>
      </c>
    </row>
    <row r="31" s="1" customFormat="1" ht="24" spans="1:10">
      <c r="A31" s="15"/>
      <c r="B31" s="123"/>
      <c r="C31" s="20" t="s">
        <v>367</v>
      </c>
      <c r="D31" s="20" t="s">
        <v>368</v>
      </c>
      <c r="E31" s="124" t="s">
        <v>404</v>
      </c>
      <c r="F31" s="124" t="s">
        <v>344</v>
      </c>
      <c r="G31" s="125">
        <v>95</v>
      </c>
      <c r="H31" s="124" t="s">
        <v>336</v>
      </c>
      <c r="I31" s="124" t="s">
        <v>333</v>
      </c>
      <c r="J31" s="121" t="s">
        <v>405</v>
      </c>
    </row>
    <row r="32" s="1" customFormat="1" ht="24" spans="1:10">
      <c r="A32" s="15"/>
      <c r="B32" s="123"/>
      <c r="C32" s="20" t="s">
        <v>367</v>
      </c>
      <c r="D32" s="20" t="s">
        <v>368</v>
      </c>
      <c r="E32" s="124" t="s">
        <v>406</v>
      </c>
      <c r="F32" s="124" t="s">
        <v>344</v>
      </c>
      <c r="G32" s="125">
        <v>95</v>
      </c>
      <c r="H32" s="124" t="s">
        <v>336</v>
      </c>
      <c r="I32" s="124" t="s">
        <v>333</v>
      </c>
      <c r="J32" s="121" t="s">
        <v>405</v>
      </c>
    </row>
    <row r="33" s="1" customFormat="1" ht="24" spans="1:10">
      <c r="A33" s="15"/>
      <c r="B33" s="123"/>
      <c r="C33" s="20" t="s">
        <v>367</v>
      </c>
      <c r="D33" s="20" t="s">
        <v>368</v>
      </c>
      <c r="E33" s="124" t="s">
        <v>407</v>
      </c>
      <c r="F33" s="124" t="s">
        <v>344</v>
      </c>
      <c r="G33" s="125">
        <v>95</v>
      </c>
      <c r="H33" s="124" t="s">
        <v>336</v>
      </c>
      <c r="I33" s="124" t="s">
        <v>333</v>
      </c>
      <c r="J33" s="121" t="s">
        <v>405</v>
      </c>
    </row>
    <row r="34" s="1" customFormat="1" ht="24" spans="1:10">
      <c r="A34" s="18"/>
      <c r="B34" s="96"/>
      <c r="C34" s="20" t="s">
        <v>371</v>
      </c>
      <c r="D34" s="20" t="s">
        <v>372</v>
      </c>
      <c r="E34" s="124" t="s">
        <v>373</v>
      </c>
      <c r="F34" s="124" t="s">
        <v>374</v>
      </c>
      <c r="G34" s="126">
        <v>80000</v>
      </c>
      <c r="H34" s="124" t="s">
        <v>375</v>
      </c>
      <c r="I34" s="124" t="s">
        <v>333</v>
      </c>
      <c r="J34" s="31" t="s">
        <v>408</v>
      </c>
    </row>
    <row r="35" s="1" customFormat="1" ht="24" spans="1:10">
      <c r="A35" s="10" t="s">
        <v>409</v>
      </c>
      <c r="B35" s="120" t="s">
        <v>410</v>
      </c>
      <c r="C35" s="53" t="s">
        <v>328</v>
      </c>
      <c r="D35" s="20" t="s">
        <v>329</v>
      </c>
      <c r="E35" s="121" t="s">
        <v>411</v>
      </c>
      <c r="F35" s="124" t="s">
        <v>344</v>
      </c>
      <c r="G35" s="125">
        <v>90</v>
      </c>
      <c r="H35" s="124" t="s">
        <v>336</v>
      </c>
      <c r="I35" s="124" t="s">
        <v>333</v>
      </c>
      <c r="J35" s="121" t="s">
        <v>412</v>
      </c>
    </row>
    <row r="36" s="1" customFormat="1" ht="24" spans="1:10">
      <c r="A36" s="15"/>
      <c r="B36" s="123"/>
      <c r="C36" s="53" t="s">
        <v>328</v>
      </c>
      <c r="D36" s="20" t="s">
        <v>329</v>
      </c>
      <c r="E36" s="121" t="s">
        <v>413</v>
      </c>
      <c r="F36" s="124" t="s">
        <v>344</v>
      </c>
      <c r="G36" s="125">
        <v>80</v>
      </c>
      <c r="H36" s="124" t="s">
        <v>414</v>
      </c>
      <c r="I36" s="124" t="s">
        <v>333</v>
      </c>
      <c r="J36" s="121" t="s">
        <v>415</v>
      </c>
    </row>
    <row r="37" s="1" customFormat="1" ht="24" spans="1:10">
      <c r="A37" s="15"/>
      <c r="B37" s="123"/>
      <c r="C37" s="53" t="s">
        <v>328</v>
      </c>
      <c r="D37" s="20" t="s">
        <v>329</v>
      </c>
      <c r="E37" s="121" t="s">
        <v>416</v>
      </c>
      <c r="F37" s="124" t="s">
        <v>344</v>
      </c>
      <c r="G37" s="125">
        <v>95</v>
      </c>
      <c r="H37" s="124" t="s">
        <v>336</v>
      </c>
      <c r="I37" s="124" t="s">
        <v>333</v>
      </c>
      <c r="J37" s="121" t="s">
        <v>417</v>
      </c>
    </row>
    <row r="38" s="1" customFormat="1" ht="12" spans="1:10">
      <c r="A38" s="15"/>
      <c r="B38" s="123"/>
      <c r="C38" s="53" t="s">
        <v>328</v>
      </c>
      <c r="D38" s="20" t="s">
        <v>337</v>
      </c>
      <c r="E38" s="121" t="s">
        <v>418</v>
      </c>
      <c r="F38" s="124" t="s">
        <v>344</v>
      </c>
      <c r="G38" s="125">
        <v>98</v>
      </c>
      <c r="H38" s="124" t="s">
        <v>336</v>
      </c>
      <c r="I38" s="124" t="s">
        <v>333</v>
      </c>
      <c r="J38" s="121" t="s">
        <v>419</v>
      </c>
    </row>
    <row r="39" s="1" customFormat="1" ht="12" spans="1:10">
      <c r="A39" s="15"/>
      <c r="B39" s="123"/>
      <c r="C39" s="53" t="s">
        <v>328</v>
      </c>
      <c r="D39" s="20" t="s">
        <v>337</v>
      </c>
      <c r="E39" s="121" t="s">
        <v>420</v>
      </c>
      <c r="F39" s="124" t="s">
        <v>331</v>
      </c>
      <c r="G39" s="125">
        <v>100</v>
      </c>
      <c r="H39" s="124" t="s">
        <v>336</v>
      </c>
      <c r="I39" s="124" t="s">
        <v>333</v>
      </c>
      <c r="J39" s="121" t="s">
        <v>421</v>
      </c>
    </row>
    <row r="40" s="1" customFormat="1" ht="12" spans="1:10">
      <c r="A40" s="15"/>
      <c r="B40" s="123"/>
      <c r="C40" s="53" t="s">
        <v>328</v>
      </c>
      <c r="D40" s="20" t="s">
        <v>342</v>
      </c>
      <c r="E40" s="121" t="s">
        <v>422</v>
      </c>
      <c r="F40" s="124" t="s">
        <v>331</v>
      </c>
      <c r="G40" s="125">
        <v>100</v>
      </c>
      <c r="H40" s="124" t="s">
        <v>336</v>
      </c>
      <c r="I40" s="124" t="s">
        <v>333</v>
      </c>
      <c r="J40" s="121" t="s">
        <v>423</v>
      </c>
    </row>
    <row r="41" s="1" customFormat="1" ht="24" spans="1:10">
      <c r="A41" s="15"/>
      <c r="B41" s="123"/>
      <c r="C41" s="53" t="s">
        <v>328</v>
      </c>
      <c r="D41" s="20" t="s">
        <v>342</v>
      </c>
      <c r="E41" s="121" t="s">
        <v>424</v>
      </c>
      <c r="F41" s="124" t="s">
        <v>331</v>
      </c>
      <c r="G41" s="124" t="s">
        <v>425</v>
      </c>
      <c r="H41" s="124" t="s">
        <v>350</v>
      </c>
      <c r="I41" s="124" t="s">
        <v>333</v>
      </c>
      <c r="J41" s="121" t="s">
        <v>426</v>
      </c>
    </row>
    <row r="42" s="1" customFormat="1" ht="24" spans="1:10">
      <c r="A42" s="15"/>
      <c r="B42" s="123"/>
      <c r="C42" s="53" t="s">
        <v>346</v>
      </c>
      <c r="D42" s="20" t="s">
        <v>347</v>
      </c>
      <c r="E42" s="121" t="s">
        <v>427</v>
      </c>
      <c r="F42" s="124" t="s">
        <v>331</v>
      </c>
      <c r="G42" s="124" t="s">
        <v>428</v>
      </c>
      <c r="H42" s="124" t="s">
        <v>350</v>
      </c>
      <c r="I42" s="124" t="s">
        <v>351</v>
      </c>
      <c r="J42" s="121" t="s">
        <v>429</v>
      </c>
    </row>
    <row r="43" s="1" customFormat="1" ht="24" spans="1:10">
      <c r="A43" s="15"/>
      <c r="B43" s="123"/>
      <c r="C43" s="53" t="s">
        <v>346</v>
      </c>
      <c r="D43" s="20" t="s">
        <v>347</v>
      </c>
      <c r="E43" s="121" t="s">
        <v>430</v>
      </c>
      <c r="F43" s="124" t="s">
        <v>331</v>
      </c>
      <c r="G43" s="124" t="s">
        <v>431</v>
      </c>
      <c r="H43" s="124" t="s">
        <v>350</v>
      </c>
      <c r="I43" s="124" t="s">
        <v>351</v>
      </c>
      <c r="J43" s="121" t="s">
        <v>429</v>
      </c>
    </row>
    <row r="44" s="1" customFormat="1" ht="24" spans="1:10">
      <c r="A44" s="15"/>
      <c r="B44" s="123"/>
      <c r="C44" s="53" t="s">
        <v>346</v>
      </c>
      <c r="D44" s="53" t="s">
        <v>353</v>
      </c>
      <c r="E44" s="121" t="s">
        <v>432</v>
      </c>
      <c r="F44" s="124" t="s">
        <v>331</v>
      </c>
      <c r="G44" s="124" t="s">
        <v>396</v>
      </c>
      <c r="H44" s="124" t="s">
        <v>350</v>
      </c>
      <c r="I44" s="124" t="s">
        <v>351</v>
      </c>
      <c r="J44" s="31" t="s">
        <v>433</v>
      </c>
    </row>
    <row r="45" s="1" customFormat="1" ht="24" spans="1:10">
      <c r="A45" s="15"/>
      <c r="B45" s="123"/>
      <c r="C45" s="53" t="s">
        <v>346</v>
      </c>
      <c r="D45" s="53" t="s">
        <v>353</v>
      </c>
      <c r="E45" s="121" t="s">
        <v>434</v>
      </c>
      <c r="F45" s="124" t="s">
        <v>331</v>
      </c>
      <c r="G45" s="124" t="s">
        <v>435</v>
      </c>
      <c r="H45" s="124" t="s">
        <v>350</v>
      </c>
      <c r="I45" s="124" t="s">
        <v>351</v>
      </c>
      <c r="J45" s="31" t="s">
        <v>433</v>
      </c>
    </row>
    <row r="46" s="1" customFormat="1" ht="24" spans="1:10">
      <c r="A46" s="15"/>
      <c r="B46" s="123"/>
      <c r="C46" s="53" t="s">
        <v>346</v>
      </c>
      <c r="D46" s="53" t="s">
        <v>353</v>
      </c>
      <c r="E46" s="121" t="s">
        <v>436</v>
      </c>
      <c r="F46" s="124" t="s">
        <v>331</v>
      </c>
      <c r="G46" s="124" t="s">
        <v>358</v>
      </c>
      <c r="H46" s="124" t="s">
        <v>350</v>
      </c>
      <c r="I46" s="124" t="s">
        <v>351</v>
      </c>
      <c r="J46" s="31" t="s">
        <v>433</v>
      </c>
    </row>
    <row r="47" s="1" customFormat="1" ht="24" spans="1:10">
      <c r="A47" s="15"/>
      <c r="B47" s="123"/>
      <c r="C47" s="53" t="s">
        <v>346</v>
      </c>
      <c r="D47" s="20" t="s">
        <v>359</v>
      </c>
      <c r="E47" s="121" t="s">
        <v>437</v>
      </c>
      <c r="F47" s="124" t="s">
        <v>331</v>
      </c>
      <c r="G47" s="124" t="s">
        <v>438</v>
      </c>
      <c r="H47" s="124" t="s">
        <v>350</v>
      </c>
      <c r="I47" s="124" t="s">
        <v>351</v>
      </c>
      <c r="J47" s="121" t="s">
        <v>439</v>
      </c>
    </row>
    <row r="48" s="1" customFormat="1" ht="24" spans="1:10">
      <c r="A48" s="15"/>
      <c r="B48" s="123"/>
      <c r="C48" s="53" t="s">
        <v>346</v>
      </c>
      <c r="D48" s="20" t="s">
        <v>359</v>
      </c>
      <c r="E48" s="121" t="s">
        <v>440</v>
      </c>
      <c r="F48" s="124" t="s">
        <v>331</v>
      </c>
      <c r="G48" s="124" t="s">
        <v>441</v>
      </c>
      <c r="H48" s="124" t="s">
        <v>350</v>
      </c>
      <c r="I48" s="124" t="s">
        <v>351</v>
      </c>
      <c r="J48" s="121" t="s">
        <v>439</v>
      </c>
    </row>
    <row r="49" s="1" customFormat="1" ht="24" spans="1:10">
      <c r="A49" s="15"/>
      <c r="B49" s="123"/>
      <c r="C49" s="53" t="s">
        <v>367</v>
      </c>
      <c r="D49" s="20" t="s">
        <v>368</v>
      </c>
      <c r="E49" s="121" t="s">
        <v>442</v>
      </c>
      <c r="F49" s="124" t="s">
        <v>344</v>
      </c>
      <c r="G49" s="125">
        <v>95</v>
      </c>
      <c r="H49" s="124" t="s">
        <v>336</v>
      </c>
      <c r="I49" s="124" t="s">
        <v>333</v>
      </c>
      <c r="J49" s="121" t="s">
        <v>405</v>
      </c>
    </row>
    <row r="50" s="1" customFormat="1" ht="24" spans="1:10">
      <c r="A50" s="15"/>
      <c r="B50" s="123"/>
      <c r="C50" s="53" t="s">
        <v>367</v>
      </c>
      <c r="D50" s="20" t="s">
        <v>368</v>
      </c>
      <c r="E50" s="121" t="s">
        <v>443</v>
      </c>
      <c r="F50" s="124" t="s">
        <v>344</v>
      </c>
      <c r="G50" s="125">
        <v>95</v>
      </c>
      <c r="H50" s="124" t="s">
        <v>336</v>
      </c>
      <c r="I50" s="124" t="s">
        <v>333</v>
      </c>
      <c r="J50" s="121" t="s">
        <v>405</v>
      </c>
    </row>
    <row r="51" s="1" customFormat="1" ht="24" spans="1:10">
      <c r="A51" s="15"/>
      <c r="B51" s="123"/>
      <c r="C51" s="53" t="s">
        <v>367</v>
      </c>
      <c r="D51" s="20" t="s">
        <v>368</v>
      </c>
      <c r="E51" s="121" t="s">
        <v>444</v>
      </c>
      <c r="F51" s="124" t="s">
        <v>344</v>
      </c>
      <c r="G51" s="125">
        <v>95</v>
      </c>
      <c r="H51" s="124" t="s">
        <v>336</v>
      </c>
      <c r="I51" s="124" t="s">
        <v>333</v>
      </c>
      <c r="J51" s="121" t="s">
        <v>405</v>
      </c>
    </row>
    <row r="52" s="1" customFormat="1" ht="24" spans="1:10">
      <c r="A52" s="18"/>
      <c r="B52" s="96"/>
      <c r="C52" s="53" t="s">
        <v>371</v>
      </c>
      <c r="D52" s="20" t="s">
        <v>372</v>
      </c>
      <c r="E52" s="121" t="s">
        <v>373</v>
      </c>
      <c r="F52" s="124" t="s">
        <v>374</v>
      </c>
      <c r="G52" s="126">
        <v>1615200</v>
      </c>
      <c r="H52" s="124" t="s">
        <v>375</v>
      </c>
      <c r="I52" s="124" t="s">
        <v>333</v>
      </c>
      <c r="J52" s="31" t="s">
        <v>445</v>
      </c>
    </row>
    <row r="53" s="1" customFormat="1" ht="24" spans="1:10">
      <c r="A53" s="10" t="s">
        <v>446</v>
      </c>
      <c r="B53" s="120" t="s">
        <v>447</v>
      </c>
      <c r="C53" s="53" t="s">
        <v>328</v>
      </c>
      <c r="D53" s="53" t="s">
        <v>329</v>
      </c>
      <c r="E53" s="121" t="s">
        <v>448</v>
      </c>
      <c r="F53" s="121" t="s">
        <v>344</v>
      </c>
      <c r="G53" s="122">
        <v>41</v>
      </c>
      <c r="H53" s="121" t="s">
        <v>449</v>
      </c>
      <c r="I53" s="121" t="s">
        <v>333</v>
      </c>
      <c r="J53" s="121" t="s">
        <v>450</v>
      </c>
    </row>
    <row r="54" s="1" customFormat="1" ht="24" spans="1:10">
      <c r="A54" s="15"/>
      <c r="B54" s="123"/>
      <c r="C54" s="53" t="s">
        <v>328</v>
      </c>
      <c r="D54" s="53" t="s">
        <v>329</v>
      </c>
      <c r="E54" s="121" t="s">
        <v>451</v>
      </c>
      <c r="F54" s="121" t="s">
        <v>374</v>
      </c>
      <c r="G54" s="122">
        <v>2015</v>
      </c>
      <c r="H54" s="121" t="s">
        <v>380</v>
      </c>
      <c r="I54" s="121" t="s">
        <v>333</v>
      </c>
      <c r="J54" s="121" t="s">
        <v>450</v>
      </c>
    </row>
    <row r="55" s="1" customFormat="1" ht="24" spans="1:10">
      <c r="A55" s="15"/>
      <c r="B55" s="123"/>
      <c r="C55" s="53" t="s">
        <v>328</v>
      </c>
      <c r="D55" s="53" t="s">
        <v>329</v>
      </c>
      <c r="E55" s="121" t="s">
        <v>452</v>
      </c>
      <c r="F55" s="121" t="s">
        <v>344</v>
      </c>
      <c r="G55" s="122">
        <v>20</v>
      </c>
      <c r="H55" s="121" t="s">
        <v>453</v>
      </c>
      <c r="I55" s="121" t="s">
        <v>333</v>
      </c>
      <c r="J55" s="121" t="s">
        <v>454</v>
      </c>
    </row>
    <row r="56" s="1" customFormat="1" ht="24" spans="1:10">
      <c r="A56" s="15"/>
      <c r="B56" s="123"/>
      <c r="C56" s="53" t="s">
        <v>328</v>
      </c>
      <c r="D56" s="53" t="s">
        <v>337</v>
      </c>
      <c r="E56" s="121" t="s">
        <v>455</v>
      </c>
      <c r="F56" s="121" t="s">
        <v>331</v>
      </c>
      <c r="G56" s="122">
        <v>100</v>
      </c>
      <c r="H56" s="121" t="s">
        <v>336</v>
      </c>
      <c r="I56" s="121" t="s">
        <v>333</v>
      </c>
      <c r="J56" s="121" t="s">
        <v>456</v>
      </c>
    </row>
    <row r="57" s="1" customFormat="1" ht="24" spans="1:10">
      <c r="A57" s="15"/>
      <c r="B57" s="123"/>
      <c r="C57" s="53" t="s">
        <v>328</v>
      </c>
      <c r="D57" s="53" t="s">
        <v>337</v>
      </c>
      <c r="E57" s="121" t="s">
        <v>457</v>
      </c>
      <c r="F57" s="121" t="s">
        <v>331</v>
      </c>
      <c r="G57" s="122">
        <v>100</v>
      </c>
      <c r="H57" s="121" t="s">
        <v>336</v>
      </c>
      <c r="I57" s="121" t="s">
        <v>333</v>
      </c>
      <c r="J57" s="121" t="s">
        <v>456</v>
      </c>
    </row>
    <row r="58" s="1" customFormat="1" ht="12" spans="1:10">
      <c r="A58" s="15"/>
      <c r="B58" s="123"/>
      <c r="C58" s="53" t="s">
        <v>328</v>
      </c>
      <c r="D58" s="53" t="s">
        <v>342</v>
      </c>
      <c r="E58" s="121" t="s">
        <v>458</v>
      </c>
      <c r="F58" s="121" t="s">
        <v>331</v>
      </c>
      <c r="G58" s="122">
        <v>100</v>
      </c>
      <c r="H58" s="121" t="s">
        <v>336</v>
      </c>
      <c r="I58" s="121" t="s">
        <v>333</v>
      </c>
      <c r="J58" s="121" t="s">
        <v>459</v>
      </c>
    </row>
    <row r="59" s="1" customFormat="1" ht="12" spans="1:10">
      <c r="A59" s="15"/>
      <c r="B59" s="123"/>
      <c r="C59" s="53" t="s">
        <v>328</v>
      </c>
      <c r="D59" s="53" t="s">
        <v>342</v>
      </c>
      <c r="E59" s="121" t="s">
        <v>460</v>
      </c>
      <c r="F59" s="121" t="s">
        <v>344</v>
      </c>
      <c r="G59" s="122">
        <v>90</v>
      </c>
      <c r="H59" s="121" t="s">
        <v>336</v>
      </c>
      <c r="I59" s="121" t="s">
        <v>333</v>
      </c>
      <c r="J59" s="121" t="s">
        <v>461</v>
      </c>
    </row>
    <row r="60" s="1" customFormat="1" ht="24" spans="1:10">
      <c r="A60" s="15"/>
      <c r="B60" s="123"/>
      <c r="C60" s="53" t="s">
        <v>346</v>
      </c>
      <c r="D60" s="53" t="s">
        <v>347</v>
      </c>
      <c r="E60" s="121" t="s">
        <v>462</v>
      </c>
      <c r="F60" s="121" t="s">
        <v>331</v>
      </c>
      <c r="G60" s="121" t="s">
        <v>463</v>
      </c>
      <c r="H60" s="121" t="s">
        <v>350</v>
      </c>
      <c r="I60" s="121" t="s">
        <v>351</v>
      </c>
      <c r="J60" s="121" t="s">
        <v>464</v>
      </c>
    </row>
    <row r="61" s="1" customFormat="1" ht="24" spans="1:10">
      <c r="A61" s="15"/>
      <c r="B61" s="123"/>
      <c r="C61" s="53" t="s">
        <v>346</v>
      </c>
      <c r="D61" s="53" t="s">
        <v>347</v>
      </c>
      <c r="E61" s="121" t="s">
        <v>465</v>
      </c>
      <c r="F61" s="121" t="s">
        <v>331</v>
      </c>
      <c r="G61" s="121" t="s">
        <v>463</v>
      </c>
      <c r="H61" s="121" t="s">
        <v>350</v>
      </c>
      <c r="I61" s="121" t="s">
        <v>351</v>
      </c>
      <c r="J61" s="121" t="s">
        <v>464</v>
      </c>
    </row>
    <row r="62" s="1" customFormat="1" ht="24" spans="1:10">
      <c r="A62" s="15"/>
      <c r="B62" s="123"/>
      <c r="C62" s="53" t="s">
        <v>346</v>
      </c>
      <c r="D62" s="53" t="s">
        <v>353</v>
      </c>
      <c r="E62" s="121" t="s">
        <v>466</v>
      </c>
      <c r="F62" s="121" t="s">
        <v>331</v>
      </c>
      <c r="G62" s="121" t="s">
        <v>467</v>
      </c>
      <c r="H62" s="121" t="s">
        <v>350</v>
      </c>
      <c r="I62" s="121" t="s">
        <v>351</v>
      </c>
      <c r="J62" s="121" t="s">
        <v>468</v>
      </c>
    </row>
    <row r="63" s="1" customFormat="1" ht="24" spans="1:10">
      <c r="A63" s="15"/>
      <c r="B63" s="123"/>
      <c r="C63" s="53" t="s">
        <v>346</v>
      </c>
      <c r="D63" s="53" t="s">
        <v>353</v>
      </c>
      <c r="E63" s="121" t="s">
        <v>469</v>
      </c>
      <c r="F63" s="121" t="s">
        <v>331</v>
      </c>
      <c r="G63" s="121" t="s">
        <v>470</v>
      </c>
      <c r="H63" s="121" t="s">
        <v>350</v>
      </c>
      <c r="I63" s="121" t="s">
        <v>351</v>
      </c>
      <c r="J63" s="121" t="s">
        <v>468</v>
      </c>
    </row>
    <row r="64" s="1" customFormat="1" ht="24" spans="1:10">
      <c r="A64" s="15"/>
      <c r="B64" s="123"/>
      <c r="C64" s="53" t="s">
        <v>346</v>
      </c>
      <c r="D64" s="53" t="s">
        <v>353</v>
      </c>
      <c r="E64" s="121" t="s">
        <v>436</v>
      </c>
      <c r="F64" s="121" t="s">
        <v>331</v>
      </c>
      <c r="G64" s="121" t="s">
        <v>471</v>
      </c>
      <c r="H64" s="121" t="s">
        <v>350</v>
      </c>
      <c r="I64" s="121" t="s">
        <v>351</v>
      </c>
      <c r="J64" s="121" t="s">
        <v>468</v>
      </c>
    </row>
    <row r="65" s="1" customFormat="1" ht="24" spans="1:10">
      <c r="A65" s="15"/>
      <c r="B65" s="123"/>
      <c r="C65" s="53" t="s">
        <v>346</v>
      </c>
      <c r="D65" s="53" t="s">
        <v>359</v>
      </c>
      <c r="E65" s="121" t="s">
        <v>472</v>
      </c>
      <c r="F65" s="121" t="s">
        <v>331</v>
      </c>
      <c r="G65" s="121" t="s">
        <v>473</v>
      </c>
      <c r="H65" s="121" t="s">
        <v>350</v>
      </c>
      <c r="I65" s="121" t="s">
        <v>351</v>
      </c>
      <c r="J65" s="121" t="s">
        <v>474</v>
      </c>
    </row>
    <row r="66" s="1" customFormat="1" ht="24" spans="1:10">
      <c r="A66" s="15"/>
      <c r="B66" s="123"/>
      <c r="C66" s="53" t="s">
        <v>346</v>
      </c>
      <c r="D66" s="53" t="s">
        <v>359</v>
      </c>
      <c r="E66" s="121" t="s">
        <v>475</v>
      </c>
      <c r="F66" s="121" t="s">
        <v>331</v>
      </c>
      <c r="G66" s="121" t="s">
        <v>366</v>
      </c>
      <c r="H66" s="121" t="s">
        <v>350</v>
      </c>
      <c r="I66" s="121" t="s">
        <v>351</v>
      </c>
      <c r="J66" s="121" t="s">
        <v>474</v>
      </c>
    </row>
    <row r="67" s="1" customFormat="1" ht="24" spans="1:10">
      <c r="A67" s="15"/>
      <c r="B67" s="123"/>
      <c r="C67" s="53" t="s">
        <v>367</v>
      </c>
      <c r="D67" s="53" t="s">
        <v>368</v>
      </c>
      <c r="E67" s="121" t="s">
        <v>476</v>
      </c>
      <c r="F67" s="121" t="s">
        <v>344</v>
      </c>
      <c r="G67" s="122">
        <v>90</v>
      </c>
      <c r="H67" s="121" t="s">
        <v>336</v>
      </c>
      <c r="I67" s="121" t="s">
        <v>333</v>
      </c>
      <c r="J67" s="121" t="s">
        <v>477</v>
      </c>
    </row>
    <row r="68" s="1" customFormat="1" ht="24" spans="1:10">
      <c r="A68" s="15"/>
      <c r="B68" s="123"/>
      <c r="C68" s="53" t="s">
        <v>367</v>
      </c>
      <c r="D68" s="53" t="s">
        <v>368</v>
      </c>
      <c r="E68" s="121" t="s">
        <v>478</v>
      </c>
      <c r="F68" s="121" t="s">
        <v>344</v>
      </c>
      <c r="G68" s="122">
        <v>90</v>
      </c>
      <c r="H68" s="121" t="s">
        <v>336</v>
      </c>
      <c r="I68" s="121" t="s">
        <v>333</v>
      </c>
      <c r="J68" s="121" t="s">
        <v>405</v>
      </c>
    </row>
    <row r="69" s="1" customFormat="1" ht="24" spans="1:10">
      <c r="A69" s="15"/>
      <c r="B69" s="123"/>
      <c r="C69" s="53" t="s">
        <v>367</v>
      </c>
      <c r="D69" s="53" t="s">
        <v>368</v>
      </c>
      <c r="E69" s="121" t="s">
        <v>479</v>
      </c>
      <c r="F69" s="121" t="s">
        <v>344</v>
      </c>
      <c r="G69" s="122">
        <v>90</v>
      </c>
      <c r="H69" s="121" t="s">
        <v>336</v>
      </c>
      <c r="I69" s="121" t="s">
        <v>333</v>
      </c>
      <c r="J69" s="121" t="s">
        <v>405</v>
      </c>
    </row>
    <row r="70" s="1" customFormat="1" ht="24" spans="1:10">
      <c r="A70" s="18"/>
      <c r="B70" s="96"/>
      <c r="C70" s="53" t="s">
        <v>371</v>
      </c>
      <c r="D70" s="53" t="s">
        <v>372</v>
      </c>
      <c r="E70" s="121" t="s">
        <v>373</v>
      </c>
      <c r="F70" s="121" t="s">
        <v>374</v>
      </c>
      <c r="G70" s="126">
        <v>185702.4</v>
      </c>
      <c r="H70" s="121" t="s">
        <v>375</v>
      </c>
      <c r="I70" s="121" t="s">
        <v>333</v>
      </c>
      <c r="J70" s="121" t="s">
        <v>376</v>
      </c>
    </row>
    <row r="71" s="1" customFormat="1" ht="24" spans="1:10">
      <c r="A71" s="10" t="s">
        <v>480</v>
      </c>
      <c r="B71" s="120" t="s">
        <v>481</v>
      </c>
      <c r="C71" s="53" t="s">
        <v>328</v>
      </c>
      <c r="D71" s="53" t="s">
        <v>329</v>
      </c>
      <c r="E71" s="121" t="s">
        <v>482</v>
      </c>
      <c r="F71" s="121" t="s">
        <v>374</v>
      </c>
      <c r="G71" s="122">
        <v>20</v>
      </c>
      <c r="H71" s="121" t="s">
        <v>332</v>
      </c>
      <c r="I71" s="121" t="s">
        <v>333</v>
      </c>
      <c r="J71" s="121" t="s">
        <v>483</v>
      </c>
    </row>
    <row r="72" s="1" customFormat="1" ht="24" spans="1:10">
      <c r="A72" s="15"/>
      <c r="B72" s="123"/>
      <c r="C72" s="53" t="s">
        <v>328</v>
      </c>
      <c r="D72" s="53" t="s">
        <v>329</v>
      </c>
      <c r="E72" s="121" t="s">
        <v>484</v>
      </c>
      <c r="F72" s="121" t="s">
        <v>331</v>
      </c>
      <c r="G72" s="122">
        <v>100</v>
      </c>
      <c r="H72" s="121" t="s">
        <v>336</v>
      </c>
      <c r="I72" s="121" t="s">
        <v>333</v>
      </c>
      <c r="J72" s="121" t="s">
        <v>483</v>
      </c>
    </row>
    <row r="73" s="1" customFormat="1" ht="24" spans="1:10">
      <c r="A73" s="15"/>
      <c r="B73" s="123"/>
      <c r="C73" s="53" t="s">
        <v>328</v>
      </c>
      <c r="D73" s="53" t="s">
        <v>337</v>
      </c>
      <c r="E73" s="121" t="s">
        <v>485</v>
      </c>
      <c r="F73" s="121" t="s">
        <v>331</v>
      </c>
      <c r="G73" s="122">
        <v>100</v>
      </c>
      <c r="H73" s="121" t="s">
        <v>336</v>
      </c>
      <c r="I73" s="121" t="s">
        <v>333</v>
      </c>
      <c r="J73" s="121" t="s">
        <v>486</v>
      </c>
    </row>
    <row r="74" s="1" customFormat="1" ht="24" spans="1:10">
      <c r="A74" s="15"/>
      <c r="B74" s="123"/>
      <c r="C74" s="53" t="s">
        <v>328</v>
      </c>
      <c r="D74" s="53" t="s">
        <v>337</v>
      </c>
      <c r="E74" s="121" t="s">
        <v>487</v>
      </c>
      <c r="F74" s="121" t="s">
        <v>331</v>
      </c>
      <c r="G74" s="122">
        <v>100</v>
      </c>
      <c r="H74" s="121" t="s">
        <v>336</v>
      </c>
      <c r="I74" s="121" t="s">
        <v>333</v>
      </c>
      <c r="J74" s="121" t="s">
        <v>488</v>
      </c>
    </row>
    <row r="75" s="1" customFormat="1" ht="24" spans="1:10">
      <c r="A75" s="15"/>
      <c r="B75" s="123"/>
      <c r="C75" s="53" t="s">
        <v>328</v>
      </c>
      <c r="D75" s="53" t="s">
        <v>337</v>
      </c>
      <c r="E75" s="121" t="s">
        <v>489</v>
      </c>
      <c r="F75" s="121" t="s">
        <v>344</v>
      </c>
      <c r="G75" s="122">
        <v>95</v>
      </c>
      <c r="H75" s="121" t="s">
        <v>336</v>
      </c>
      <c r="I75" s="121" t="s">
        <v>333</v>
      </c>
      <c r="J75" s="121" t="s">
        <v>488</v>
      </c>
    </row>
    <row r="76" s="1" customFormat="1" ht="24" spans="1:10">
      <c r="A76" s="15"/>
      <c r="B76" s="123"/>
      <c r="C76" s="53" t="s">
        <v>328</v>
      </c>
      <c r="D76" s="53" t="s">
        <v>342</v>
      </c>
      <c r="E76" s="121" t="s">
        <v>490</v>
      </c>
      <c r="F76" s="121" t="s">
        <v>331</v>
      </c>
      <c r="G76" s="122">
        <v>100</v>
      </c>
      <c r="H76" s="121" t="s">
        <v>336</v>
      </c>
      <c r="I76" s="121" t="s">
        <v>333</v>
      </c>
      <c r="J76" s="121" t="s">
        <v>491</v>
      </c>
    </row>
    <row r="77" s="1" customFormat="1" ht="24" spans="1:10">
      <c r="A77" s="15"/>
      <c r="B77" s="123"/>
      <c r="C77" s="53" t="s">
        <v>346</v>
      </c>
      <c r="D77" s="53" t="s">
        <v>347</v>
      </c>
      <c r="E77" s="121" t="s">
        <v>492</v>
      </c>
      <c r="F77" s="121" t="s">
        <v>331</v>
      </c>
      <c r="G77" s="121" t="s">
        <v>435</v>
      </c>
      <c r="H77" s="121" t="s">
        <v>350</v>
      </c>
      <c r="I77" s="121" t="s">
        <v>351</v>
      </c>
      <c r="J77" s="121" t="s">
        <v>493</v>
      </c>
    </row>
    <row r="78" s="1" customFormat="1" ht="24" spans="1:10">
      <c r="A78" s="15"/>
      <c r="B78" s="123"/>
      <c r="C78" s="53" t="s">
        <v>346</v>
      </c>
      <c r="D78" s="53" t="s">
        <v>353</v>
      </c>
      <c r="E78" s="121" t="s">
        <v>494</v>
      </c>
      <c r="F78" s="121" t="s">
        <v>331</v>
      </c>
      <c r="G78" s="122">
        <v>0</v>
      </c>
      <c r="H78" s="121" t="s">
        <v>336</v>
      </c>
      <c r="I78" s="121" t="s">
        <v>333</v>
      </c>
      <c r="J78" s="121" t="s">
        <v>495</v>
      </c>
    </row>
    <row r="79" s="1" customFormat="1" ht="24" spans="1:10">
      <c r="A79" s="15"/>
      <c r="B79" s="123"/>
      <c r="C79" s="53" t="s">
        <v>346</v>
      </c>
      <c r="D79" s="53" t="s">
        <v>353</v>
      </c>
      <c r="E79" s="121" t="s">
        <v>436</v>
      </c>
      <c r="F79" s="121" t="s">
        <v>331</v>
      </c>
      <c r="G79" s="121" t="s">
        <v>358</v>
      </c>
      <c r="H79" s="121" t="s">
        <v>350</v>
      </c>
      <c r="I79" s="121" t="s">
        <v>351</v>
      </c>
      <c r="J79" s="121" t="s">
        <v>495</v>
      </c>
    </row>
    <row r="80" s="1" customFormat="1" ht="24" spans="1:10">
      <c r="A80" s="15"/>
      <c r="B80" s="123"/>
      <c r="C80" s="53" t="s">
        <v>346</v>
      </c>
      <c r="D80" s="53" t="s">
        <v>353</v>
      </c>
      <c r="E80" s="121" t="s">
        <v>496</v>
      </c>
      <c r="F80" s="121" t="s">
        <v>331</v>
      </c>
      <c r="G80" s="121" t="s">
        <v>396</v>
      </c>
      <c r="H80" s="121" t="s">
        <v>350</v>
      </c>
      <c r="I80" s="121" t="s">
        <v>351</v>
      </c>
      <c r="J80" s="121" t="s">
        <v>495</v>
      </c>
    </row>
    <row r="81" s="1" customFormat="1" ht="36" spans="1:10">
      <c r="A81" s="15"/>
      <c r="B81" s="123"/>
      <c r="C81" s="53" t="s">
        <v>346</v>
      </c>
      <c r="D81" s="53" t="s">
        <v>359</v>
      </c>
      <c r="E81" s="121" t="s">
        <v>497</v>
      </c>
      <c r="F81" s="121" t="s">
        <v>331</v>
      </c>
      <c r="G81" s="121" t="s">
        <v>361</v>
      </c>
      <c r="H81" s="121" t="s">
        <v>350</v>
      </c>
      <c r="I81" s="121" t="s">
        <v>351</v>
      </c>
      <c r="J81" s="121" t="s">
        <v>498</v>
      </c>
    </row>
    <row r="82" s="1" customFormat="1" ht="36" spans="1:10">
      <c r="A82" s="15"/>
      <c r="B82" s="123"/>
      <c r="C82" s="53" t="s">
        <v>346</v>
      </c>
      <c r="D82" s="53" t="s">
        <v>359</v>
      </c>
      <c r="E82" s="121" t="s">
        <v>499</v>
      </c>
      <c r="F82" s="121" t="s">
        <v>344</v>
      </c>
      <c r="G82" s="122">
        <v>95</v>
      </c>
      <c r="H82" s="121" t="s">
        <v>336</v>
      </c>
      <c r="I82" s="121" t="s">
        <v>333</v>
      </c>
      <c r="J82" s="121" t="s">
        <v>498</v>
      </c>
    </row>
    <row r="83" s="1" customFormat="1" ht="24" spans="1:10">
      <c r="A83" s="15"/>
      <c r="B83" s="123"/>
      <c r="C83" s="53" t="s">
        <v>367</v>
      </c>
      <c r="D83" s="53" t="s">
        <v>368</v>
      </c>
      <c r="E83" s="121" t="s">
        <v>500</v>
      </c>
      <c r="F83" s="121" t="s">
        <v>344</v>
      </c>
      <c r="G83" s="122">
        <v>90</v>
      </c>
      <c r="H83" s="121" t="s">
        <v>336</v>
      </c>
      <c r="I83" s="121" t="s">
        <v>333</v>
      </c>
      <c r="J83" s="121" t="s">
        <v>405</v>
      </c>
    </row>
    <row r="84" s="1" customFormat="1" ht="24" spans="1:10">
      <c r="A84" s="15"/>
      <c r="B84" s="123"/>
      <c r="C84" s="53" t="s">
        <v>367</v>
      </c>
      <c r="D84" s="53" t="s">
        <v>368</v>
      </c>
      <c r="E84" s="121" t="s">
        <v>501</v>
      </c>
      <c r="F84" s="121" t="s">
        <v>344</v>
      </c>
      <c r="G84" s="122">
        <v>90</v>
      </c>
      <c r="H84" s="121" t="s">
        <v>336</v>
      </c>
      <c r="I84" s="121" t="s">
        <v>333</v>
      </c>
      <c r="J84" s="121" t="s">
        <v>405</v>
      </c>
    </row>
    <row r="85" s="1" customFormat="1" ht="24" spans="1:10">
      <c r="A85" s="15"/>
      <c r="B85" s="123"/>
      <c r="C85" s="53" t="s">
        <v>367</v>
      </c>
      <c r="D85" s="53" t="s">
        <v>368</v>
      </c>
      <c r="E85" s="121" t="s">
        <v>502</v>
      </c>
      <c r="F85" s="121" t="s">
        <v>344</v>
      </c>
      <c r="G85" s="122">
        <v>90</v>
      </c>
      <c r="H85" s="121" t="s">
        <v>336</v>
      </c>
      <c r="I85" s="121" t="s">
        <v>333</v>
      </c>
      <c r="J85" s="121" t="s">
        <v>405</v>
      </c>
    </row>
    <row r="86" s="1" customFormat="1" ht="24" spans="1:10">
      <c r="A86" s="18"/>
      <c r="B86" s="96"/>
      <c r="C86" s="53" t="s">
        <v>371</v>
      </c>
      <c r="D86" s="53" t="s">
        <v>372</v>
      </c>
      <c r="E86" s="121" t="s">
        <v>373</v>
      </c>
      <c r="F86" s="121" t="s">
        <v>374</v>
      </c>
      <c r="G86" s="126">
        <v>4000</v>
      </c>
      <c r="H86" s="121" t="s">
        <v>375</v>
      </c>
      <c r="I86" s="121" t="s">
        <v>333</v>
      </c>
      <c r="J86" s="121" t="s">
        <v>376</v>
      </c>
    </row>
    <row r="87" s="1" customFormat="1" ht="24" spans="1:10">
      <c r="A87" s="10" t="s">
        <v>503</v>
      </c>
      <c r="B87" s="120" t="s">
        <v>504</v>
      </c>
      <c r="C87" s="53" t="s">
        <v>328</v>
      </c>
      <c r="D87" s="53" t="s">
        <v>329</v>
      </c>
      <c r="E87" s="121" t="s">
        <v>505</v>
      </c>
      <c r="F87" s="121" t="s">
        <v>344</v>
      </c>
      <c r="G87" s="122">
        <v>4</v>
      </c>
      <c r="H87" s="121" t="s">
        <v>380</v>
      </c>
      <c r="I87" s="121" t="s">
        <v>333</v>
      </c>
      <c r="J87" s="121" t="s">
        <v>506</v>
      </c>
    </row>
    <row r="88" s="1" customFormat="1" ht="12" spans="1:10">
      <c r="A88" s="15"/>
      <c r="B88" s="123"/>
      <c r="C88" s="53" t="s">
        <v>328</v>
      </c>
      <c r="D88" s="53" t="s">
        <v>329</v>
      </c>
      <c r="E88" s="121" t="s">
        <v>507</v>
      </c>
      <c r="F88" s="121" t="s">
        <v>344</v>
      </c>
      <c r="G88" s="122">
        <v>4</v>
      </c>
      <c r="H88" s="121" t="s">
        <v>508</v>
      </c>
      <c r="I88" s="121" t="s">
        <v>333</v>
      </c>
      <c r="J88" s="121" t="s">
        <v>509</v>
      </c>
    </row>
    <row r="89" s="1" customFormat="1" ht="24" spans="1:10">
      <c r="A89" s="15"/>
      <c r="B89" s="123"/>
      <c r="C89" s="53" t="s">
        <v>328</v>
      </c>
      <c r="D89" s="53" t="s">
        <v>337</v>
      </c>
      <c r="E89" s="121" t="s">
        <v>455</v>
      </c>
      <c r="F89" s="121" t="s">
        <v>331</v>
      </c>
      <c r="G89" s="122">
        <v>100</v>
      </c>
      <c r="H89" s="121" t="s">
        <v>336</v>
      </c>
      <c r="I89" s="121" t="s">
        <v>333</v>
      </c>
      <c r="J89" s="121" t="s">
        <v>510</v>
      </c>
    </row>
    <row r="90" s="1" customFormat="1" ht="24" spans="1:10">
      <c r="A90" s="15"/>
      <c r="B90" s="123"/>
      <c r="C90" s="53" t="s">
        <v>328</v>
      </c>
      <c r="D90" s="53" t="s">
        <v>337</v>
      </c>
      <c r="E90" s="121" t="s">
        <v>511</v>
      </c>
      <c r="F90" s="121" t="s">
        <v>344</v>
      </c>
      <c r="G90" s="122">
        <v>95</v>
      </c>
      <c r="H90" s="121" t="s">
        <v>336</v>
      </c>
      <c r="I90" s="121" t="s">
        <v>333</v>
      </c>
      <c r="J90" s="121" t="s">
        <v>510</v>
      </c>
    </row>
    <row r="91" s="1" customFormat="1" ht="12" spans="1:10">
      <c r="A91" s="15"/>
      <c r="B91" s="123"/>
      <c r="C91" s="53" t="s">
        <v>328</v>
      </c>
      <c r="D91" s="53" t="s">
        <v>342</v>
      </c>
      <c r="E91" s="121" t="s">
        <v>458</v>
      </c>
      <c r="F91" s="121" t="s">
        <v>331</v>
      </c>
      <c r="G91" s="122">
        <v>100</v>
      </c>
      <c r="H91" s="121" t="s">
        <v>336</v>
      </c>
      <c r="I91" s="121" t="s">
        <v>333</v>
      </c>
      <c r="J91" s="121" t="s">
        <v>512</v>
      </c>
    </row>
    <row r="92" s="1" customFormat="1" ht="12" spans="1:10">
      <c r="A92" s="15"/>
      <c r="B92" s="123"/>
      <c r="C92" s="53" t="s">
        <v>328</v>
      </c>
      <c r="D92" s="53" t="s">
        <v>342</v>
      </c>
      <c r="E92" s="121" t="s">
        <v>513</v>
      </c>
      <c r="F92" s="121" t="s">
        <v>344</v>
      </c>
      <c r="G92" s="122">
        <v>90</v>
      </c>
      <c r="H92" s="121" t="s">
        <v>336</v>
      </c>
      <c r="I92" s="121" t="s">
        <v>333</v>
      </c>
      <c r="J92" s="121" t="s">
        <v>514</v>
      </c>
    </row>
    <row r="93" s="1" customFormat="1" ht="24" spans="1:10">
      <c r="A93" s="15"/>
      <c r="B93" s="123"/>
      <c r="C93" s="53" t="s">
        <v>346</v>
      </c>
      <c r="D93" s="53" t="s">
        <v>353</v>
      </c>
      <c r="E93" s="121" t="s">
        <v>515</v>
      </c>
      <c r="F93" s="121" t="s">
        <v>331</v>
      </c>
      <c r="G93" s="121" t="s">
        <v>516</v>
      </c>
      <c r="H93" s="121" t="s">
        <v>350</v>
      </c>
      <c r="I93" s="121" t="s">
        <v>351</v>
      </c>
      <c r="J93" s="121" t="s">
        <v>517</v>
      </c>
    </row>
    <row r="94" s="1" customFormat="1" ht="24" spans="1:10">
      <c r="A94" s="15"/>
      <c r="B94" s="123"/>
      <c r="C94" s="53" t="s">
        <v>346</v>
      </c>
      <c r="D94" s="53" t="s">
        <v>353</v>
      </c>
      <c r="E94" s="121" t="s">
        <v>518</v>
      </c>
      <c r="F94" s="121" t="s">
        <v>331</v>
      </c>
      <c r="G94" s="121" t="s">
        <v>519</v>
      </c>
      <c r="H94" s="121" t="s">
        <v>350</v>
      </c>
      <c r="I94" s="121" t="s">
        <v>351</v>
      </c>
      <c r="J94" s="121" t="s">
        <v>517</v>
      </c>
    </row>
    <row r="95" s="1" customFormat="1" ht="24" spans="1:10">
      <c r="A95" s="15"/>
      <c r="B95" s="123"/>
      <c r="C95" s="53" t="s">
        <v>346</v>
      </c>
      <c r="D95" s="53" t="s">
        <v>359</v>
      </c>
      <c r="E95" s="121" t="s">
        <v>520</v>
      </c>
      <c r="F95" s="121" t="s">
        <v>331</v>
      </c>
      <c r="G95" s="121" t="s">
        <v>396</v>
      </c>
      <c r="H95" s="121" t="s">
        <v>350</v>
      </c>
      <c r="I95" s="121" t="s">
        <v>351</v>
      </c>
      <c r="J95" s="121" t="s">
        <v>521</v>
      </c>
    </row>
    <row r="96" s="1" customFormat="1" ht="24" spans="1:10">
      <c r="A96" s="15"/>
      <c r="B96" s="123"/>
      <c r="C96" s="53" t="s">
        <v>346</v>
      </c>
      <c r="D96" s="53" t="s">
        <v>359</v>
      </c>
      <c r="E96" s="121" t="s">
        <v>522</v>
      </c>
      <c r="F96" s="121" t="s">
        <v>331</v>
      </c>
      <c r="G96" s="121" t="s">
        <v>523</v>
      </c>
      <c r="H96" s="121" t="s">
        <v>350</v>
      </c>
      <c r="I96" s="121" t="s">
        <v>333</v>
      </c>
      <c r="J96" s="121" t="s">
        <v>524</v>
      </c>
    </row>
    <row r="97" s="1" customFormat="1" ht="24" spans="1:10">
      <c r="A97" s="15"/>
      <c r="B97" s="123"/>
      <c r="C97" s="53" t="s">
        <v>367</v>
      </c>
      <c r="D97" s="53" t="s">
        <v>368</v>
      </c>
      <c r="E97" s="121" t="s">
        <v>525</v>
      </c>
      <c r="F97" s="121" t="s">
        <v>344</v>
      </c>
      <c r="G97" s="122">
        <v>90</v>
      </c>
      <c r="H97" s="121" t="s">
        <v>336</v>
      </c>
      <c r="I97" s="121" t="s">
        <v>333</v>
      </c>
      <c r="J97" s="121" t="s">
        <v>526</v>
      </c>
    </row>
    <row r="98" s="1" customFormat="1" ht="24" spans="1:10">
      <c r="A98" s="15"/>
      <c r="B98" s="123"/>
      <c r="C98" s="53" t="s">
        <v>367</v>
      </c>
      <c r="D98" s="53" t="s">
        <v>368</v>
      </c>
      <c r="E98" s="121" t="s">
        <v>527</v>
      </c>
      <c r="F98" s="121" t="s">
        <v>344</v>
      </c>
      <c r="G98" s="122">
        <v>90</v>
      </c>
      <c r="H98" s="121" t="s">
        <v>336</v>
      </c>
      <c r="I98" s="121" t="s">
        <v>333</v>
      </c>
      <c r="J98" s="121" t="s">
        <v>526</v>
      </c>
    </row>
    <row r="99" s="1" customFormat="1" ht="24" spans="1:10">
      <c r="A99" s="18"/>
      <c r="B99" s="96"/>
      <c r="C99" s="53" t="s">
        <v>371</v>
      </c>
      <c r="D99" s="53" t="s">
        <v>372</v>
      </c>
      <c r="E99" s="121" t="s">
        <v>373</v>
      </c>
      <c r="F99" s="121" t="s">
        <v>374</v>
      </c>
      <c r="G99" s="126">
        <v>3584</v>
      </c>
      <c r="H99" s="121" t="s">
        <v>375</v>
      </c>
      <c r="I99" s="121" t="s">
        <v>333</v>
      </c>
      <c r="J99" s="121" t="s">
        <v>376</v>
      </c>
    </row>
    <row r="100" s="1" customFormat="1" ht="24" spans="1:10">
      <c r="A100" s="10" t="s">
        <v>528</v>
      </c>
      <c r="B100" s="120" t="s">
        <v>529</v>
      </c>
      <c r="C100" s="53" t="s">
        <v>328</v>
      </c>
      <c r="D100" s="53" t="s">
        <v>329</v>
      </c>
      <c r="E100" s="121" t="s">
        <v>451</v>
      </c>
      <c r="F100" s="121" t="s">
        <v>374</v>
      </c>
      <c r="G100" s="122">
        <v>2019</v>
      </c>
      <c r="H100" s="121" t="s">
        <v>380</v>
      </c>
      <c r="I100" s="121" t="s">
        <v>333</v>
      </c>
      <c r="J100" s="121" t="s">
        <v>450</v>
      </c>
    </row>
    <row r="101" s="1" customFormat="1" ht="24" spans="1:10">
      <c r="A101" s="15"/>
      <c r="B101" s="123"/>
      <c r="C101" s="53" t="s">
        <v>328</v>
      </c>
      <c r="D101" s="53" t="s">
        <v>337</v>
      </c>
      <c r="E101" s="121" t="s">
        <v>530</v>
      </c>
      <c r="F101" s="121" t="s">
        <v>331</v>
      </c>
      <c r="G101" s="122">
        <v>100</v>
      </c>
      <c r="H101" s="121" t="s">
        <v>336</v>
      </c>
      <c r="I101" s="121" t="s">
        <v>333</v>
      </c>
      <c r="J101" s="121" t="s">
        <v>531</v>
      </c>
    </row>
    <row r="102" s="1" customFormat="1" ht="12" spans="1:10">
      <c r="A102" s="15"/>
      <c r="B102" s="123"/>
      <c r="C102" s="53" t="s">
        <v>328</v>
      </c>
      <c r="D102" s="53" t="s">
        <v>337</v>
      </c>
      <c r="E102" s="121" t="s">
        <v>532</v>
      </c>
      <c r="F102" s="121" t="s">
        <v>331</v>
      </c>
      <c r="G102" s="122">
        <v>100</v>
      </c>
      <c r="H102" s="121" t="s">
        <v>336</v>
      </c>
      <c r="I102" s="121" t="s">
        <v>333</v>
      </c>
      <c r="J102" s="121" t="s">
        <v>533</v>
      </c>
    </row>
    <row r="103" s="1" customFormat="1" ht="12" spans="1:10">
      <c r="A103" s="15"/>
      <c r="B103" s="123"/>
      <c r="C103" s="53" t="s">
        <v>328</v>
      </c>
      <c r="D103" s="53" t="s">
        <v>342</v>
      </c>
      <c r="E103" s="121" t="s">
        <v>458</v>
      </c>
      <c r="F103" s="121" t="s">
        <v>331</v>
      </c>
      <c r="G103" s="122">
        <v>100</v>
      </c>
      <c r="H103" s="121" t="s">
        <v>336</v>
      </c>
      <c r="I103" s="121" t="s">
        <v>333</v>
      </c>
      <c r="J103" s="121" t="s">
        <v>534</v>
      </c>
    </row>
    <row r="104" s="1" customFormat="1" ht="12" spans="1:10">
      <c r="A104" s="15"/>
      <c r="B104" s="123"/>
      <c r="C104" s="53" t="s">
        <v>328</v>
      </c>
      <c r="D104" s="53" t="s">
        <v>342</v>
      </c>
      <c r="E104" s="121" t="s">
        <v>535</v>
      </c>
      <c r="F104" s="121" t="s">
        <v>331</v>
      </c>
      <c r="G104" s="122">
        <v>100</v>
      </c>
      <c r="H104" s="121" t="s">
        <v>336</v>
      </c>
      <c r="I104" s="121" t="s">
        <v>333</v>
      </c>
      <c r="J104" s="121" t="s">
        <v>536</v>
      </c>
    </row>
    <row r="105" s="1" customFormat="1" ht="24" spans="1:10">
      <c r="A105" s="15"/>
      <c r="B105" s="123"/>
      <c r="C105" s="53" t="s">
        <v>346</v>
      </c>
      <c r="D105" s="53" t="s">
        <v>353</v>
      </c>
      <c r="E105" s="121" t="s">
        <v>537</v>
      </c>
      <c r="F105" s="121" t="s">
        <v>331</v>
      </c>
      <c r="G105" s="121" t="s">
        <v>396</v>
      </c>
      <c r="H105" s="121" t="s">
        <v>350</v>
      </c>
      <c r="I105" s="121" t="s">
        <v>351</v>
      </c>
      <c r="J105" s="121" t="s">
        <v>468</v>
      </c>
    </row>
    <row r="106" s="1" customFormat="1" ht="24" spans="1:10">
      <c r="A106" s="15"/>
      <c r="B106" s="123"/>
      <c r="C106" s="53" t="s">
        <v>346</v>
      </c>
      <c r="D106" s="53" t="s">
        <v>353</v>
      </c>
      <c r="E106" s="121" t="s">
        <v>466</v>
      </c>
      <c r="F106" s="121" t="s">
        <v>331</v>
      </c>
      <c r="G106" s="121" t="s">
        <v>467</v>
      </c>
      <c r="H106" s="121" t="s">
        <v>350</v>
      </c>
      <c r="I106" s="121" t="s">
        <v>351</v>
      </c>
      <c r="J106" s="121" t="s">
        <v>468</v>
      </c>
    </row>
    <row r="107" s="1" customFormat="1" ht="24" spans="1:10">
      <c r="A107" s="15"/>
      <c r="B107" s="123"/>
      <c r="C107" s="53" t="s">
        <v>367</v>
      </c>
      <c r="D107" s="53" t="s">
        <v>368</v>
      </c>
      <c r="E107" s="121" t="s">
        <v>476</v>
      </c>
      <c r="F107" s="121" t="s">
        <v>344</v>
      </c>
      <c r="G107" s="122">
        <v>95</v>
      </c>
      <c r="H107" s="121" t="s">
        <v>336</v>
      </c>
      <c r="I107" s="121" t="s">
        <v>333</v>
      </c>
      <c r="J107" s="121" t="s">
        <v>477</v>
      </c>
    </row>
    <row r="108" s="1" customFormat="1" ht="24" spans="1:10">
      <c r="A108" s="15"/>
      <c r="B108" s="123"/>
      <c r="C108" s="53" t="s">
        <v>367</v>
      </c>
      <c r="D108" s="53" t="s">
        <v>368</v>
      </c>
      <c r="E108" s="121" t="s">
        <v>478</v>
      </c>
      <c r="F108" s="121" t="s">
        <v>344</v>
      </c>
      <c r="G108" s="122">
        <v>95</v>
      </c>
      <c r="H108" s="121" t="s">
        <v>336</v>
      </c>
      <c r="I108" s="121" t="s">
        <v>333</v>
      </c>
      <c r="J108" s="121" t="s">
        <v>405</v>
      </c>
    </row>
    <row r="109" s="1" customFormat="1" ht="24" spans="1:10">
      <c r="A109" s="18"/>
      <c r="B109" s="96"/>
      <c r="C109" s="53" t="s">
        <v>371</v>
      </c>
      <c r="D109" s="53" t="s">
        <v>372</v>
      </c>
      <c r="E109" s="121" t="s">
        <v>373</v>
      </c>
      <c r="F109" s="121" t="s">
        <v>374</v>
      </c>
      <c r="G109" s="126">
        <v>403800</v>
      </c>
      <c r="H109" s="121" t="s">
        <v>375</v>
      </c>
      <c r="I109" s="121" t="s">
        <v>333</v>
      </c>
      <c r="J109" s="121" t="s">
        <v>376</v>
      </c>
    </row>
    <row r="110" s="1" customFormat="1" ht="24" spans="1:10">
      <c r="A110" s="10" t="s">
        <v>538</v>
      </c>
      <c r="B110" s="120" t="s">
        <v>410</v>
      </c>
      <c r="C110" s="53" t="s">
        <v>328</v>
      </c>
      <c r="D110" s="53" t="s">
        <v>329</v>
      </c>
      <c r="E110" s="121" t="s">
        <v>411</v>
      </c>
      <c r="F110" s="121" t="s">
        <v>344</v>
      </c>
      <c r="G110" s="122">
        <v>95</v>
      </c>
      <c r="H110" s="121" t="s">
        <v>336</v>
      </c>
      <c r="I110" s="121" t="s">
        <v>333</v>
      </c>
      <c r="J110" s="31" t="s">
        <v>412</v>
      </c>
    </row>
    <row r="111" s="1" customFormat="1" ht="24" spans="1:10">
      <c r="A111" s="15"/>
      <c r="B111" s="123"/>
      <c r="C111" s="53" t="s">
        <v>328</v>
      </c>
      <c r="D111" s="53" t="s">
        <v>329</v>
      </c>
      <c r="E111" s="121" t="s">
        <v>413</v>
      </c>
      <c r="F111" s="121" t="s">
        <v>344</v>
      </c>
      <c r="G111" s="122">
        <v>80</v>
      </c>
      <c r="H111" s="121" t="s">
        <v>414</v>
      </c>
      <c r="I111" s="121" t="s">
        <v>333</v>
      </c>
      <c r="J111" s="31" t="s">
        <v>415</v>
      </c>
    </row>
    <row r="112" s="1" customFormat="1" ht="24" spans="1:10">
      <c r="A112" s="15"/>
      <c r="B112" s="123"/>
      <c r="C112" s="53" t="s">
        <v>328</v>
      </c>
      <c r="D112" s="53" t="s">
        <v>329</v>
      </c>
      <c r="E112" s="121" t="s">
        <v>416</v>
      </c>
      <c r="F112" s="121" t="s">
        <v>344</v>
      </c>
      <c r="G112" s="122">
        <v>95</v>
      </c>
      <c r="H112" s="121" t="s">
        <v>336</v>
      </c>
      <c r="I112" s="121" t="s">
        <v>333</v>
      </c>
      <c r="J112" s="31" t="s">
        <v>417</v>
      </c>
    </row>
    <row r="113" s="1" customFormat="1" ht="12" spans="1:10">
      <c r="A113" s="15"/>
      <c r="B113" s="123"/>
      <c r="C113" s="53" t="s">
        <v>328</v>
      </c>
      <c r="D113" s="53" t="s">
        <v>337</v>
      </c>
      <c r="E113" s="121" t="s">
        <v>418</v>
      </c>
      <c r="F113" s="121" t="s">
        <v>344</v>
      </c>
      <c r="G113" s="122">
        <v>98</v>
      </c>
      <c r="H113" s="121" t="s">
        <v>336</v>
      </c>
      <c r="I113" s="121" t="s">
        <v>333</v>
      </c>
      <c r="J113" s="121" t="s">
        <v>419</v>
      </c>
    </row>
    <row r="114" s="1" customFormat="1" ht="12" spans="1:10">
      <c r="A114" s="15"/>
      <c r="B114" s="123"/>
      <c r="C114" s="53" t="s">
        <v>328</v>
      </c>
      <c r="D114" s="53" t="s">
        <v>337</v>
      </c>
      <c r="E114" s="121" t="s">
        <v>420</v>
      </c>
      <c r="F114" s="121" t="s">
        <v>331</v>
      </c>
      <c r="G114" s="122">
        <v>100</v>
      </c>
      <c r="H114" s="121" t="s">
        <v>336</v>
      </c>
      <c r="I114" s="121" t="s">
        <v>333</v>
      </c>
      <c r="J114" s="121" t="s">
        <v>421</v>
      </c>
    </row>
    <row r="115" s="1" customFormat="1" ht="12" spans="1:10">
      <c r="A115" s="15"/>
      <c r="B115" s="123"/>
      <c r="C115" s="53" t="s">
        <v>328</v>
      </c>
      <c r="D115" s="53" t="s">
        <v>342</v>
      </c>
      <c r="E115" s="121" t="s">
        <v>422</v>
      </c>
      <c r="F115" s="121" t="s">
        <v>331</v>
      </c>
      <c r="G115" s="122">
        <v>100</v>
      </c>
      <c r="H115" s="121" t="s">
        <v>336</v>
      </c>
      <c r="I115" s="121" t="s">
        <v>333</v>
      </c>
      <c r="J115" s="121" t="s">
        <v>423</v>
      </c>
    </row>
    <row r="116" s="1" customFormat="1" ht="24" spans="1:10">
      <c r="A116" s="15"/>
      <c r="B116" s="123"/>
      <c r="C116" s="53" t="s">
        <v>328</v>
      </c>
      <c r="D116" s="53" t="s">
        <v>342</v>
      </c>
      <c r="E116" s="121" t="s">
        <v>424</v>
      </c>
      <c r="F116" s="121" t="s">
        <v>331</v>
      </c>
      <c r="G116" s="121" t="s">
        <v>425</v>
      </c>
      <c r="H116" s="121" t="s">
        <v>350</v>
      </c>
      <c r="I116" s="121" t="s">
        <v>333</v>
      </c>
      <c r="J116" s="121" t="s">
        <v>426</v>
      </c>
    </row>
    <row r="117" s="1" customFormat="1" ht="24" spans="1:10">
      <c r="A117" s="15"/>
      <c r="B117" s="123"/>
      <c r="C117" s="53" t="s">
        <v>346</v>
      </c>
      <c r="D117" s="53" t="s">
        <v>347</v>
      </c>
      <c r="E117" s="121" t="s">
        <v>427</v>
      </c>
      <c r="F117" s="121" t="s">
        <v>331</v>
      </c>
      <c r="G117" s="121" t="s">
        <v>393</v>
      </c>
      <c r="H117" s="121" t="s">
        <v>350</v>
      </c>
      <c r="I117" s="121" t="s">
        <v>351</v>
      </c>
      <c r="J117" s="121" t="s">
        <v>429</v>
      </c>
    </row>
    <row r="118" s="1" customFormat="1" ht="24" spans="1:10">
      <c r="A118" s="15"/>
      <c r="B118" s="123"/>
      <c r="C118" s="53" t="s">
        <v>346</v>
      </c>
      <c r="D118" s="53" t="s">
        <v>347</v>
      </c>
      <c r="E118" s="121" t="s">
        <v>430</v>
      </c>
      <c r="F118" s="121" t="s">
        <v>331</v>
      </c>
      <c r="G118" s="121" t="s">
        <v>431</v>
      </c>
      <c r="H118" s="121" t="s">
        <v>350</v>
      </c>
      <c r="I118" s="121" t="s">
        <v>351</v>
      </c>
      <c r="J118" s="121" t="s">
        <v>429</v>
      </c>
    </row>
    <row r="119" s="1" customFormat="1" ht="24" spans="1:10">
      <c r="A119" s="15"/>
      <c r="B119" s="123"/>
      <c r="C119" s="53" t="s">
        <v>346</v>
      </c>
      <c r="D119" s="53" t="s">
        <v>353</v>
      </c>
      <c r="E119" s="121" t="s">
        <v>432</v>
      </c>
      <c r="F119" s="121" t="s">
        <v>331</v>
      </c>
      <c r="G119" s="121" t="s">
        <v>396</v>
      </c>
      <c r="H119" s="121" t="s">
        <v>350</v>
      </c>
      <c r="I119" s="121" t="s">
        <v>351</v>
      </c>
      <c r="J119" s="121" t="s">
        <v>433</v>
      </c>
    </row>
    <row r="120" s="1" customFormat="1" ht="24" spans="1:10">
      <c r="A120" s="15"/>
      <c r="B120" s="123"/>
      <c r="C120" s="53" t="s">
        <v>346</v>
      </c>
      <c r="D120" s="53" t="s">
        <v>353</v>
      </c>
      <c r="E120" s="121" t="s">
        <v>434</v>
      </c>
      <c r="F120" s="121" t="s">
        <v>331</v>
      </c>
      <c r="G120" s="121" t="s">
        <v>435</v>
      </c>
      <c r="H120" s="121" t="s">
        <v>350</v>
      </c>
      <c r="I120" s="121" t="s">
        <v>351</v>
      </c>
      <c r="J120" s="121" t="s">
        <v>433</v>
      </c>
    </row>
    <row r="121" s="1" customFormat="1" ht="24" spans="1:10">
      <c r="A121" s="15"/>
      <c r="B121" s="123"/>
      <c r="C121" s="53" t="s">
        <v>346</v>
      </c>
      <c r="D121" s="53" t="s">
        <v>353</v>
      </c>
      <c r="E121" s="121" t="s">
        <v>436</v>
      </c>
      <c r="F121" s="121" t="s">
        <v>331</v>
      </c>
      <c r="G121" s="121" t="s">
        <v>358</v>
      </c>
      <c r="H121" s="121" t="s">
        <v>350</v>
      </c>
      <c r="I121" s="121" t="s">
        <v>351</v>
      </c>
      <c r="J121" s="121" t="s">
        <v>433</v>
      </c>
    </row>
    <row r="122" s="1" customFormat="1" ht="24" spans="1:10">
      <c r="A122" s="15"/>
      <c r="B122" s="123"/>
      <c r="C122" s="53" t="s">
        <v>346</v>
      </c>
      <c r="D122" s="53" t="s">
        <v>359</v>
      </c>
      <c r="E122" s="121" t="s">
        <v>437</v>
      </c>
      <c r="F122" s="121" t="s">
        <v>331</v>
      </c>
      <c r="G122" s="121" t="s">
        <v>438</v>
      </c>
      <c r="H122" s="121" t="s">
        <v>350</v>
      </c>
      <c r="I122" s="121" t="s">
        <v>351</v>
      </c>
      <c r="J122" s="121" t="s">
        <v>439</v>
      </c>
    </row>
    <row r="123" s="1" customFormat="1" ht="24" spans="1:10">
      <c r="A123" s="15"/>
      <c r="B123" s="123"/>
      <c r="C123" s="53" t="s">
        <v>346</v>
      </c>
      <c r="D123" s="53" t="s">
        <v>359</v>
      </c>
      <c r="E123" s="121" t="s">
        <v>440</v>
      </c>
      <c r="F123" s="121" t="s">
        <v>331</v>
      </c>
      <c r="G123" s="121" t="s">
        <v>441</v>
      </c>
      <c r="H123" s="121" t="s">
        <v>350</v>
      </c>
      <c r="I123" s="121" t="s">
        <v>351</v>
      </c>
      <c r="J123" s="121" t="s">
        <v>439</v>
      </c>
    </row>
    <row r="124" s="1" customFormat="1" ht="24" spans="1:10">
      <c r="A124" s="15"/>
      <c r="B124" s="123"/>
      <c r="C124" s="53" t="s">
        <v>367</v>
      </c>
      <c r="D124" s="53" t="s">
        <v>368</v>
      </c>
      <c r="E124" s="121" t="s">
        <v>442</v>
      </c>
      <c r="F124" s="121" t="s">
        <v>344</v>
      </c>
      <c r="G124" s="122">
        <v>95</v>
      </c>
      <c r="H124" s="121" t="s">
        <v>336</v>
      </c>
      <c r="I124" s="121" t="s">
        <v>333</v>
      </c>
      <c r="J124" s="121" t="s">
        <v>405</v>
      </c>
    </row>
    <row r="125" s="1" customFormat="1" ht="24" spans="1:10">
      <c r="A125" s="15"/>
      <c r="B125" s="123"/>
      <c r="C125" s="53" t="s">
        <v>367</v>
      </c>
      <c r="D125" s="53" t="s">
        <v>368</v>
      </c>
      <c r="E125" s="121" t="s">
        <v>443</v>
      </c>
      <c r="F125" s="121" t="s">
        <v>344</v>
      </c>
      <c r="G125" s="122">
        <v>95</v>
      </c>
      <c r="H125" s="121" t="s">
        <v>336</v>
      </c>
      <c r="I125" s="121" t="s">
        <v>333</v>
      </c>
      <c r="J125" s="121" t="s">
        <v>405</v>
      </c>
    </row>
    <row r="126" s="1" customFormat="1" ht="24" spans="1:10">
      <c r="A126" s="15"/>
      <c r="B126" s="123"/>
      <c r="C126" s="53" t="s">
        <v>367</v>
      </c>
      <c r="D126" s="53" t="s">
        <v>368</v>
      </c>
      <c r="E126" s="121" t="s">
        <v>444</v>
      </c>
      <c r="F126" s="121" t="s">
        <v>344</v>
      </c>
      <c r="G126" s="122">
        <v>95</v>
      </c>
      <c r="H126" s="121" t="s">
        <v>336</v>
      </c>
      <c r="I126" s="121" t="s">
        <v>333</v>
      </c>
      <c r="J126" s="121" t="s">
        <v>405</v>
      </c>
    </row>
    <row r="127" s="1" customFormat="1" ht="24" spans="1:10">
      <c r="A127" s="18"/>
      <c r="B127" s="96"/>
      <c r="C127" s="53" t="s">
        <v>371</v>
      </c>
      <c r="D127" s="53" t="s">
        <v>372</v>
      </c>
      <c r="E127" s="121" t="s">
        <v>373</v>
      </c>
      <c r="F127" s="121" t="s">
        <v>374</v>
      </c>
      <c r="G127" s="126">
        <v>403800</v>
      </c>
      <c r="H127" s="121" t="s">
        <v>375</v>
      </c>
      <c r="I127" s="121" t="s">
        <v>333</v>
      </c>
      <c r="J127" s="121" t="s">
        <v>445</v>
      </c>
    </row>
    <row r="128" s="1" customFormat="1" ht="24" spans="1:10">
      <c r="A128" s="10" t="s">
        <v>539</v>
      </c>
      <c r="B128" s="120" t="s">
        <v>540</v>
      </c>
      <c r="C128" s="53" t="s">
        <v>328</v>
      </c>
      <c r="D128" s="53" t="s">
        <v>329</v>
      </c>
      <c r="E128" s="121" t="s">
        <v>541</v>
      </c>
      <c r="F128" s="121" t="s">
        <v>331</v>
      </c>
      <c r="G128" s="122">
        <v>100</v>
      </c>
      <c r="H128" s="121" t="s">
        <v>336</v>
      </c>
      <c r="I128" s="121" t="s">
        <v>333</v>
      </c>
      <c r="J128" s="121" t="s">
        <v>542</v>
      </c>
    </row>
    <row r="129" s="1" customFormat="1" ht="24" spans="1:10">
      <c r="A129" s="15"/>
      <c r="B129" s="123"/>
      <c r="C129" s="53" t="s">
        <v>328</v>
      </c>
      <c r="D129" s="53" t="s">
        <v>329</v>
      </c>
      <c r="E129" s="121" t="s">
        <v>543</v>
      </c>
      <c r="F129" s="121" t="s">
        <v>331</v>
      </c>
      <c r="G129" s="122">
        <v>100</v>
      </c>
      <c r="H129" s="121" t="s">
        <v>336</v>
      </c>
      <c r="I129" s="121" t="s">
        <v>333</v>
      </c>
      <c r="J129" s="121" t="s">
        <v>544</v>
      </c>
    </row>
    <row r="130" s="1" customFormat="1" ht="24" spans="1:10">
      <c r="A130" s="15"/>
      <c r="B130" s="123"/>
      <c r="C130" s="53" t="s">
        <v>328</v>
      </c>
      <c r="D130" s="53" t="s">
        <v>337</v>
      </c>
      <c r="E130" s="121" t="s">
        <v>545</v>
      </c>
      <c r="F130" s="121" t="s">
        <v>331</v>
      </c>
      <c r="G130" s="122">
        <v>100</v>
      </c>
      <c r="H130" s="121" t="s">
        <v>336</v>
      </c>
      <c r="I130" s="121" t="s">
        <v>333</v>
      </c>
      <c r="J130" s="121" t="s">
        <v>546</v>
      </c>
    </row>
    <row r="131" s="1" customFormat="1" ht="24" spans="1:10">
      <c r="A131" s="15"/>
      <c r="B131" s="123"/>
      <c r="C131" s="53" t="s">
        <v>328</v>
      </c>
      <c r="D131" s="53" t="s">
        <v>337</v>
      </c>
      <c r="E131" s="121" t="s">
        <v>547</v>
      </c>
      <c r="F131" s="121" t="s">
        <v>331</v>
      </c>
      <c r="G131" s="122">
        <v>100</v>
      </c>
      <c r="H131" s="121" t="s">
        <v>336</v>
      </c>
      <c r="I131" s="121" t="s">
        <v>333</v>
      </c>
      <c r="J131" s="121" t="s">
        <v>548</v>
      </c>
    </row>
    <row r="132" s="1" customFormat="1" ht="24" spans="1:10">
      <c r="A132" s="15"/>
      <c r="B132" s="123"/>
      <c r="C132" s="53" t="s">
        <v>328</v>
      </c>
      <c r="D132" s="53" t="s">
        <v>342</v>
      </c>
      <c r="E132" s="121" t="s">
        <v>549</v>
      </c>
      <c r="F132" s="121" t="s">
        <v>331</v>
      </c>
      <c r="G132" s="122">
        <v>100</v>
      </c>
      <c r="H132" s="121" t="s">
        <v>336</v>
      </c>
      <c r="I132" s="121" t="s">
        <v>333</v>
      </c>
      <c r="J132" s="121" t="s">
        <v>550</v>
      </c>
    </row>
    <row r="133" s="1" customFormat="1" ht="24" spans="1:10">
      <c r="A133" s="15"/>
      <c r="B133" s="123"/>
      <c r="C133" s="53" t="s">
        <v>346</v>
      </c>
      <c r="D133" s="53" t="s">
        <v>353</v>
      </c>
      <c r="E133" s="121" t="s">
        <v>551</v>
      </c>
      <c r="F133" s="121" t="s">
        <v>331</v>
      </c>
      <c r="G133" s="121" t="s">
        <v>552</v>
      </c>
      <c r="H133" s="121" t="s">
        <v>350</v>
      </c>
      <c r="I133" s="121" t="s">
        <v>351</v>
      </c>
      <c r="J133" s="121" t="s">
        <v>553</v>
      </c>
    </row>
    <row r="134" s="1" customFormat="1" ht="24" spans="1:10">
      <c r="A134" s="15"/>
      <c r="B134" s="123"/>
      <c r="C134" s="53" t="s">
        <v>346</v>
      </c>
      <c r="D134" s="53" t="s">
        <v>353</v>
      </c>
      <c r="E134" s="121" t="s">
        <v>554</v>
      </c>
      <c r="F134" s="121" t="s">
        <v>331</v>
      </c>
      <c r="G134" s="121" t="s">
        <v>555</v>
      </c>
      <c r="H134" s="121" t="s">
        <v>350</v>
      </c>
      <c r="I134" s="121" t="s">
        <v>351</v>
      </c>
      <c r="J134" s="121" t="s">
        <v>553</v>
      </c>
    </row>
    <row r="135" s="1" customFormat="1" ht="24" spans="1:10">
      <c r="A135" s="15"/>
      <c r="B135" s="123"/>
      <c r="C135" s="53" t="s">
        <v>346</v>
      </c>
      <c r="D135" s="53" t="s">
        <v>359</v>
      </c>
      <c r="E135" s="121" t="s">
        <v>556</v>
      </c>
      <c r="F135" s="121" t="s">
        <v>344</v>
      </c>
      <c r="G135" s="122">
        <v>10</v>
      </c>
      <c r="H135" s="121" t="s">
        <v>557</v>
      </c>
      <c r="I135" s="121" t="s">
        <v>333</v>
      </c>
      <c r="J135" s="121" t="s">
        <v>558</v>
      </c>
    </row>
    <row r="136" s="1" customFormat="1" ht="24" spans="1:10">
      <c r="A136" s="15"/>
      <c r="B136" s="123"/>
      <c r="C136" s="53" t="s">
        <v>367</v>
      </c>
      <c r="D136" s="53" t="s">
        <v>368</v>
      </c>
      <c r="E136" s="121" t="s">
        <v>559</v>
      </c>
      <c r="F136" s="121" t="s">
        <v>344</v>
      </c>
      <c r="G136" s="122">
        <v>90</v>
      </c>
      <c r="H136" s="121" t="s">
        <v>336</v>
      </c>
      <c r="I136" s="121" t="s">
        <v>333</v>
      </c>
      <c r="J136" s="121" t="s">
        <v>560</v>
      </c>
    </row>
    <row r="137" s="1" customFormat="1" ht="24" spans="1:10">
      <c r="A137" s="18"/>
      <c r="B137" s="96"/>
      <c r="C137" s="53" t="s">
        <v>371</v>
      </c>
      <c r="D137" s="53" t="s">
        <v>372</v>
      </c>
      <c r="E137" s="121" t="s">
        <v>561</v>
      </c>
      <c r="F137" s="121" t="s">
        <v>331</v>
      </c>
      <c r="G137" s="122">
        <v>100</v>
      </c>
      <c r="H137" s="121" t="s">
        <v>336</v>
      </c>
      <c r="I137" s="121" t="s">
        <v>333</v>
      </c>
      <c r="J137" s="121" t="s">
        <v>562</v>
      </c>
    </row>
    <row r="138" s="1" customFormat="1" ht="36" spans="1:10">
      <c r="A138" s="10" t="s">
        <v>563</v>
      </c>
      <c r="B138" s="120" t="s">
        <v>564</v>
      </c>
      <c r="C138" s="53" t="s">
        <v>328</v>
      </c>
      <c r="D138" s="53" t="s">
        <v>329</v>
      </c>
      <c r="E138" s="124" t="s">
        <v>565</v>
      </c>
      <c r="F138" s="124" t="s">
        <v>344</v>
      </c>
      <c r="G138" s="125">
        <v>6</v>
      </c>
      <c r="H138" s="124" t="s">
        <v>383</v>
      </c>
      <c r="I138" s="124" t="s">
        <v>333</v>
      </c>
      <c r="J138" s="121" t="s">
        <v>566</v>
      </c>
    </row>
    <row r="139" s="1" customFormat="1" ht="36" spans="1:10">
      <c r="A139" s="15"/>
      <c r="B139" s="123"/>
      <c r="C139" s="53" t="s">
        <v>328</v>
      </c>
      <c r="D139" s="53" t="s">
        <v>329</v>
      </c>
      <c r="E139" s="124" t="s">
        <v>567</v>
      </c>
      <c r="F139" s="124" t="s">
        <v>344</v>
      </c>
      <c r="G139" s="125">
        <v>10</v>
      </c>
      <c r="H139" s="124" t="s">
        <v>380</v>
      </c>
      <c r="I139" s="124" t="s">
        <v>333</v>
      </c>
      <c r="J139" s="121" t="s">
        <v>568</v>
      </c>
    </row>
    <row r="140" s="1" customFormat="1" ht="36" spans="1:10">
      <c r="A140" s="15"/>
      <c r="B140" s="123"/>
      <c r="C140" s="53" t="s">
        <v>328</v>
      </c>
      <c r="D140" s="53" t="s">
        <v>329</v>
      </c>
      <c r="E140" s="124" t="s">
        <v>569</v>
      </c>
      <c r="F140" s="124" t="s">
        <v>344</v>
      </c>
      <c r="G140" s="125">
        <v>1</v>
      </c>
      <c r="H140" s="124" t="s">
        <v>570</v>
      </c>
      <c r="I140" s="124" t="s">
        <v>333</v>
      </c>
      <c r="J140" s="121" t="s">
        <v>571</v>
      </c>
    </row>
    <row r="141" s="1" customFormat="1" ht="36" spans="1:10">
      <c r="A141" s="15"/>
      <c r="B141" s="123"/>
      <c r="C141" s="53" t="s">
        <v>328</v>
      </c>
      <c r="D141" s="53" t="s">
        <v>329</v>
      </c>
      <c r="E141" s="124" t="s">
        <v>572</v>
      </c>
      <c r="F141" s="124" t="s">
        <v>344</v>
      </c>
      <c r="G141" s="125">
        <v>2</v>
      </c>
      <c r="H141" s="124" t="s">
        <v>383</v>
      </c>
      <c r="I141" s="124" t="s">
        <v>333</v>
      </c>
      <c r="J141" s="121" t="s">
        <v>573</v>
      </c>
    </row>
    <row r="142" s="1" customFormat="1" ht="36" spans="1:10">
      <c r="A142" s="15"/>
      <c r="B142" s="123"/>
      <c r="C142" s="53" t="s">
        <v>328</v>
      </c>
      <c r="D142" s="53" t="s">
        <v>337</v>
      </c>
      <c r="E142" s="121" t="s">
        <v>574</v>
      </c>
      <c r="F142" s="124" t="s">
        <v>344</v>
      </c>
      <c r="G142" s="125">
        <v>90</v>
      </c>
      <c r="H142" s="124" t="s">
        <v>336</v>
      </c>
      <c r="I142" s="124" t="s">
        <v>333</v>
      </c>
      <c r="J142" s="121" t="s">
        <v>575</v>
      </c>
    </row>
    <row r="143" s="1" customFormat="1" ht="24" spans="1:10">
      <c r="A143" s="15"/>
      <c r="B143" s="123"/>
      <c r="C143" s="53" t="s">
        <v>328</v>
      </c>
      <c r="D143" s="53" t="s">
        <v>337</v>
      </c>
      <c r="E143" s="121" t="s">
        <v>576</v>
      </c>
      <c r="F143" s="124" t="s">
        <v>331</v>
      </c>
      <c r="G143" s="125">
        <v>100</v>
      </c>
      <c r="H143" s="124" t="s">
        <v>336</v>
      </c>
      <c r="I143" s="124" t="s">
        <v>333</v>
      </c>
      <c r="J143" s="121" t="s">
        <v>577</v>
      </c>
    </row>
    <row r="144" s="1" customFormat="1" ht="36" spans="1:10">
      <c r="A144" s="15"/>
      <c r="B144" s="123"/>
      <c r="C144" s="53" t="s">
        <v>328</v>
      </c>
      <c r="D144" s="53" t="s">
        <v>337</v>
      </c>
      <c r="E144" s="121" t="s">
        <v>578</v>
      </c>
      <c r="F144" s="124" t="s">
        <v>331</v>
      </c>
      <c r="G144" s="125">
        <v>100</v>
      </c>
      <c r="H144" s="124" t="s">
        <v>336</v>
      </c>
      <c r="I144" s="124" t="s">
        <v>333</v>
      </c>
      <c r="J144" s="121" t="s">
        <v>579</v>
      </c>
    </row>
    <row r="145" s="1" customFormat="1" ht="24" spans="1:10">
      <c r="A145" s="15"/>
      <c r="B145" s="123"/>
      <c r="C145" s="53" t="s">
        <v>328</v>
      </c>
      <c r="D145" s="53" t="s">
        <v>342</v>
      </c>
      <c r="E145" s="121" t="s">
        <v>580</v>
      </c>
      <c r="F145" s="124" t="s">
        <v>331</v>
      </c>
      <c r="G145" s="125">
        <v>100</v>
      </c>
      <c r="H145" s="124" t="s">
        <v>336</v>
      </c>
      <c r="I145" s="124" t="s">
        <v>333</v>
      </c>
      <c r="J145" s="53" t="s">
        <v>581</v>
      </c>
    </row>
    <row r="146" s="1" customFormat="1" ht="36" spans="1:10">
      <c r="A146" s="15"/>
      <c r="B146" s="123"/>
      <c r="C146" s="53" t="s">
        <v>346</v>
      </c>
      <c r="D146" s="53" t="s">
        <v>353</v>
      </c>
      <c r="E146" s="121" t="s">
        <v>520</v>
      </c>
      <c r="F146" s="124" t="s">
        <v>331</v>
      </c>
      <c r="G146" s="124" t="s">
        <v>582</v>
      </c>
      <c r="H146" s="124" t="s">
        <v>583</v>
      </c>
      <c r="I146" s="124" t="s">
        <v>351</v>
      </c>
      <c r="J146" s="121" t="s">
        <v>584</v>
      </c>
    </row>
    <row r="147" s="1" customFormat="1" ht="36" spans="1:10">
      <c r="A147" s="15"/>
      <c r="B147" s="123"/>
      <c r="C147" s="53" t="s">
        <v>346</v>
      </c>
      <c r="D147" s="53" t="s">
        <v>353</v>
      </c>
      <c r="E147" s="121" t="s">
        <v>585</v>
      </c>
      <c r="F147" s="124" t="s">
        <v>331</v>
      </c>
      <c r="G147" s="124" t="s">
        <v>586</v>
      </c>
      <c r="H147" s="124" t="s">
        <v>583</v>
      </c>
      <c r="I147" s="124" t="s">
        <v>351</v>
      </c>
      <c r="J147" s="121" t="s">
        <v>587</v>
      </c>
    </row>
    <row r="148" s="1" customFormat="1" ht="36" spans="1:10">
      <c r="A148" s="15"/>
      <c r="B148" s="123"/>
      <c r="C148" s="53" t="s">
        <v>346</v>
      </c>
      <c r="D148" s="53" t="s">
        <v>359</v>
      </c>
      <c r="E148" s="121" t="s">
        <v>588</v>
      </c>
      <c r="F148" s="124" t="s">
        <v>331</v>
      </c>
      <c r="G148" s="124" t="s">
        <v>403</v>
      </c>
      <c r="H148" s="124" t="s">
        <v>583</v>
      </c>
      <c r="I148" s="124" t="s">
        <v>351</v>
      </c>
      <c r="J148" s="121" t="s">
        <v>589</v>
      </c>
    </row>
    <row r="149" s="1" customFormat="1" ht="36" spans="1:10">
      <c r="A149" s="15"/>
      <c r="B149" s="123"/>
      <c r="C149" s="53" t="s">
        <v>367</v>
      </c>
      <c r="D149" s="53" t="s">
        <v>368</v>
      </c>
      <c r="E149" s="121" t="s">
        <v>590</v>
      </c>
      <c r="F149" s="124" t="s">
        <v>344</v>
      </c>
      <c r="G149" s="125">
        <v>95</v>
      </c>
      <c r="H149" s="124" t="s">
        <v>336</v>
      </c>
      <c r="I149" s="124" t="s">
        <v>333</v>
      </c>
      <c r="J149" s="121" t="s">
        <v>591</v>
      </c>
    </row>
    <row r="150" s="1" customFormat="1" ht="36" spans="1:10">
      <c r="A150" s="15"/>
      <c r="B150" s="123"/>
      <c r="C150" s="53" t="s">
        <v>367</v>
      </c>
      <c r="D150" s="53" t="s">
        <v>368</v>
      </c>
      <c r="E150" s="121" t="s">
        <v>592</v>
      </c>
      <c r="F150" s="124" t="s">
        <v>344</v>
      </c>
      <c r="G150" s="125">
        <v>95</v>
      </c>
      <c r="H150" s="124" t="s">
        <v>336</v>
      </c>
      <c r="I150" s="124" t="s">
        <v>333</v>
      </c>
      <c r="J150" s="121" t="s">
        <v>593</v>
      </c>
    </row>
    <row r="151" s="1" customFormat="1" ht="36" spans="1:10">
      <c r="A151" s="18"/>
      <c r="B151" s="96"/>
      <c r="C151" s="53" t="s">
        <v>371</v>
      </c>
      <c r="D151" s="53" t="s">
        <v>372</v>
      </c>
      <c r="E151" s="121" t="s">
        <v>594</v>
      </c>
      <c r="F151" s="124" t="s">
        <v>374</v>
      </c>
      <c r="G151" s="126">
        <v>89380</v>
      </c>
      <c r="H151" s="124" t="s">
        <v>375</v>
      </c>
      <c r="I151" s="124" t="s">
        <v>333</v>
      </c>
      <c r="J151" s="121" t="s">
        <v>595</v>
      </c>
    </row>
    <row r="152" s="1" customFormat="1" ht="36" spans="1:10">
      <c r="A152" s="10" t="s">
        <v>596</v>
      </c>
      <c r="B152" s="120" t="s">
        <v>597</v>
      </c>
      <c r="C152" s="53" t="s">
        <v>328</v>
      </c>
      <c r="D152" s="53" t="s">
        <v>329</v>
      </c>
      <c r="E152" s="121" t="s">
        <v>598</v>
      </c>
      <c r="F152" s="121" t="s">
        <v>344</v>
      </c>
      <c r="G152" s="122">
        <v>4</v>
      </c>
      <c r="H152" s="121" t="s">
        <v>380</v>
      </c>
      <c r="I152" s="121" t="s">
        <v>333</v>
      </c>
      <c r="J152" s="121" t="s">
        <v>599</v>
      </c>
    </row>
    <row r="153" s="1" customFormat="1" ht="36" spans="1:10">
      <c r="A153" s="15"/>
      <c r="B153" s="123"/>
      <c r="C153" s="53" t="s">
        <v>328</v>
      </c>
      <c r="D153" s="53" t="s">
        <v>329</v>
      </c>
      <c r="E153" s="121" t="s">
        <v>600</v>
      </c>
      <c r="F153" s="121" t="s">
        <v>344</v>
      </c>
      <c r="G153" s="122">
        <v>2</v>
      </c>
      <c r="H153" s="121" t="s">
        <v>601</v>
      </c>
      <c r="I153" s="121" t="s">
        <v>333</v>
      </c>
      <c r="J153" s="121" t="s">
        <v>602</v>
      </c>
    </row>
    <row r="154" s="1" customFormat="1" ht="36" spans="1:10">
      <c r="A154" s="15"/>
      <c r="B154" s="123"/>
      <c r="C154" s="53" t="s">
        <v>328</v>
      </c>
      <c r="D154" s="53" t="s">
        <v>337</v>
      </c>
      <c r="E154" s="121" t="s">
        <v>578</v>
      </c>
      <c r="F154" s="121" t="s">
        <v>331</v>
      </c>
      <c r="G154" s="122">
        <v>100</v>
      </c>
      <c r="H154" s="121" t="s">
        <v>336</v>
      </c>
      <c r="I154" s="121" t="s">
        <v>333</v>
      </c>
      <c r="J154" s="121" t="s">
        <v>603</v>
      </c>
    </row>
    <row r="155" s="1" customFormat="1" ht="24" spans="1:10">
      <c r="A155" s="15"/>
      <c r="B155" s="123"/>
      <c r="C155" s="53" t="s">
        <v>328</v>
      </c>
      <c r="D155" s="53" t="s">
        <v>342</v>
      </c>
      <c r="E155" s="121" t="s">
        <v>604</v>
      </c>
      <c r="F155" s="121" t="s">
        <v>331</v>
      </c>
      <c r="G155" s="122">
        <v>100</v>
      </c>
      <c r="H155" s="121" t="s">
        <v>336</v>
      </c>
      <c r="I155" s="121" t="s">
        <v>333</v>
      </c>
      <c r="J155" s="121" t="s">
        <v>605</v>
      </c>
    </row>
    <row r="156" s="1" customFormat="1" ht="48" spans="1:10">
      <c r="A156" s="15"/>
      <c r="B156" s="123"/>
      <c r="C156" s="53" t="s">
        <v>346</v>
      </c>
      <c r="D156" s="53" t="s">
        <v>353</v>
      </c>
      <c r="E156" s="121" t="s">
        <v>606</v>
      </c>
      <c r="F156" s="121" t="s">
        <v>331</v>
      </c>
      <c r="G156" s="121" t="s">
        <v>607</v>
      </c>
      <c r="H156" s="121" t="s">
        <v>583</v>
      </c>
      <c r="I156" s="121" t="s">
        <v>351</v>
      </c>
      <c r="J156" s="121" t="s">
        <v>608</v>
      </c>
    </row>
    <row r="157" s="1" customFormat="1" ht="36" spans="1:10">
      <c r="A157" s="15"/>
      <c r="B157" s="123"/>
      <c r="C157" s="53" t="s">
        <v>346</v>
      </c>
      <c r="D157" s="53" t="s">
        <v>359</v>
      </c>
      <c r="E157" s="121" t="s">
        <v>609</v>
      </c>
      <c r="F157" s="121" t="s">
        <v>331</v>
      </c>
      <c r="G157" s="121" t="s">
        <v>610</v>
      </c>
      <c r="H157" s="121" t="s">
        <v>583</v>
      </c>
      <c r="I157" s="121" t="s">
        <v>351</v>
      </c>
      <c r="J157" s="121" t="s">
        <v>611</v>
      </c>
    </row>
    <row r="158" s="1" customFormat="1" ht="36" spans="1:10">
      <c r="A158" s="15"/>
      <c r="B158" s="123"/>
      <c r="C158" s="53" t="s">
        <v>367</v>
      </c>
      <c r="D158" s="53" t="s">
        <v>368</v>
      </c>
      <c r="E158" s="121" t="s">
        <v>612</v>
      </c>
      <c r="F158" s="121" t="s">
        <v>344</v>
      </c>
      <c r="G158" s="122">
        <v>95</v>
      </c>
      <c r="H158" s="121" t="s">
        <v>336</v>
      </c>
      <c r="I158" s="121" t="s">
        <v>333</v>
      </c>
      <c r="J158" s="121" t="s">
        <v>613</v>
      </c>
    </row>
    <row r="159" s="1" customFormat="1" ht="24" spans="1:10">
      <c r="A159" s="18"/>
      <c r="B159" s="96"/>
      <c r="C159" s="53" t="s">
        <v>371</v>
      </c>
      <c r="D159" s="53" t="s">
        <v>372</v>
      </c>
      <c r="E159" s="121" t="s">
        <v>614</v>
      </c>
      <c r="F159" s="121" t="s">
        <v>374</v>
      </c>
      <c r="G159" s="126">
        <v>384</v>
      </c>
      <c r="H159" s="121" t="s">
        <v>375</v>
      </c>
      <c r="I159" s="121" t="s">
        <v>333</v>
      </c>
      <c r="J159" s="121" t="s">
        <v>615</v>
      </c>
    </row>
    <row r="160" s="1" customFormat="1" ht="36" spans="1:10">
      <c r="A160" s="10" t="s">
        <v>616</v>
      </c>
      <c r="B160" s="120" t="s">
        <v>617</v>
      </c>
      <c r="C160" s="53" t="s">
        <v>328</v>
      </c>
      <c r="D160" s="53" t="s">
        <v>329</v>
      </c>
      <c r="E160" s="121" t="s">
        <v>598</v>
      </c>
      <c r="F160" s="121" t="s">
        <v>331</v>
      </c>
      <c r="G160" s="122">
        <v>4</v>
      </c>
      <c r="H160" s="121" t="s">
        <v>380</v>
      </c>
      <c r="I160" s="121" t="s">
        <v>333</v>
      </c>
      <c r="J160" s="121" t="s">
        <v>599</v>
      </c>
    </row>
    <row r="161" s="1" customFormat="1" ht="36" spans="1:10">
      <c r="A161" s="15"/>
      <c r="B161" s="123"/>
      <c r="C161" s="53" t="s">
        <v>328</v>
      </c>
      <c r="D161" s="53" t="s">
        <v>329</v>
      </c>
      <c r="E161" s="121" t="s">
        <v>600</v>
      </c>
      <c r="F161" s="121" t="s">
        <v>331</v>
      </c>
      <c r="G161" s="122">
        <v>2</v>
      </c>
      <c r="H161" s="121" t="s">
        <v>601</v>
      </c>
      <c r="I161" s="121" t="s">
        <v>333</v>
      </c>
      <c r="J161" s="121" t="s">
        <v>602</v>
      </c>
    </row>
    <row r="162" s="1" customFormat="1" ht="36" spans="1:10">
      <c r="A162" s="15"/>
      <c r="B162" s="123"/>
      <c r="C162" s="53" t="s">
        <v>328</v>
      </c>
      <c r="D162" s="53" t="s">
        <v>337</v>
      </c>
      <c r="E162" s="121" t="s">
        <v>578</v>
      </c>
      <c r="F162" s="121" t="s">
        <v>331</v>
      </c>
      <c r="G162" s="122">
        <v>100</v>
      </c>
      <c r="H162" s="121" t="s">
        <v>336</v>
      </c>
      <c r="I162" s="121" t="s">
        <v>333</v>
      </c>
      <c r="J162" s="121" t="s">
        <v>603</v>
      </c>
    </row>
    <row r="163" s="1" customFormat="1" ht="24" spans="1:10">
      <c r="A163" s="15"/>
      <c r="B163" s="123"/>
      <c r="C163" s="53" t="s">
        <v>328</v>
      </c>
      <c r="D163" s="53" t="s">
        <v>342</v>
      </c>
      <c r="E163" s="121" t="s">
        <v>604</v>
      </c>
      <c r="F163" s="121" t="s">
        <v>331</v>
      </c>
      <c r="G163" s="122">
        <v>100</v>
      </c>
      <c r="H163" s="121" t="s">
        <v>336</v>
      </c>
      <c r="I163" s="121" t="s">
        <v>333</v>
      </c>
      <c r="J163" s="121" t="s">
        <v>605</v>
      </c>
    </row>
    <row r="164" s="1" customFormat="1" ht="48" spans="1:10">
      <c r="A164" s="15"/>
      <c r="B164" s="123"/>
      <c r="C164" s="53" t="s">
        <v>346</v>
      </c>
      <c r="D164" s="53" t="s">
        <v>353</v>
      </c>
      <c r="E164" s="121" t="s">
        <v>606</v>
      </c>
      <c r="F164" s="121" t="s">
        <v>331</v>
      </c>
      <c r="G164" s="121" t="s">
        <v>607</v>
      </c>
      <c r="H164" s="121" t="s">
        <v>583</v>
      </c>
      <c r="I164" s="121" t="s">
        <v>351</v>
      </c>
      <c r="J164" s="121" t="s">
        <v>608</v>
      </c>
    </row>
    <row r="165" s="1" customFormat="1" ht="36" spans="1:10">
      <c r="A165" s="15"/>
      <c r="B165" s="123"/>
      <c r="C165" s="53" t="s">
        <v>346</v>
      </c>
      <c r="D165" s="53" t="s">
        <v>359</v>
      </c>
      <c r="E165" s="121" t="s">
        <v>609</v>
      </c>
      <c r="F165" s="121" t="s">
        <v>331</v>
      </c>
      <c r="G165" s="121" t="s">
        <v>610</v>
      </c>
      <c r="H165" s="121" t="s">
        <v>583</v>
      </c>
      <c r="I165" s="121" t="s">
        <v>351</v>
      </c>
      <c r="J165" s="121" t="s">
        <v>611</v>
      </c>
    </row>
    <row r="166" s="1" customFormat="1" ht="36" spans="1:10">
      <c r="A166" s="15"/>
      <c r="B166" s="123"/>
      <c r="C166" s="53" t="s">
        <v>367</v>
      </c>
      <c r="D166" s="53" t="s">
        <v>368</v>
      </c>
      <c r="E166" s="121" t="s">
        <v>612</v>
      </c>
      <c r="F166" s="121" t="s">
        <v>344</v>
      </c>
      <c r="G166" s="122">
        <v>95</v>
      </c>
      <c r="H166" s="121" t="s">
        <v>336</v>
      </c>
      <c r="I166" s="121" t="s">
        <v>333</v>
      </c>
      <c r="J166" s="121" t="s">
        <v>613</v>
      </c>
    </row>
    <row r="167" s="1" customFormat="1" ht="24" spans="1:10">
      <c r="A167" s="18"/>
      <c r="B167" s="96"/>
      <c r="C167" s="53" t="s">
        <v>371</v>
      </c>
      <c r="D167" s="53" t="s">
        <v>372</v>
      </c>
      <c r="E167" s="121" t="s">
        <v>614</v>
      </c>
      <c r="F167" s="121" t="s">
        <v>374</v>
      </c>
      <c r="G167" s="126">
        <v>1600</v>
      </c>
      <c r="H167" s="121" t="s">
        <v>375</v>
      </c>
      <c r="I167" s="121" t="s">
        <v>333</v>
      </c>
      <c r="J167" s="121" t="s">
        <v>615</v>
      </c>
    </row>
    <row r="168" s="1" customFormat="1" ht="36" spans="1:10">
      <c r="A168" s="10" t="s">
        <v>618</v>
      </c>
      <c r="B168" s="120" t="s">
        <v>619</v>
      </c>
      <c r="C168" s="53" t="s">
        <v>328</v>
      </c>
      <c r="D168" s="53" t="s">
        <v>329</v>
      </c>
      <c r="E168" s="121" t="s">
        <v>598</v>
      </c>
      <c r="F168" s="121" t="s">
        <v>331</v>
      </c>
      <c r="G168" s="122">
        <v>4</v>
      </c>
      <c r="H168" s="121" t="s">
        <v>380</v>
      </c>
      <c r="I168" s="121" t="s">
        <v>333</v>
      </c>
      <c r="J168" s="121" t="s">
        <v>599</v>
      </c>
    </row>
    <row r="169" s="1" customFormat="1" ht="36" spans="1:10">
      <c r="A169" s="15"/>
      <c r="B169" s="123"/>
      <c r="C169" s="53" t="s">
        <v>328</v>
      </c>
      <c r="D169" s="53" t="s">
        <v>329</v>
      </c>
      <c r="E169" s="121" t="s">
        <v>600</v>
      </c>
      <c r="F169" s="121" t="s">
        <v>331</v>
      </c>
      <c r="G169" s="122">
        <v>2</v>
      </c>
      <c r="H169" s="121" t="s">
        <v>601</v>
      </c>
      <c r="I169" s="121" t="s">
        <v>333</v>
      </c>
      <c r="J169" s="121" t="s">
        <v>602</v>
      </c>
    </row>
    <row r="170" s="1" customFormat="1" ht="36" spans="1:10">
      <c r="A170" s="15"/>
      <c r="B170" s="123"/>
      <c r="C170" s="53" t="s">
        <v>328</v>
      </c>
      <c r="D170" s="53" t="s">
        <v>337</v>
      </c>
      <c r="E170" s="121" t="s">
        <v>578</v>
      </c>
      <c r="F170" s="121" t="s">
        <v>331</v>
      </c>
      <c r="G170" s="122">
        <v>100</v>
      </c>
      <c r="H170" s="121" t="s">
        <v>336</v>
      </c>
      <c r="I170" s="121" t="s">
        <v>333</v>
      </c>
      <c r="J170" s="121" t="s">
        <v>603</v>
      </c>
    </row>
    <row r="171" s="1" customFormat="1" ht="24" spans="1:10">
      <c r="A171" s="15"/>
      <c r="B171" s="123"/>
      <c r="C171" s="53" t="s">
        <v>328</v>
      </c>
      <c r="D171" s="53" t="s">
        <v>342</v>
      </c>
      <c r="E171" s="121" t="s">
        <v>604</v>
      </c>
      <c r="F171" s="121" t="s">
        <v>331</v>
      </c>
      <c r="G171" s="122">
        <v>100</v>
      </c>
      <c r="H171" s="121" t="s">
        <v>336</v>
      </c>
      <c r="I171" s="121" t="s">
        <v>333</v>
      </c>
      <c r="J171" s="121" t="s">
        <v>605</v>
      </c>
    </row>
    <row r="172" s="1" customFormat="1" ht="48" spans="1:10">
      <c r="A172" s="15"/>
      <c r="B172" s="123"/>
      <c r="C172" s="53" t="s">
        <v>346</v>
      </c>
      <c r="D172" s="53" t="s">
        <v>353</v>
      </c>
      <c r="E172" s="121" t="s">
        <v>606</v>
      </c>
      <c r="F172" s="121" t="s">
        <v>331</v>
      </c>
      <c r="G172" s="121" t="s">
        <v>607</v>
      </c>
      <c r="H172" s="121" t="s">
        <v>583</v>
      </c>
      <c r="I172" s="121" t="s">
        <v>351</v>
      </c>
      <c r="J172" s="121" t="s">
        <v>608</v>
      </c>
    </row>
    <row r="173" s="1" customFormat="1" ht="36" spans="1:10">
      <c r="A173" s="15"/>
      <c r="B173" s="123"/>
      <c r="C173" s="53" t="s">
        <v>346</v>
      </c>
      <c r="D173" s="53" t="s">
        <v>359</v>
      </c>
      <c r="E173" s="121" t="s">
        <v>609</v>
      </c>
      <c r="F173" s="121" t="s">
        <v>331</v>
      </c>
      <c r="G173" s="121" t="s">
        <v>610</v>
      </c>
      <c r="H173" s="121" t="s">
        <v>583</v>
      </c>
      <c r="I173" s="121" t="s">
        <v>351</v>
      </c>
      <c r="J173" s="121" t="s">
        <v>611</v>
      </c>
    </row>
    <row r="174" s="1" customFormat="1" ht="36" spans="1:10">
      <c r="A174" s="15"/>
      <c r="B174" s="123"/>
      <c r="C174" s="53" t="s">
        <v>367</v>
      </c>
      <c r="D174" s="53" t="s">
        <v>368</v>
      </c>
      <c r="E174" s="121" t="s">
        <v>612</v>
      </c>
      <c r="F174" s="121" t="s">
        <v>344</v>
      </c>
      <c r="G174" s="122">
        <v>95</v>
      </c>
      <c r="H174" s="121" t="s">
        <v>336</v>
      </c>
      <c r="I174" s="121" t="s">
        <v>333</v>
      </c>
      <c r="J174" s="121" t="s">
        <v>613</v>
      </c>
    </row>
    <row r="175" s="1" customFormat="1" ht="24" spans="1:10">
      <c r="A175" s="18"/>
      <c r="B175" s="96"/>
      <c r="C175" s="53" t="s">
        <v>371</v>
      </c>
      <c r="D175" s="53" t="s">
        <v>372</v>
      </c>
      <c r="E175" s="121" t="s">
        <v>614</v>
      </c>
      <c r="F175" s="121" t="s">
        <v>374</v>
      </c>
      <c r="G175" s="126">
        <v>480</v>
      </c>
      <c r="H175" s="121" t="s">
        <v>375</v>
      </c>
      <c r="I175" s="121" t="s">
        <v>333</v>
      </c>
      <c r="J175" s="121" t="s">
        <v>615</v>
      </c>
    </row>
    <row r="176" s="1" customFormat="1" ht="36" spans="1:10">
      <c r="A176" s="10" t="s">
        <v>620</v>
      </c>
      <c r="B176" s="120" t="s">
        <v>621</v>
      </c>
      <c r="C176" s="53" t="s">
        <v>328</v>
      </c>
      <c r="D176" s="53" t="s">
        <v>329</v>
      </c>
      <c r="E176" s="121" t="s">
        <v>622</v>
      </c>
      <c r="F176" s="121" t="s">
        <v>344</v>
      </c>
      <c r="G176" s="126">
        <v>49500</v>
      </c>
      <c r="H176" s="121" t="s">
        <v>375</v>
      </c>
      <c r="I176" s="121" t="s">
        <v>333</v>
      </c>
      <c r="J176" s="121" t="s">
        <v>623</v>
      </c>
    </row>
    <row r="177" s="1" customFormat="1" ht="36" spans="1:10">
      <c r="A177" s="15"/>
      <c r="B177" s="123"/>
      <c r="C177" s="53" t="s">
        <v>328</v>
      </c>
      <c r="D177" s="53" t="s">
        <v>329</v>
      </c>
      <c r="E177" s="121" t="s">
        <v>624</v>
      </c>
      <c r="F177" s="121" t="s">
        <v>344</v>
      </c>
      <c r="G177" s="126">
        <v>16616.43</v>
      </c>
      <c r="H177" s="121" t="s">
        <v>375</v>
      </c>
      <c r="I177" s="121" t="s">
        <v>333</v>
      </c>
      <c r="J177" s="121" t="s">
        <v>625</v>
      </c>
    </row>
    <row r="178" s="1" customFormat="1" ht="24" spans="1:10">
      <c r="A178" s="15"/>
      <c r="B178" s="123"/>
      <c r="C178" s="53" t="s">
        <v>328</v>
      </c>
      <c r="D178" s="53" t="s">
        <v>329</v>
      </c>
      <c r="E178" s="121" t="s">
        <v>626</v>
      </c>
      <c r="F178" s="121" t="s">
        <v>344</v>
      </c>
      <c r="G178" s="122">
        <v>200</v>
      </c>
      <c r="H178" s="121" t="s">
        <v>627</v>
      </c>
      <c r="I178" s="121" t="s">
        <v>333</v>
      </c>
      <c r="J178" s="121" t="s">
        <v>628</v>
      </c>
    </row>
    <row r="179" s="1" customFormat="1" ht="36" spans="1:10">
      <c r="A179" s="15"/>
      <c r="B179" s="123"/>
      <c r="C179" s="53" t="s">
        <v>328</v>
      </c>
      <c r="D179" s="53" t="s">
        <v>337</v>
      </c>
      <c r="E179" s="121" t="s">
        <v>578</v>
      </c>
      <c r="F179" s="121" t="s">
        <v>331</v>
      </c>
      <c r="G179" s="122">
        <v>100</v>
      </c>
      <c r="H179" s="121" t="s">
        <v>336</v>
      </c>
      <c r="I179" s="121" t="s">
        <v>333</v>
      </c>
      <c r="J179" s="121" t="s">
        <v>629</v>
      </c>
    </row>
    <row r="180" s="1" customFormat="1" ht="36" spans="1:10">
      <c r="A180" s="15"/>
      <c r="B180" s="123"/>
      <c r="C180" s="53" t="s">
        <v>328</v>
      </c>
      <c r="D180" s="53" t="s">
        <v>337</v>
      </c>
      <c r="E180" s="121" t="s">
        <v>630</v>
      </c>
      <c r="F180" s="121" t="s">
        <v>344</v>
      </c>
      <c r="G180" s="122">
        <v>95</v>
      </c>
      <c r="H180" s="121" t="s">
        <v>336</v>
      </c>
      <c r="I180" s="121" t="s">
        <v>333</v>
      </c>
      <c r="J180" s="121" t="s">
        <v>631</v>
      </c>
    </row>
    <row r="181" s="1" customFormat="1" ht="24" spans="1:10">
      <c r="A181" s="15"/>
      <c r="B181" s="123"/>
      <c r="C181" s="53" t="s">
        <v>328</v>
      </c>
      <c r="D181" s="53" t="s">
        <v>342</v>
      </c>
      <c r="E181" s="121" t="s">
        <v>580</v>
      </c>
      <c r="F181" s="121" t="s">
        <v>331</v>
      </c>
      <c r="G181" s="122">
        <v>100</v>
      </c>
      <c r="H181" s="121" t="s">
        <v>336</v>
      </c>
      <c r="I181" s="121" t="s">
        <v>333</v>
      </c>
      <c r="J181" s="121" t="s">
        <v>581</v>
      </c>
    </row>
    <row r="182" s="1" customFormat="1" ht="24" spans="1:10">
      <c r="A182" s="15"/>
      <c r="B182" s="123"/>
      <c r="C182" s="53" t="s">
        <v>328</v>
      </c>
      <c r="D182" s="53" t="s">
        <v>342</v>
      </c>
      <c r="E182" s="121" t="s">
        <v>632</v>
      </c>
      <c r="F182" s="121" t="s">
        <v>331</v>
      </c>
      <c r="G182" s="122">
        <v>100</v>
      </c>
      <c r="H182" s="121" t="s">
        <v>336</v>
      </c>
      <c r="I182" s="121" t="s">
        <v>333</v>
      </c>
      <c r="J182" s="121" t="s">
        <v>633</v>
      </c>
    </row>
    <row r="183" s="1" customFormat="1" ht="36" spans="1:10">
      <c r="A183" s="15"/>
      <c r="B183" s="123"/>
      <c r="C183" s="53" t="s">
        <v>346</v>
      </c>
      <c r="D183" s="53" t="s">
        <v>353</v>
      </c>
      <c r="E183" s="121" t="s">
        <v>634</v>
      </c>
      <c r="F183" s="121" t="s">
        <v>331</v>
      </c>
      <c r="G183" s="121" t="s">
        <v>635</v>
      </c>
      <c r="H183" s="121" t="s">
        <v>583</v>
      </c>
      <c r="I183" s="121" t="s">
        <v>351</v>
      </c>
      <c r="J183" s="121" t="s">
        <v>636</v>
      </c>
    </row>
    <row r="184" s="1" customFormat="1" ht="24" spans="1:10">
      <c r="A184" s="15"/>
      <c r="B184" s="123"/>
      <c r="C184" s="53" t="s">
        <v>346</v>
      </c>
      <c r="D184" s="53" t="s">
        <v>353</v>
      </c>
      <c r="E184" s="121" t="s">
        <v>637</v>
      </c>
      <c r="F184" s="121" t="s">
        <v>331</v>
      </c>
      <c r="G184" s="121" t="s">
        <v>638</v>
      </c>
      <c r="H184" s="121" t="s">
        <v>583</v>
      </c>
      <c r="I184" s="121" t="s">
        <v>351</v>
      </c>
      <c r="J184" s="121" t="s">
        <v>639</v>
      </c>
    </row>
    <row r="185" s="1" customFormat="1" ht="36" spans="1:10">
      <c r="A185" s="15"/>
      <c r="B185" s="123"/>
      <c r="C185" s="53" t="s">
        <v>346</v>
      </c>
      <c r="D185" s="53" t="s">
        <v>359</v>
      </c>
      <c r="E185" s="121" t="s">
        <v>640</v>
      </c>
      <c r="F185" s="121" t="s">
        <v>331</v>
      </c>
      <c r="G185" s="121" t="s">
        <v>403</v>
      </c>
      <c r="H185" s="121" t="s">
        <v>583</v>
      </c>
      <c r="I185" s="121" t="s">
        <v>351</v>
      </c>
      <c r="J185" s="121" t="s">
        <v>641</v>
      </c>
    </row>
    <row r="186" s="1" customFormat="1" ht="36" spans="1:10">
      <c r="A186" s="15"/>
      <c r="B186" s="123"/>
      <c r="C186" s="53" t="s">
        <v>367</v>
      </c>
      <c r="D186" s="53" t="s">
        <v>368</v>
      </c>
      <c r="E186" s="121" t="s">
        <v>642</v>
      </c>
      <c r="F186" s="121" t="s">
        <v>344</v>
      </c>
      <c r="G186" s="122">
        <v>95</v>
      </c>
      <c r="H186" s="121" t="s">
        <v>336</v>
      </c>
      <c r="I186" s="121" t="s">
        <v>333</v>
      </c>
      <c r="J186" s="121" t="s">
        <v>643</v>
      </c>
    </row>
    <row r="187" s="1" customFormat="1" ht="36" spans="1:10">
      <c r="A187" s="15"/>
      <c r="B187" s="123"/>
      <c r="C187" s="53" t="s">
        <v>367</v>
      </c>
      <c r="D187" s="53" t="s">
        <v>368</v>
      </c>
      <c r="E187" s="121" t="s">
        <v>644</v>
      </c>
      <c r="F187" s="121" t="s">
        <v>344</v>
      </c>
      <c r="G187" s="122">
        <v>95</v>
      </c>
      <c r="H187" s="121" t="s">
        <v>336</v>
      </c>
      <c r="I187" s="121" t="s">
        <v>333</v>
      </c>
      <c r="J187" s="121" t="s">
        <v>645</v>
      </c>
    </row>
    <row r="188" s="1" customFormat="1" ht="36" spans="1:10">
      <c r="A188" s="18"/>
      <c r="B188" s="96"/>
      <c r="C188" s="53" t="s">
        <v>371</v>
      </c>
      <c r="D188" s="53" t="s">
        <v>372</v>
      </c>
      <c r="E188" s="121" t="s">
        <v>646</v>
      </c>
      <c r="F188" s="121" t="s">
        <v>374</v>
      </c>
      <c r="G188" s="126">
        <v>66116.43</v>
      </c>
      <c r="H188" s="121" t="s">
        <v>375</v>
      </c>
      <c r="I188" s="121" t="s">
        <v>333</v>
      </c>
      <c r="J188" s="121" t="s">
        <v>595</v>
      </c>
    </row>
    <row r="189" s="1" customFormat="1" ht="36" spans="1:10">
      <c r="A189" s="10" t="s">
        <v>647</v>
      </c>
      <c r="B189" s="120" t="s">
        <v>648</v>
      </c>
      <c r="C189" s="53" t="s">
        <v>328</v>
      </c>
      <c r="D189" s="53" t="s">
        <v>329</v>
      </c>
      <c r="E189" s="121" t="s">
        <v>598</v>
      </c>
      <c r="F189" s="121" t="s">
        <v>331</v>
      </c>
      <c r="G189" s="122">
        <v>4</v>
      </c>
      <c r="H189" s="121" t="s">
        <v>380</v>
      </c>
      <c r="I189" s="121" t="s">
        <v>333</v>
      </c>
      <c r="J189" s="121" t="s">
        <v>599</v>
      </c>
    </row>
    <row r="190" s="1" customFormat="1" ht="36" spans="1:10">
      <c r="A190" s="15"/>
      <c r="B190" s="123"/>
      <c r="C190" s="53" t="s">
        <v>328</v>
      </c>
      <c r="D190" s="53" t="s">
        <v>329</v>
      </c>
      <c r="E190" s="121" t="s">
        <v>600</v>
      </c>
      <c r="F190" s="121" t="s">
        <v>331</v>
      </c>
      <c r="G190" s="122">
        <v>2</v>
      </c>
      <c r="H190" s="121" t="s">
        <v>601</v>
      </c>
      <c r="I190" s="121" t="s">
        <v>333</v>
      </c>
      <c r="J190" s="121" t="s">
        <v>602</v>
      </c>
    </row>
    <row r="191" s="1" customFormat="1" ht="36" spans="1:10">
      <c r="A191" s="15"/>
      <c r="B191" s="123"/>
      <c r="C191" s="53" t="s">
        <v>328</v>
      </c>
      <c r="D191" s="53" t="s">
        <v>337</v>
      </c>
      <c r="E191" s="121" t="s">
        <v>578</v>
      </c>
      <c r="F191" s="121" t="s">
        <v>331</v>
      </c>
      <c r="G191" s="122">
        <v>100</v>
      </c>
      <c r="H191" s="121" t="s">
        <v>336</v>
      </c>
      <c r="I191" s="121" t="s">
        <v>333</v>
      </c>
      <c r="J191" s="121" t="s">
        <v>603</v>
      </c>
    </row>
    <row r="192" s="1" customFormat="1" ht="24" spans="1:10">
      <c r="A192" s="15"/>
      <c r="B192" s="123"/>
      <c r="C192" s="53" t="s">
        <v>328</v>
      </c>
      <c r="D192" s="53" t="s">
        <v>342</v>
      </c>
      <c r="E192" s="121" t="s">
        <v>604</v>
      </c>
      <c r="F192" s="121" t="s">
        <v>331</v>
      </c>
      <c r="G192" s="122">
        <v>100</v>
      </c>
      <c r="H192" s="121" t="s">
        <v>336</v>
      </c>
      <c r="I192" s="121" t="s">
        <v>333</v>
      </c>
      <c r="J192" s="121" t="s">
        <v>605</v>
      </c>
    </row>
    <row r="193" s="1" customFormat="1" ht="48" spans="1:10">
      <c r="A193" s="15"/>
      <c r="B193" s="123"/>
      <c r="C193" s="53" t="s">
        <v>346</v>
      </c>
      <c r="D193" s="53" t="s">
        <v>353</v>
      </c>
      <c r="E193" s="121" t="s">
        <v>606</v>
      </c>
      <c r="F193" s="121" t="s">
        <v>331</v>
      </c>
      <c r="G193" s="121" t="s">
        <v>607</v>
      </c>
      <c r="H193" s="121" t="s">
        <v>583</v>
      </c>
      <c r="I193" s="121" t="s">
        <v>351</v>
      </c>
      <c r="J193" s="121" t="s">
        <v>608</v>
      </c>
    </row>
    <row r="194" s="1" customFormat="1" ht="36" spans="1:10">
      <c r="A194" s="15"/>
      <c r="B194" s="123"/>
      <c r="C194" s="53" t="s">
        <v>346</v>
      </c>
      <c r="D194" s="53" t="s">
        <v>359</v>
      </c>
      <c r="E194" s="121" t="s">
        <v>609</v>
      </c>
      <c r="F194" s="121" t="s">
        <v>331</v>
      </c>
      <c r="G194" s="121" t="s">
        <v>610</v>
      </c>
      <c r="H194" s="121" t="s">
        <v>583</v>
      </c>
      <c r="I194" s="121" t="s">
        <v>351</v>
      </c>
      <c r="J194" s="121" t="s">
        <v>611</v>
      </c>
    </row>
    <row r="195" s="1" customFormat="1" ht="36" spans="1:10">
      <c r="A195" s="15"/>
      <c r="B195" s="123"/>
      <c r="C195" s="53" t="s">
        <v>367</v>
      </c>
      <c r="D195" s="53" t="s">
        <v>368</v>
      </c>
      <c r="E195" s="121" t="s">
        <v>612</v>
      </c>
      <c r="F195" s="121" t="s">
        <v>344</v>
      </c>
      <c r="G195" s="122">
        <v>95</v>
      </c>
      <c r="H195" s="121" t="s">
        <v>336</v>
      </c>
      <c r="I195" s="121" t="s">
        <v>333</v>
      </c>
      <c r="J195" s="121" t="s">
        <v>613</v>
      </c>
    </row>
    <row r="196" s="1" customFormat="1" ht="24" spans="1:10">
      <c r="A196" s="18"/>
      <c r="B196" s="96"/>
      <c r="C196" s="53" t="s">
        <v>371</v>
      </c>
      <c r="D196" s="53" t="s">
        <v>372</v>
      </c>
      <c r="E196" s="121" t="s">
        <v>614</v>
      </c>
      <c r="F196" s="121" t="s">
        <v>374</v>
      </c>
      <c r="G196" s="126">
        <v>3594.42</v>
      </c>
      <c r="H196" s="121" t="s">
        <v>375</v>
      </c>
      <c r="I196" s="121" t="s">
        <v>333</v>
      </c>
      <c r="J196" s="121" t="s">
        <v>615</v>
      </c>
    </row>
    <row r="197" s="1" customFormat="1" ht="24" spans="1:10">
      <c r="A197" s="10" t="s">
        <v>649</v>
      </c>
      <c r="B197" s="120" t="s">
        <v>650</v>
      </c>
      <c r="C197" s="53" t="s">
        <v>328</v>
      </c>
      <c r="D197" s="53" t="s">
        <v>329</v>
      </c>
      <c r="E197" s="121" t="s">
        <v>651</v>
      </c>
      <c r="F197" s="121" t="s">
        <v>344</v>
      </c>
      <c r="G197" s="122">
        <v>10</v>
      </c>
      <c r="H197" s="121" t="s">
        <v>380</v>
      </c>
      <c r="I197" s="121" t="s">
        <v>333</v>
      </c>
      <c r="J197" s="121" t="s">
        <v>652</v>
      </c>
    </row>
    <row r="198" s="1" customFormat="1" ht="24" spans="1:10">
      <c r="A198" s="15"/>
      <c r="B198" s="123"/>
      <c r="C198" s="53" t="s">
        <v>328</v>
      </c>
      <c r="D198" s="53" t="s">
        <v>329</v>
      </c>
      <c r="E198" s="121" t="s">
        <v>653</v>
      </c>
      <c r="F198" s="121" t="s">
        <v>331</v>
      </c>
      <c r="G198" s="122">
        <v>100</v>
      </c>
      <c r="H198" s="121" t="s">
        <v>336</v>
      </c>
      <c r="I198" s="121" t="s">
        <v>333</v>
      </c>
      <c r="J198" s="121" t="s">
        <v>654</v>
      </c>
    </row>
    <row r="199" s="1" customFormat="1" ht="24" spans="1:10">
      <c r="A199" s="15"/>
      <c r="B199" s="123"/>
      <c r="C199" s="53" t="s">
        <v>328</v>
      </c>
      <c r="D199" s="53" t="s">
        <v>337</v>
      </c>
      <c r="E199" s="121" t="s">
        <v>655</v>
      </c>
      <c r="F199" s="121" t="s">
        <v>331</v>
      </c>
      <c r="G199" s="122">
        <v>100</v>
      </c>
      <c r="H199" s="121" t="s">
        <v>336</v>
      </c>
      <c r="I199" s="121" t="s">
        <v>333</v>
      </c>
      <c r="J199" s="121" t="s">
        <v>656</v>
      </c>
    </row>
    <row r="200" s="1" customFormat="1" ht="36" spans="1:10">
      <c r="A200" s="15"/>
      <c r="B200" s="123"/>
      <c r="C200" s="53" t="s">
        <v>328</v>
      </c>
      <c r="D200" s="53" t="s">
        <v>337</v>
      </c>
      <c r="E200" s="121" t="s">
        <v>578</v>
      </c>
      <c r="F200" s="121" t="s">
        <v>331</v>
      </c>
      <c r="G200" s="122">
        <v>100</v>
      </c>
      <c r="H200" s="121" t="s">
        <v>336</v>
      </c>
      <c r="I200" s="121" t="s">
        <v>333</v>
      </c>
      <c r="J200" s="121" t="s">
        <v>657</v>
      </c>
    </row>
    <row r="201" s="1" customFormat="1" ht="24" spans="1:10">
      <c r="A201" s="15"/>
      <c r="B201" s="123"/>
      <c r="C201" s="53" t="s">
        <v>328</v>
      </c>
      <c r="D201" s="53" t="s">
        <v>342</v>
      </c>
      <c r="E201" s="121" t="s">
        <v>658</v>
      </c>
      <c r="F201" s="121" t="s">
        <v>331</v>
      </c>
      <c r="G201" s="122">
        <v>100</v>
      </c>
      <c r="H201" s="121" t="s">
        <v>336</v>
      </c>
      <c r="I201" s="121" t="s">
        <v>333</v>
      </c>
      <c r="J201" s="121" t="s">
        <v>659</v>
      </c>
    </row>
    <row r="202" s="1" customFormat="1" ht="36" spans="1:10">
      <c r="A202" s="15"/>
      <c r="B202" s="123"/>
      <c r="C202" s="53" t="s">
        <v>346</v>
      </c>
      <c r="D202" s="53" t="s">
        <v>353</v>
      </c>
      <c r="E202" s="121" t="s">
        <v>660</v>
      </c>
      <c r="F202" s="121" t="s">
        <v>331</v>
      </c>
      <c r="G202" s="121" t="s">
        <v>661</v>
      </c>
      <c r="H202" s="121" t="s">
        <v>583</v>
      </c>
      <c r="I202" s="121" t="s">
        <v>351</v>
      </c>
      <c r="J202" s="121" t="s">
        <v>662</v>
      </c>
    </row>
    <row r="203" s="1" customFormat="1" ht="24" spans="1:10">
      <c r="A203" s="15"/>
      <c r="B203" s="123"/>
      <c r="C203" s="53" t="s">
        <v>346</v>
      </c>
      <c r="D203" s="53" t="s">
        <v>353</v>
      </c>
      <c r="E203" s="121" t="s">
        <v>663</v>
      </c>
      <c r="F203" s="121" t="s">
        <v>331</v>
      </c>
      <c r="G203" s="122">
        <v>100</v>
      </c>
      <c r="H203" s="121" t="s">
        <v>336</v>
      </c>
      <c r="I203" s="121" t="s">
        <v>333</v>
      </c>
      <c r="J203" s="121" t="s">
        <v>664</v>
      </c>
    </row>
    <row r="204" s="1" customFormat="1" ht="36" spans="1:10">
      <c r="A204" s="15"/>
      <c r="B204" s="123"/>
      <c r="C204" s="53" t="s">
        <v>346</v>
      </c>
      <c r="D204" s="53" t="s">
        <v>359</v>
      </c>
      <c r="E204" s="121" t="s">
        <v>665</v>
      </c>
      <c r="F204" s="121" t="s">
        <v>331</v>
      </c>
      <c r="G204" s="121" t="s">
        <v>666</v>
      </c>
      <c r="H204" s="121" t="s">
        <v>583</v>
      </c>
      <c r="I204" s="121" t="s">
        <v>351</v>
      </c>
      <c r="J204" s="121" t="s">
        <v>667</v>
      </c>
    </row>
    <row r="205" s="1" customFormat="1" ht="48" spans="1:10">
      <c r="A205" s="15"/>
      <c r="B205" s="123"/>
      <c r="C205" s="53" t="s">
        <v>367</v>
      </c>
      <c r="D205" s="53" t="s">
        <v>368</v>
      </c>
      <c r="E205" s="121" t="s">
        <v>668</v>
      </c>
      <c r="F205" s="121" t="s">
        <v>344</v>
      </c>
      <c r="G205" s="122">
        <v>95</v>
      </c>
      <c r="H205" s="121" t="s">
        <v>336</v>
      </c>
      <c r="I205" s="121" t="s">
        <v>333</v>
      </c>
      <c r="J205" s="121" t="s">
        <v>669</v>
      </c>
    </row>
    <row r="206" s="1" customFormat="1" ht="24" spans="1:10">
      <c r="A206" s="18"/>
      <c r="B206" s="96"/>
      <c r="C206" s="53" t="s">
        <v>371</v>
      </c>
      <c r="D206" s="53" t="s">
        <v>372</v>
      </c>
      <c r="E206" s="121" t="s">
        <v>614</v>
      </c>
      <c r="F206" s="121" t="s">
        <v>374</v>
      </c>
      <c r="G206" s="126">
        <v>3125</v>
      </c>
      <c r="H206" s="121" t="s">
        <v>375</v>
      </c>
      <c r="I206" s="121" t="s">
        <v>333</v>
      </c>
      <c r="J206" s="121" t="s">
        <v>615</v>
      </c>
    </row>
    <row r="207" s="1" customFormat="1" ht="24" spans="1:10">
      <c r="A207" s="10" t="s">
        <v>670</v>
      </c>
      <c r="B207" s="120" t="s">
        <v>671</v>
      </c>
      <c r="C207" s="53" t="s">
        <v>328</v>
      </c>
      <c r="D207" s="53" t="s">
        <v>329</v>
      </c>
      <c r="E207" s="121" t="s">
        <v>651</v>
      </c>
      <c r="F207" s="121" t="s">
        <v>344</v>
      </c>
      <c r="G207" s="122">
        <v>10</v>
      </c>
      <c r="H207" s="121" t="s">
        <v>380</v>
      </c>
      <c r="I207" s="121" t="s">
        <v>333</v>
      </c>
      <c r="J207" s="121" t="s">
        <v>652</v>
      </c>
    </row>
    <row r="208" s="1" customFormat="1" ht="24" spans="1:10">
      <c r="A208" s="15"/>
      <c r="B208" s="123"/>
      <c r="C208" s="53" t="s">
        <v>328</v>
      </c>
      <c r="D208" s="53" t="s">
        <v>329</v>
      </c>
      <c r="E208" s="121" t="s">
        <v>653</v>
      </c>
      <c r="F208" s="121" t="s">
        <v>331</v>
      </c>
      <c r="G208" s="122">
        <v>100</v>
      </c>
      <c r="H208" s="121" t="s">
        <v>336</v>
      </c>
      <c r="I208" s="121" t="s">
        <v>333</v>
      </c>
      <c r="J208" s="121" t="s">
        <v>654</v>
      </c>
    </row>
    <row r="209" s="1" customFormat="1" ht="24" spans="1:10">
      <c r="A209" s="15"/>
      <c r="B209" s="123"/>
      <c r="C209" s="53" t="s">
        <v>328</v>
      </c>
      <c r="D209" s="53" t="s">
        <v>337</v>
      </c>
      <c r="E209" s="121" t="s">
        <v>655</v>
      </c>
      <c r="F209" s="121" t="s">
        <v>331</v>
      </c>
      <c r="G209" s="122">
        <v>100</v>
      </c>
      <c r="H209" s="121" t="s">
        <v>336</v>
      </c>
      <c r="I209" s="121" t="s">
        <v>333</v>
      </c>
      <c r="J209" s="121" t="s">
        <v>656</v>
      </c>
    </row>
    <row r="210" s="1" customFormat="1" ht="36" spans="1:10">
      <c r="A210" s="15"/>
      <c r="B210" s="123"/>
      <c r="C210" s="53" t="s">
        <v>328</v>
      </c>
      <c r="D210" s="53" t="s">
        <v>337</v>
      </c>
      <c r="E210" s="121" t="s">
        <v>578</v>
      </c>
      <c r="F210" s="121" t="s">
        <v>331</v>
      </c>
      <c r="G210" s="122">
        <v>100</v>
      </c>
      <c r="H210" s="121" t="s">
        <v>336</v>
      </c>
      <c r="I210" s="121" t="s">
        <v>333</v>
      </c>
      <c r="J210" s="121" t="s">
        <v>657</v>
      </c>
    </row>
    <row r="211" s="1" customFormat="1" ht="24" spans="1:10">
      <c r="A211" s="15"/>
      <c r="B211" s="123"/>
      <c r="C211" s="53" t="s">
        <v>328</v>
      </c>
      <c r="D211" s="53" t="s">
        <v>342</v>
      </c>
      <c r="E211" s="121" t="s">
        <v>658</v>
      </c>
      <c r="F211" s="121" t="s">
        <v>331</v>
      </c>
      <c r="G211" s="122">
        <v>100</v>
      </c>
      <c r="H211" s="121" t="s">
        <v>336</v>
      </c>
      <c r="I211" s="121" t="s">
        <v>333</v>
      </c>
      <c r="J211" s="121" t="s">
        <v>659</v>
      </c>
    </row>
    <row r="212" s="1" customFormat="1" ht="36" spans="1:10">
      <c r="A212" s="15"/>
      <c r="B212" s="123"/>
      <c r="C212" s="53" t="s">
        <v>346</v>
      </c>
      <c r="D212" s="53" t="s">
        <v>353</v>
      </c>
      <c r="E212" s="121" t="s">
        <v>660</v>
      </c>
      <c r="F212" s="121" t="s">
        <v>331</v>
      </c>
      <c r="G212" s="121" t="s">
        <v>661</v>
      </c>
      <c r="H212" s="121" t="s">
        <v>583</v>
      </c>
      <c r="I212" s="121" t="s">
        <v>351</v>
      </c>
      <c r="J212" s="121" t="s">
        <v>662</v>
      </c>
    </row>
    <row r="213" s="1" customFormat="1" ht="24" spans="1:10">
      <c r="A213" s="15"/>
      <c r="B213" s="123"/>
      <c r="C213" s="53" t="s">
        <v>346</v>
      </c>
      <c r="D213" s="53" t="s">
        <v>353</v>
      </c>
      <c r="E213" s="121" t="s">
        <v>663</v>
      </c>
      <c r="F213" s="121" t="s">
        <v>331</v>
      </c>
      <c r="G213" s="122">
        <v>100</v>
      </c>
      <c r="H213" s="121" t="s">
        <v>336</v>
      </c>
      <c r="I213" s="121" t="s">
        <v>333</v>
      </c>
      <c r="J213" s="121" t="s">
        <v>664</v>
      </c>
    </row>
    <row r="214" s="1" customFormat="1" ht="36" spans="1:10">
      <c r="A214" s="15"/>
      <c r="B214" s="123"/>
      <c r="C214" s="53" t="s">
        <v>346</v>
      </c>
      <c r="D214" s="53" t="s">
        <v>359</v>
      </c>
      <c r="E214" s="121" t="s">
        <v>665</v>
      </c>
      <c r="F214" s="121" t="s">
        <v>331</v>
      </c>
      <c r="G214" s="121" t="s">
        <v>666</v>
      </c>
      <c r="H214" s="121" t="s">
        <v>583</v>
      </c>
      <c r="I214" s="121" t="s">
        <v>351</v>
      </c>
      <c r="J214" s="121" t="s">
        <v>667</v>
      </c>
    </row>
    <row r="215" s="1" customFormat="1" ht="48" spans="1:10">
      <c r="A215" s="15"/>
      <c r="B215" s="123"/>
      <c r="C215" s="53" t="s">
        <v>367</v>
      </c>
      <c r="D215" s="53" t="s">
        <v>368</v>
      </c>
      <c r="E215" s="121" t="s">
        <v>668</v>
      </c>
      <c r="F215" s="121" t="s">
        <v>344</v>
      </c>
      <c r="G215" s="122">
        <v>95</v>
      </c>
      <c r="H215" s="121" t="s">
        <v>336</v>
      </c>
      <c r="I215" s="121" t="s">
        <v>333</v>
      </c>
      <c r="J215" s="121" t="s">
        <v>669</v>
      </c>
    </row>
    <row r="216" s="1" customFormat="1" ht="24" spans="1:10">
      <c r="A216" s="18"/>
      <c r="B216" s="96"/>
      <c r="C216" s="53" t="s">
        <v>371</v>
      </c>
      <c r="D216" s="53" t="s">
        <v>372</v>
      </c>
      <c r="E216" s="121" t="s">
        <v>614</v>
      </c>
      <c r="F216" s="121" t="s">
        <v>374</v>
      </c>
      <c r="G216" s="126">
        <v>325</v>
      </c>
      <c r="H216" s="121" t="s">
        <v>375</v>
      </c>
      <c r="I216" s="121" t="s">
        <v>333</v>
      </c>
      <c r="J216" s="121" t="s">
        <v>615</v>
      </c>
    </row>
    <row r="217" s="1" customFormat="1" ht="24" spans="1:10">
      <c r="A217" s="10" t="s">
        <v>672</v>
      </c>
      <c r="B217" s="120" t="s">
        <v>673</v>
      </c>
      <c r="C217" s="53" t="s">
        <v>328</v>
      </c>
      <c r="D217" s="53" t="s">
        <v>329</v>
      </c>
      <c r="E217" s="121" t="s">
        <v>651</v>
      </c>
      <c r="F217" s="121" t="s">
        <v>344</v>
      </c>
      <c r="G217" s="122">
        <v>10</v>
      </c>
      <c r="H217" s="121" t="s">
        <v>380</v>
      </c>
      <c r="I217" s="121" t="s">
        <v>333</v>
      </c>
      <c r="J217" s="121" t="s">
        <v>652</v>
      </c>
    </row>
    <row r="218" s="1" customFormat="1" ht="24" spans="1:10">
      <c r="A218" s="15"/>
      <c r="B218" s="123"/>
      <c r="C218" s="53" t="s">
        <v>328</v>
      </c>
      <c r="D218" s="53" t="s">
        <v>329</v>
      </c>
      <c r="E218" s="121" t="s">
        <v>653</v>
      </c>
      <c r="F218" s="121" t="s">
        <v>331</v>
      </c>
      <c r="G218" s="122">
        <v>100</v>
      </c>
      <c r="H218" s="121" t="s">
        <v>336</v>
      </c>
      <c r="I218" s="121" t="s">
        <v>333</v>
      </c>
      <c r="J218" s="121" t="s">
        <v>654</v>
      </c>
    </row>
    <row r="219" s="1" customFormat="1" ht="24" spans="1:10">
      <c r="A219" s="15"/>
      <c r="B219" s="123"/>
      <c r="C219" s="53" t="s">
        <v>328</v>
      </c>
      <c r="D219" s="53" t="s">
        <v>337</v>
      </c>
      <c r="E219" s="121" t="s">
        <v>655</v>
      </c>
      <c r="F219" s="121" t="s">
        <v>331</v>
      </c>
      <c r="G219" s="122">
        <v>100</v>
      </c>
      <c r="H219" s="121" t="s">
        <v>336</v>
      </c>
      <c r="I219" s="121" t="s">
        <v>333</v>
      </c>
      <c r="J219" s="121" t="s">
        <v>656</v>
      </c>
    </row>
    <row r="220" s="1" customFormat="1" ht="36" spans="1:10">
      <c r="A220" s="15"/>
      <c r="B220" s="123"/>
      <c r="C220" s="53" t="s">
        <v>328</v>
      </c>
      <c r="D220" s="53" t="s">
        <v>337</v>
      </c>
      <c r="E220" s="121" t="s">
        <v>578</v>
      </c>
      <c r="F220" s="121" t="s">
        <v>331</v>
      </c>
      <c r="G220" s="122">
        <v>100</v>
      </c>
      <c r="H220" s="121" t="s">
        <v>336</v>
      </c>
      <c r="I220" s="121" t="s">
        <v>333</v>
      </c>
      <c r="J220" s="121" t="s">
        <v>657</v>
      </c>
    </row>
    <row r="221" s="1" customFormat="1" ht="24" spans="1:10">
      <c r="A221" s="15"/>
      <c r="B221" s="123"/>
      <c r="C221" s="53" t="s">
        <v>328</v>
      </c>
      <c r="D221" s="53" t="s">
        <v>342</v>
      </c>
      <c r="E221" s="121" t="s">
        <v>658</v>
      </c>
      <c r="F221" s="121" t="s">
        <v>331</v>
      </c>
      <c r="G221" s="122">
        <v>100</v>
      </c>
      <c r="H221" s="121" t="s">
        <v>336</v>
      </c>
      <c r="I221" s="121" t="s">
        <v>333</v>
      </c>
      <c r="J221" s="121" t="s">
        <v>659</v>
      </c>
    </row>
    <row r="222" s="1" customFormat="1" ht="36" spans="1:10">
      <c r="A222" s="15"/>
      <c r="B222" s="123"/>
      <c r="C222" s="53" t="s">
        <v>346</v>
      </c>
      <c r="D222" s="53" t="s">
        <v>353</v>
      </c>
      <c r="E222" s="121" t="s">
        <v>660</v>
      </c>
      <c r="F222" s="121" t="s">
        <v>331</v>
      </c>
      <c r="G222" s="121" t="s">
        <v>661</v>
      </c>
      <c r="H222" s="121" t="s">
        <v>583</v>
      </c>
      <c r="I222" s="121" t="s">
        <v>351</v>
      </c>
      <c r="J222" s="121" t="s">
        <v>662</v>
      </c>
    </row>
    <row r="223" s="1" customFormat="1" ht="24" spans="1:10">
      <c r="A223" s="15"/>
      <c r="B223" s="123"/>
      <c r="C223" s="53" t="s">
        <v>346</v>
      </c>
      <c r="D223" s="53" t="s">
        <v>353</v>
      </c>
      <c r="E223" s="121" t="s">
        <v>663</v>
      </c>
      <c r="F223" s="121" t="s">
        <v>331</v>
      </c>
      <c r="G223" s="122">
        <v>100</v>
      </c>
      <c r="H223" s="121" t="s">
        <v>336</v>
      </c>
      <c r="I223" s="121" t="s">
        <v>333</v>
      </c>
      <c r="J223" s="121" t="s">
        <v>664</v>
      </c>
    </row>
    <row r="224" s="1" customFormat="1" ht="36" spans="1:10">
      <c r="A224" s="15"/>
      <c r="B224" s="123"/>
      <c r="C224" s="53" t="s">
        <v>346</v>
      </c>
      <c r="D224" s="53" t="s">
        <v>359</v>
      </c>
      <c r="E224" s="121" t="s">
        <v>665</v>
      </c>
      <c r="F224" s="121" t="s">
        <v>331</v>
      </c>
      <c r="G224" s="121" t="s">
        <v>666</v>
      </c>
      <c r="H224" s="121" t="s">
        <v>583</v>
      </c>
      <c r="I224" s="121" t="s">
        <v>351</v>
      </c>
      <c r="J224" s="121" t="s">
        <v>667</v>
      </c>
    </row>
    <row r="225" s="1" customFormat="1" ht="48" spans="1:10">
      <c r="A225" s="15"/>
      <c r="B225" s="123"/>
      <c r="C225" s="53" t="s">
        <v>367</v>
      </c>
      <c r="D225" s="53" t="s">
        <v>368</v>
      </c>
      <c r="E225" s="121" t="s">
        <v>668</v>
      </c>
      <c r="F225" s="121" t="s">
        <v>344</v>
      </c>
      <c r="G225" s="122">
        <v>95</v>
      </c>
      <c r="H225" s="121" t="s">
        <v>336</v>
      </c>
      <c r="I225" s="121" t="s">
        <v>333</v>
      </c>
      <c r="J225" s="121" t="s">
        <v>669</v>
      </c>
    </row>
    <row r="226" s="1" customFormat="1" ht="24" spans="1:10">
      <c r="A226" s="18"/>
      <c r="B226" s="96"/>
      <c r="C226" s="53" t="s">
        <v>371</v>
      </c>
      <c r="D226" s="53" t="s">
        <v>372</v>
      </c>
      <c r="E226" s="121" t="s">
        <v>614</v>
      </c>
      <c r="F226" s="121" t="s">
        <v>374</v>
      </c>
      <c r="G226" s="126">
        <v>625</v>
      </c>
      <c r="H226" s="121" t="s">
        <v>375</v>
      </c>
      <c r="I226" s="121" t="s">
        <v>333</v>
      </c>
      <c r="J226" s="121" t="s">
        <v>615</v>
      </c>
    </row>
  </sheetData>
  <mergeCells count="38">
    <mergeCell ref="A2:J2"/>
    <mergeCell ref="A3:H3"/>
    <mergeCell ref="A6:A18"/>
    <mergeCell ref="A19:A34"/>
    <mergeCell ref="A35:A52"/>
    <mergeCell ref="A53:A70"/>
    <mergeCell ref="A71:A86"/>
    <mergeCell ref="A87:A99"/>
    <mergeCell ref="A100:A109"/>
    <mergeCell ref="A110:A127"/>
    <mergeCell ref="A128:A137"/>
    <mergeCell ref="A138:A151"/>
    <mergeCell ref="A152:A159"/>
    <mergeCell ref="A160:A167"/>
    <mergeCell ref="A168:A175"/>
    <mergeCell ref="A176:A188"/>
    <mergeCell ref="A189:A196"/>
    <mergeCell ref="A197:A206"/>
    <mergeCell ref="A207:A216"/>
    <mergeCell ref="A217:A226"/>
    <mergeCell ref="B6:B18"/>
    <mergeCell ref="B19:B34"/>
    <mergeCell ref="B35:B52"/>
    <mergeCell ref="B53:B70"/>
    <mergeCell ref="B71:B86"/>
    <mergeCell ref="B87:B99"/>
    <mergeCell ref="B100:B109"/>
    <mergeCell ref="B110:B127"/>
    <mergeCell ref="B128:B137"/>
    <mergeCell ref="B138:B151"/>
    <mergeCell ref="B152:B159"/>
    <mergeCell ref="B160:B167"/>
    <mergeCell ref="B168:B175"/>
    <mergeCell ref="B176:B188"/>
    <mergeCell ref="B189:B196"/>
    <mergeCell ref="B197:B206"/>
    <mergeCell ref="B207:B216"/>
    <mergeCell ref="B217:B22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行者</cp:lastModifiedBy>
  <dcterms:created xsi:type="dcterms:W3CDTF">2026-02-03T07:40:00Z</dcterms:created>
  <dcterms:modified xsi:type="dcterms:W3CDTF">2026-03-30T01:19:06Z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