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<sst xmlns="http://schemas.openxmlformats.org/spreadsheetml/2006/main" count="1329" uniqueCount="491">
  <si>
    <t>预算01-1表</t>
  </si>
  <si>
    <t>2026年部门财务收支预算总表</t>
  </si>
  <si>
    <t>单位名称：昆明市呈贡区第五小学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</si>
  <si>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</si>
  <si>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</si>
  <si>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</si>
  <si>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</si>
  <si>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</si>
  <si>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</si>
  <si>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</si>
  <si>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</si>
  <si>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</si>
  <si>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</si>
  <si>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</si>
  <si>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</si>
  <si>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</si>
  <si>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</si>
  <si>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</si>
  <si>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</si>
  <si>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</si>
  <si>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</si>
  <si>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</si>
  <si>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</si>
  <si>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</si>
  <si>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</si>
  <si>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</si>
  <si>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</si>
  <si>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</si>
  <si>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</si>
  <si>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</si>
  <si>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</si>
  <si>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</si>
  <si>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</si>
  <si>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</si>
  <si>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</si>
  <si>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</si>
  <si>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</si>
  <si>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</si>
  <si>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</si>
  <si>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</si>
  <si>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</si>
  <si>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</si>
  <si>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</si>
  <si>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</si>
  <si>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</si>
  <si>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</si>
  <si>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</si>
  <si>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</si>
  <si>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</si>
  <si>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</si>
  <si>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</si>
  <si>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</si>
  <si>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</si>
  <si>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</si>
  <si>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</si>
  <si>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</si>
  <si>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</si>
  <si>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</si>
  <si>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</si>
  <si>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</si>
  <si>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</si>
  <si>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</si>
  <si>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</si>
  <si>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</si>
  <si>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</si>
  <si>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</si>
  <si>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</si>
  <si>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</si>
  <si>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</si>
  <si>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</si>
  <si>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</si>
  <si>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105019</t>
  </si>
  <si>
    <t>昆明市呈贡区第五小学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</si>
  <si>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</si>
  <si>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</si>
  <si>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</si>
  <si>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</si>
  <si>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</si>
  <si>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</si>
  <si>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</si>
  <si>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</si>
  <si>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</si>
  <si>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</si>
  <si>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</si>
  <si>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</si>
  <si>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</si>
  <si>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</si>
  <si>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</si>
  <si>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</si>
  <si>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</si>
  <si>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</si>
  <si>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</si>
  <si>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</si>
  <si>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</si>
  <si>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</si>
  <si>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</si>
  <si>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</si>
  <si>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</si>
  <si>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</si>
  <si>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</si>
  <si>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</si>
  <si>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</si>
  <si>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</si>
  <si>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</si>
  <si>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</si>
  <si>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</si>
  <si>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</si>
  <si>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</si>
  <si>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</si>
  <si>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</si>
  <si>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</si>
  <si>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</si>
  <si>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</si>
  <si>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</si>
  <si>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</si>
  <si>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</si>
  <si>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</si>
  <si>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</si>
  <si>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</si>
  <si>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</si>
  <si>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</si>
  <si>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</si>
  <si>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</si>
  <si>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</si>
  <si>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</si>
  <si>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</si>
  <si>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</si>
  <si>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</si>
  <si>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</si>
  <si>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</si>
  <si>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</si>
  <si>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</si>
  <si>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</si>
  <si>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</si>
  <si>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</si>
  <si>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</si>
  <si>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</si>
  <si>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</si>
  <si>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</si>
  <si>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</si>
  <si>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</si>
  <si>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</si>
  <si>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</si>
  <si>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</si>
  <si>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</si>
  <si>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</si>
  <si>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</si>
  <si>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</si>
  <si>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</si>
  <si>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</si>
  <si>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</si>
  <si>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</si>
  <si>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</si>
  <si>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</si>
  <si>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</si>
  <si>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</si>
  <si>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</si>
  <si>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</si>
  <si>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</si>
  <si>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</si>
  <si>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</si>
  <si>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</si>
  <si>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</si>
  <si>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</si>
  <si>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</si>
  <si>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</si>
  <si>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</si>
  <si>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</si>
  <si>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</si>
  <si>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</si>
  <si>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</si>
  <si>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</si>
  <si>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</si>
  <si>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</si>
  <si>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</si>
  <si>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</si>
  <si>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</si>
  <si>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</si>
  <si>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</si>
  <si>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</si>
  <si>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</si>
  <si>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</si>
  <si>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</si>
  <si>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</si>
  <si>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</si>
  <si>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</si>
  <si>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</si>
  <si>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</si>
  <si>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</si>
  <si>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</si>
  <si>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</si>
  <si>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此表为空，昆明市呈贡区第五小学2026年无“三公”经费预算。</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</si>
  <si>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</si>
  <si>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</si>
  <si>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</si>
  <si>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</si>
  <si>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</si>
  <si>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</si>
  <si>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</si>
  <si>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</si>
  <si>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</si>
  <si>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</si>
  <si>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</si>
  <si>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</si>
  <si>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</si>
  <si>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</si>
  <si>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</si>
  <si>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</si>
  <si>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</si>
  <si>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</si>
  <si>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</si>
  <si>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社会保障缴费</t>
  </si>
  <si>
    <t>事业养老保险</t>
  </si>
  <si>
    <t>30108</t>
  </si>
  <si>
    <t>机关事业单位基本养老保险缴费</t>
  </si>
  <si>
    <t>职业年金</t>
  </si>
  <si>
    <t>30109</t>
  </si>
  <si>
    <t>职业年金缴费</t>
  </si>
  <si>
    <t>事业基本医疗保险</t>
  </si>
  <si>
    <t>30110</t>
  </si>
  <si>
    <t>职工基本医疗保险缴费</t>
  </si>
  <si>
    <t>事业公务员医疗统筹</t>
  </si>
  <si>
    <t>30111</t>
  </si>
  <si>
    <t>公务员医疗补助缴费</t>
  </si>
  <si>
    <t>事业失业保险</t>
  </si>
  <si>
    <t>30112</t>
  </si>
  <si>
    <t>其他社会保障缴费</t>
  </si>
  <si>
    <t>事业重特病医疗统筹</t>
  </si>
  <si>
    <t>事业工伤保险</t>
  </si>
  <si>
    <t>其他人员支出</t>
  </si>
  <si>
    <t>社会化聘用教师工资</t>
  </si>
  <si>
    <t>30199</t>
  </si>
  <si>
    <t>其他工资福利支出</t>
  </si>
  <si>
    <t>事业人员绩效奖励</t>
  </si>
  <si>
    <t>事业政府综合目标奖</t>
  </si>
  <si>
    <t>30103</t>
  </si>
  <si>
    <t>奖金</t>
  </si>
  <si>
    <t>事业购房补贴</t>
  </si>
  <si>
    <t>30102</t>
  </si>
  <si>
    <t>津贴补贴</t>
  </si>
  <si>
    <t>离退休人员支出</t>
  </si>
  <si>
    <t>事业退休人员生活补助</t>
  </si>
  <si>
    <t>30305</t>
  </si>
  <si>
    <t>生活补助</t>
  </si>
  <si>
    <t>工会经费</t>
  </si>
  <si>
    <t>事业工会经费</t>
  </si>
  <si>
    <t>30228</t>
  </si>
  <si>
    <t>事业人员工资支出</t>
  </si>
  <si>
    <t>事业基本工资</t>
  </si>
  <si>
    <t>30101</t>
  </si>
  <si>
    <t>基本工资</t>
  </si>
  <si>
    <t>事业津贴补贴</t>
  </si>
  <si>
    <t>事业年终一次性奖金</t>
  </si>
  <si>
    <t>基础性绩效工资</t>
  </si>
  <si>
    <t>30107</t>
  </si>
  <si>
    <t>绩效工资</t>
  </si>
  <si>
    <t>奖励性绩效工资</t>
  </si>
  <si>
    <t>事业住房公积金</t>
  </si>
  <si>
    <t>30113</t>
  </si>
  <si>
    <t>一般公用运转支出</t>
  </si>
  <si>
    <t>退休人员公用经费</t>
  </si>
  <si>
    <t>30201</t>
  </si>
  <si>
    <t>办公费</t>
  </si>
  <si>
    <t>教育部门福利费</t>
  </si>
  <si>
    <t>30299</t>
  </si>
  <si>
    <t>其他商品和服务支出</t>
  </si>
  <si>
    <t>预算05-1表</t>
  </si>
  <si>
    <t>2026年部门项目支出预算表</t>
  </si>
  <si>
    <t>项目分类</t>
  </si>
  <si>
    <t>项目单位</t>
  </si>
  <si>
    <t>本年拨款</t>
  </si>
  <si>
    <t>其中：本次下达</t>
  </si>
  <si>
    <t>312 民生类</t>
  </si>
  <si>
    <t>530121241100002183730</t>
  </si>
  <si>
    <t>城乡义务教育阶段家庭经济困难学生生活补助区级资金</t>
  </si>
  <si>
    <t>30308</t>
  </si>
  <si>
    <t>助学金</t>
  </si>
  <si>
    <t>530121241100002183777</t>
  </si>
  <si>
    <t>城乡义务教育学校公用经费区级资金</t>
  </si>
  <si>
    <t>530121241100002183856</t>
  </si>
  <si>
    <t>特殊教育公用经费区级资金</t>
  </si>
  <si>
    <t>313 事业发展类</t>
  </si>
  <si>
    <t>530121241100002223633</t>
  </si>
  <si>
    <t>义务教育课后服务区级资金</t>
  </si>
  <si>
    <t>30226</t>
  </si>
  <si>
    <t>劳务费</t>
  </si>
  <si>
    <t>530121241100002273448</t>
  </si>
  <si>
    <t>（自有资金）课后服务经费</t>
  </si>
  <si>
    <t>530121251100004370467</t>
  </si>
  <si>
    <t>（自有资金）中小学（幼儿园）自办食堂专项资金</t>
  </si>
  <si>
    <t>216 其他公用支出</t>
  </si>
  <si>
    <t>530121261100005015618</t>
  </si>
  <si>
    <t>（小学）学生公用运转支出经费</t>
  </si>
  <si>
    <t>30206</t>
  </si>
  <si>
    <t>电费</t>
  </si>
  <si>
    <t>30205</t>
  </si>
  <si>
    <t>水费</t>
  </si>
  <si>
    <t>530121261100005167323</t>
  </si>
  <si>
    <t>校园基础设施维修经费</t>
  </si>
  <si>
    <t>30213</t>
  </si>
  <si>
    <t>维修（护）费</t>
  </si>
  <si>
    <t>530121261100005456966</t>
  </si>
  <si>
    <r>
      <rPr>
        <sz val="10"/>
        <color theme="1"/>
        <rFont val="宋体"/>
        <charset val="0"/>
      </rPr>
      <t>（结转）</t>
    </r>
    <r>
      <rPr>
        <sz val="10"/>
        <color theme="1"/>
        <rFont val="Arial"/>
        <charset val="0"/>
      </rPr>
      <t>2025</t>
    </r>
    <r>
      <rPr>
        <sz val="10"/>
        <color theme="1"/>
        <rFont val="宋体"/>
        <charset val="0"/>
      </rPr>
      <t>年义务教育家庭经济困难学生生活费补助（小学）中央专项资金</t>
    </r>
  </si>
  <si>
    <t>530121261100005457056</t>
  </si>
  <si>
    <r>
      <rPr>
        <sz val="10"/>
        <color theme="1"/>
        <rFont val="宋体"/>
        <charset val="0"/>
      </rPr>
      <t>（结转）</t>
    </r>
    <r>
      <rPr>
        <sz val="10"/>
        <color theme="1"/>
        <rFont val="Arial"/>
        <charset val="0"/>
      </rPr>
      <t>2025</t>
    </r>
    <r>
      <rPr>
        <sz val="10"/>
        <color theme="1"/>
        <rFont val="宋体"/>
        <charset val="0"/>
      </rPr>
      <t>年义务教育家庭经济困难学生生活费补助（小学）市级专项资金</t>
    </r>
  </si>
  <si>
    <t>530121261100005457028</t>
  </si>
  <si>
    <r>
      <rPr>
        <sz val="10"/>
        <color theme="1"/>
        <rFont val="宋体"/>
        <charset val="134"/>
      </rPr>
      <t>（结转）（公用经费）</t>
    </r>
    <r>
      <rPr>
        <sz val="10"/>
        <color theme="1"/>
        <rFont val="Arial"/>
        <charset val="134"/>
      </rPr>
      <t>2025</t>
    </r>
    <r>
      <rPr>
        <sz val="10"/>
        <color theme="1"/>
        <rFont val="宋体"/>
        <charset val="134"/>
      </rPr>
      <t>年第一批城乡义务教育公用经费省级资金</t>
    </r>
  </si>
  <si>
    <t>530121261100005456994</t>
  </si>
  <si>
    <r>
      <rPr>
        <sz val="10"/>
        <color theme="1"/>
        <rFont val="宋体"/>
        <charset val="0"/>
      </rPr>
      <t>（结转）</t>
    </r>
    <r>
      <rPr>
        <sz val="10"/>
        <color theme="1"/>
        <rFont val="Arial"/>
        <charset val="0"/>
      </rPr>
      <t>2025</t>
    </r>
    <r>
      <rPr>
        <sz val="10"/>
        <color theme="1"/>
        <rFont val="宋体"/>
        <charset val="0"/>
      </rPr>
      <t>年义务教育家庭经济困难学生生活费补助（小学）省级专项资金</t>
    </r>
  </si>
  <si>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</si>
  <si>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</si>
  <si>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</si>
  <si>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</si>
  <si>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</si>
  <si>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</si>
  <si>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</si>
  <si>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</si>
  <si>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</si>
  <si>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</si>
  <si>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</si>
  <si>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</si>
  <si>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2025年教育统计学生785人(其中1人休学），预算2026年小学生课后服务经费156800元。以学生为中心，遵循教育规律和学生发展规律，科学合理确定课后服务内容，有利于学生的全面发展。</t>
  </si>
  <si>
    <t>产出指标</t>
  </si>
  <si>
    <t>数量指标</t>
  </si>
  <si>
    <t>昆明市呈贡区第五小学参加小学生课后服务计划的学生人数</t>
  </si>
  <si>
    <t>=</t>
  </si>
  <si>
    <t>784</t>
  </si>
  <si>
    <t>人</t>
  </si>
  <si>
    <t>定量指标</t>
  </si>
  <si>
    <t>昆明市呈贡区第五小学参加小学生课后服务计划的784名学生</t>
  </si>
  <si>
    <t>质量指标</t>
  </si>
  <si>
    <t>提供提后托管服务、开展多样兴趣活动</t>
  </si>
  <si>
    <t>切实有利于学生的全面发展</t>
  </si>
  <si>
    <t>年</t>
  </si>
  <si>
    <t>时效指标</t>
  </si>
  <si>
    <t>学校根据实际情况、家长需求、季节等因素弹性确定服务时间</t>
  </si>
  <si>
    <t>原则上结束时间不早当天17时，不超过18时</t>
  </si>
  <si>
    <t>小时</t>
  </si>
  <si>
    <t>效益指标</t>
  </si>
  <si>
    <t>社会效益</t>
  </si>
  <si>
    <t>解决好小学课后“三点半”难题，促进学生健康成长</t>
  </si>
  <si>
    <t>完成率100%</t>
  </si>
  <si>
    <t>%</t>
  </si>
  <si>
    <t>定性指标</t>
  </si>
  <si>
    <t>可持续影响</t>
  </si>
  <si>
    <t>通过小学生课后服务计划的实施，切实给予学生辅导帮助、激发学习兴趣，促进学生健康成长</t>
  </si>
  <si>
    <t>长效</t>
  </si>
  <si>
    <t>满意度指标</t>
  </si>
  <si>
    <t>服务对象满意度</t>
  </si>
  <si>
    <t>全体享受小学生课后服务计划的学生及家长满意</t>
  </si>
  <si>
    <t>&gt;=</t>
  </si>
  <si>
    <t>满意率≥95%</t>
  </si>
  <si>
    <t>2026 年作为服务费收取与管理的“规范筑基年”，以“合规为先、透明可控、保障基础”为原则，严格落实课后服务收费政策，规范收费流程、优化资金配置、夯实服务根基，实现收费管理无违规、资金使用无漏洞、基础服务全覆盖，为后续提质升级筑牢保障，具体目标如下：
一、收费规范与惠民落实：
1、严格执行“在学生自愿的原则下，据实收取学生课后服务费，基本课后服务按照1.5元/生/课时，兴趣活动按照2元/生/课时不超过400元/生/学期”的标准，收费标准通过校园公示栏、家长群等渠道100%公开，无超标准收费、强制收费、捆绑收费等违规行为；
2、家庭经济困难学生服务费减免政策宣传覆盖率100%，符合条件学生减免申请受理率、审批通过率均为100%；
3、收费流程便捷化（支持线上+线下缴费），家长收费政策知晓率≥98%，收费相关投诉发生率≤1%，投诉办结率100%。
二、资金使用与效益保障：
1、服务费专款专用率100%，其中100% 以上用于师资薪酬（含校内教师津贴、外聘人员报酬），无截留、挤占、挪用情况；
2、年度服务费预算执行率≥95%，资金使用合规性通过教育部门专项检查，评价等级为“合格”及以上。
三、基础服务与质量打底：
1、依托服务费补充保障，实现课后服务学校覆盖率 100%，学生参与率≥80%；
2、课程供给满足基础需求，兴趣课程开设种类每校≥12 类，作业辅导与兴趣课程占比 4:6，无“重收费、轻服务”现象；
3、师资配置达标，校内教师参与率≥85%，外聘优质师资占比≥10%，师资培训覆盖率100%，保障服务专业性。
四、满意度与成效反馈：
1、家长对收费合理性满意度≥95%，对服务质量满意度≥95%，综合满意度≥95%；
2、学生对课后服务课程、活动的满意度≥80%；
3、服务费支撑下的课后服务有效减轻家长看护压力，3-6年级学生日均居家作业时长≤60 分钟，家长“接娃难”问题缓解率≥90%。</t>
  </si>
  <si>
    <t>学生课后服务计划的学生人数784人</t>
  </si>
  <si>
    <t>提供提后托管服务和兴趣活动</t>
  </si>
  <si>
    <t>弹性确定服务时间</t>
  </si>
  <si>
    <t>解决好家长“接娃难”问题</t>
  </si>
  <si>
    <t>综合满意度≥95%</t>
  </si>
  <si>
    <t>做好本部门人员、公用经费保障，按规定落实干部职工各项待遇，支持部门正常履职。</t>
  </si>
  <si>
    <t>公用经费保障学生人数</t>
  </si>
  <si>
    <t>反映公用经费保障部门（单位）正常运转的在校学生人数情况。在校学生人数主要指办公、会议、培训、差旅、水费、电费等公用经费中服务保障的人数。</t>
  </si>
  <si>
    <t>部门运转</t>
  </si>
  <si>
    <t>正常运转</t>
  </si>
  <si>
    <t>反映部门（单位）正常运转情况。</t>
  </si>
  <si>
    <t>社会公众满意度</t>
  </si>
  <si>
    <t>95</t>
  </si>
  <si>
    <t>反映社会公众对部门（单位）履职情况的满意程度。</t>
  </si>
  <si>
    <t>成本指标</t>
  </si>
  <si>
    <t>经济成本指标</t>
  </si>
  <si>
    <t>学生公用运转支出经费</t>
  </si>
  <si>
    <t>156800</t>
  </si>
  <si>
    <t>元</t>
  </si>
  <si>
    <t>学生公用运转支出经费784人*200元/人</t>
  </si>
  <si>
    <t>按文件要求落实特殊教育学校公用经费政策，切实保障学校对特殊教育学生的各项经费支出</t>
  </si>
  <si>
    <t>特殊教育学生人数</t>
  </si>
  <si>
    <t>补助学生人数4人</t>
  </si>
  <si>
    <t>补助范围占特殊学生数比例</t>
  </si>
  <si>
    <t>100</t>
  </si>
  <si>
    <t>补助范围占特殊学生数比例100%</t>
  </si>
  <si>
    <t>完成时效性</t>
  </si>
  <si>
    <t>完成时效性100%</t>
  </si>
  <si>
    <t>补助对象政策知晓度</t>
  </si>
  <si>
    <t>补助对象政策知晓度100%</t>
  </si>
  <si>
    <t>服务对象满意度指标</t>
  </si>
  <si>
    <t>98</t>
  </si>
  <si>
    <t>服务对象满意度指标≥98%</t>
  </si>
  <si>
    <t>按文件要求落实义务教育学校公用经费政策,切实保障学校正常运转、保障学校完成教育教学活动和其他日常工作等任务。</t>
  </si>
  <si>
    <t>小学学生人数</t>
  </si>
  <si>
    <t>780</t>
  </si>
  <si>
    <t>学生人数以教育统计学生人数为准</t>
  </si>
  <si>
    <t>补助范围占在校学生数比例</t>
  </si>
  <si>
    <t>补助范围占在校学生数比例100%</t>
  </si>
  <si>
    <t>保障食品安全与质量，提高师生就餐满意度，促进学校后勤管理水平提升。2026年，以 “规范管理、安全供餐、营养均衡、成本可控、师生满意”？ 为核心，依托师生伙食费专项资金（预算收入1,275,000元）的精准核算与高效使用，严格落实“收支两条线”管理，确保资金全额用于食材采购、加工制作、餐具消毒及必要设备维护，杜绝挤占挪用。通过完善食品安全管控体系、优化营养配餐方案、强化成本动态监测，实现“零安全事故、零有效投诉、营养达标率100%”，师生满意度稳定在90%以上，切实将伙食费转化为“放心餐、营养餐、实惠餐”。</t>
  </si>
  <si>
    <t>保障师生用餐人数850人</t>
  </si>
  <si>
    <t>食品安全合格率100%</t>
  </si>
  <si>
    <t>师生就餐满意度提升率≥98%</t>
  </si>
  <si>
    <t>合理合法完善校园基础设施设备，持续改善学校基础建设</t>
  </si>
  <si>
    <t>校园基础设施维修数量</t>
  </si>
  <si>
    <t>1.00</t>
  </si>
  <si>
    <t>项</t>
  </si>
  <si>
    <t>校园基础设施维修数量大于等于1项</t>
  </si>
  <si>
    <t>计划完工率</t>
  </si>
  <si>
    <t>计划完工率等于100%</t>
  </si>
  <si>
    <t>综合使用率</t>
  </si>
  <si>
    <t>综合使用率等于100%</t>
  </si>
  <si>
    <t>受益人群满意度</t>
  </si>
  <si>
    <t>受益人群满意度大于等于98%</t>
  </si>
  <si>
    <t>按文件要求落实城乡义务教育阶段家庭经济困难学生生活补助经费政策，帮助家庭经济困难学生缓解生活压力，提高生活质量，更好的完成义务教育阶段的学习</t>
  </si>
  <si>
    <t>补助学生人数</t>
  </si>
  <si>
    <t>85</t>
  </si>
  <si>
    <t>四类家庭经济困难学生覆盖率</t>
  </si>
  <si>
    <t>四类家庭经济困难学生覆盖率100%</t>
  </si>
  <si>
    <r>
      <rPr>
        <sz val="12"/>
        <color rgb="FF000000"/>
        <rFont val="宋体"/>
        <charset val="134"/>
      </rPr>
      <t>（结转）</t>
    </r>
    <r>
      <rPr>
        <sz val="10"/>
        <color theme="1"/>
        <rFont val="Arial"/>
        <charset val="0"/>
      </rPr>
      <t>2025</t>
    </r>
    <r>
      <rPr>
        <sz val="10"/>
        <color theme="1"/>
        <rFont val="宋体"/>
        <charset val="0"/>
      </rPr>
      <t>年义务教育家庭经济困难学生生活费补助（小学）中央专项资金</t>
    </r>
  </si>
  <si>
    <r>
      <rPr>
        <sz val="12"/>
        <color rgb="FF000000"/>
        <rFont val="宋体"/>
        <charset val="134"/>
      </rPr>
      <t>（结转）</t>
    </r>
    <r>
      <rPr>
        <sz val="10"/>
        <color theme="1"/>
        <rFont val="Arial"/>
        <charset val="0"/>
      </rPr>
      <t>2025</t>
    </r>
    <r>
      <rPr>
        <sz val="10"/>
        <color theme="1"/>
        <rFont val="宋体"/>
        <charset val="0"/>
      </rPr>
      <t>年义务教育家庭经济困难学生生活费补助（小学）市级专项资金</t>
    </r>
  </si>
  <si>
    <r>
      <rPr>
        <sz val="12"/>
        <color rgb="FF000000"/>
        <rFont val="宋体"/>
        <charset val="134"/>
      </rPr>
      <t>（结转）（公用经费）</t>
    </r>
    <r>
      <rPr>
        <sz val="10"/>
        <color theme="1"/>
        <rFont val="Arial"/>
        <charset val="134"/>
      </rPr>
      <t>2025</t>
    </r>
    <r>
      <rPr>
        <sz val="10"/>
        <color theme="1"/>
        <rFont val="宋体"/>
        <charset val="134"/>
      </rPr>
      <t>年第一批城乡义务教育公用经费省级资金</t>
    </r>
  </si>
  <si>
    <r>
      <rPr>
        <sz val="12"/>
        <color rgb="FF000000"/>
        <rFont val="宋体"/>
        <charset val="134"/>
      </rPr>
      <t>（结转）</t>
    </r>
    <r>
      <rPr>
        <sz val="10"/>
        <color theme="1"/>
        <rFont val="Arial"/>
        <charset val="0"/>
      </rPr>
      <t>2025</t>
    </r>
    <r>
      <rPr>
        <sz val="10"/>
        <color theme="1"/>
        <rFont val="宋体"/>
        <charset val="0"/>
      </rPr>
      <t>年义务教育家庭经济困难学生生活费补助（小学）省级专项资金</t>
    </r>
  </si>
  <si>
    <t>预算06表</t>
  </si>
  <si>
    <t>2026年部门政府性基金预算支出预算表</t>
  </si>
  <si>
    <t>政府性基金预算支出预算表</t>
  </si>
  <si>
    <t>政府性基金预算支出</t>
  </si>
  <si>
    <t>此表为空，昆明市呈贡区第五小学2026年无政府性基金预算支出预算。</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</si>
  <si>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</si>
  <si>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</si>
  <si>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</si>
  <si>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</si>
  <si>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</si>
  <si>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</si>
  <si>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</si>
  <si>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</si>
  <si>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</si>
  <si>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</si>
  <si>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</si>
  <si>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</si>
  <si>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食堂食材</t>
  </si>
  <si>
    <t>其他食品、饮料和烟草原料</t>
  </si>
  <si>
    <t>预算08表</t>
  </si>
  <si>
    <t>2026年部门政府购买服务预算表</t>
  </si>
  <si>
    <t>政府购买服务项目</t>
  </si>
  <si>
    <t>政府购买服务目录</t>
  </si>
  <si>
    <t>此表为空，昆明市呈贡区第五小学2026年无政府性购买服务预算。</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</si>
  <si>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</si>
  <si>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</si>
  <si>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</si>
  <si>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</si>
  <si>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</si>
  <si>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</si>
  <si>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</si>
  <si>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</si>
  <si>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</si>
  <si>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</si>
  <si>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</si>
  <si>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</si>
  <si>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</si>
  <si>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</si>
  <si>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</si>
  <si>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</si>
  <si>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</si>
  <si>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</si>
  <si>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</si>
  <si>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</si>
  <si>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</si>
  <si>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</si>
  <si>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</si>
  <si>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</si>
  <si>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</si>
  <si>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此表为空，说明：我区已实行乡财县管，乡镇（街道）按照县级部门预算管理，无对下转移支付，我单位无该项预算。</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</si>
  <si>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</si>
  <si>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</si>
  <si>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</si>
  <si>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</si>
  <si>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</si>
  <si>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</si>
  <si>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</si>
  <si>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</si>
  <si>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</si>
  <si>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</si>
  <si>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</si>
  <si>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</si>
  <si>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此表为空，昆明市呈贡区第五小学2026年无新增资产配置。</t>
  </si>
  <si>
    <t>预算11表</t>
  </si>
  <si>
    <t>2026年上级转移支付补助项目支出预算表</t>
  </si>
  <si>
    <t>上级补助</t>
  </si>
  <si>
    <t>此表为空，昆明市呈贡区第五小学2026年无上级补助项目支出预算。</t>
  </si>
  <si>
    <t>预算12表</t>
  </si>
  <si>
    <t>2026年部门项目中期规划预算表</t>
  </si>
  <si>
    <t>项目级次</t>
  </si>
  <si>
    <t>2026年</t>
  </si>
  <si>
    <t>2027年</t>
  </si>
  <si>
    <t>2028年</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</si>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</sst>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2"/>
      <name val="宋体"/>
      <charset val="134"/>
    </font>
    <font>
      <sz val="10"/>
      <color rgb="FF000000"/>
      <name val="Arial"/>
      <charset val="134"/>
    </font>
    <font>
      <b/>
      <sz val="23.95"/>
      <color rgb="FF000000"/>
      <name val="宋体"/>
      <charset val="134"/>
    </font>
    <font>
      <b/>
      <sz val="22"/>
      <color rgb="FF000000"/>
      <name val="宋体"/>
      <charset val="134"/>
    </font>
    <font>
      <sz val="10"/>
      <name val="宋体"/>
      <charset val="134"/>
    </font>
    <font>
      <sz val="11.25"/>
      <color rgb="FF000000"/>
      <name val="宋体"/>
      <charset val="134"/>
    </font>
    <font>
      <sz val="10"/>
      <color rgb="FFFFFFFF"/>
      <name val="宋体"/>
      <charset val="134"/>
    </font>
    <font>
      <b/>
      <sz val="21"/>
      <color rgb="FF000000"/>
      <name val="宋体"/>
      <charset val="134"/>
    </font>
    <font>
      <sz val="12"/>
      <color rgb="FF000000"/>
      <name val="宋体"/>
      <charset val="134"/>
    </font>
    <font>
      <sz val="10"/>
      <color theme="1"/>
      <name val="宋体"/>
      <charset val="0"/>
    </font>
    <font>
      <sz val="10"/>
      <color theme="1"/>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0"/>
    </font>
    <font>
      <sz val="10"/>
      <color theme="1"/>
      <name val="Arial"/>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5" borderId="2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1" applyNumberFormat="0" applyFill="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29" fillId="0" borderId="0" applyNumberFormat="0" applyFill="0" applyBorder="0" applyAlignment="0" applyProtection="0">
      <alignment vertical="center"/>
    </xf>
    <xf numFmtId="0" fontId="30" fillId="6" borderId="23" applyNumberFormat="0" applyAlignment="0" applyProtection="0">
      <alignment vertical="center"/>
    </xf>
    <xf numFmtId="0" fontId="31" fillId="7" borderId="24" applyNumberFormat="0" applyAlignment="0" applyProtection="0">
      <alignment vertical="center"/>
    </xf>
    <xf numFmtId="0" fontId="32" fillId="7" borderId="23" applyNumberFormat="0" applyAlignment="0" applyProtection="0">
      <alignment vertical="center"/>
    </xf>
    <xf numFmtId="0" fontId="33" fillId="8" borderId="25" applyNumberFormat="0" applyAlignment="0" applyProtection="0">
      <alignment vertical="center"/>
    </xf>
    <xf numFmtId="0" fontId="34" fillId="0" borderId="26" applyNumberFormat="0" applyFill="0" applyAlignment="0" applyProtection="0">
      <alignment vertical="center"/>
    </xf>
    <xf numFmtId="0" fontId="35" fillId="0" borderId="27"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176" fontId="17" fillId="0" borderId="7">
      <alignment horizontal="right" vertical="center"/>
    </xf>
    <xf numFmtId="177" fontId="17" fillId="0" borderId="7">
      <alignment horizontal="right" vertical="center"/>
    </xf>
    <xf numFmtId="10" fontId="17" fillId="0" borderId="7">
      <alignment horizontal="right" vertical="center"/>
    </xf>
    <xf numFmtId="178" fontId="17" fillId="0" borderId="7">
      <alignment horizontal="right" vertical="center"/>
    </xf>
    <xf numFmtId="49" fontId="17" fillId="0" borderId="7">
      <alignment horizontal="left" vertical="center" wrapText="1"/>
    </xf>
    <xf numFmtId="178" fontId="17" fillId="0" borderId="7">
      <alignment horizontal="right" vertical="center"/>
    </xf>
    <xf numFmtId="179" fontId="17" fillId="0" borderId="7">
      <alignment horizontal="right" vertical="center"/>
    </xf>
    <xf numFmtId="180" fontId="17" fillId="0" borderId="7">
      <alignment horizontal="right" vertical="center"/>
    </xf>
    <xf numFmtId="0" fontId="17" fillId="0" borderId="0">
      <alignment vertical="top"/>
      <protection locked="0"/>
    </xf>
  </cellStyleXfs>
  <cellXfs count="22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left" vertical="center" wrapText="1"/>
      <protection locked="0"/>
    </xf>
    <xf numFmtId="4" fontId="2" fillId="2" borderId="7" xfId="0" applyNumberFormat="1" applyFont="1" applyFill="1" applyBorder="1" applyAlignment="1" applyProtection="1">
      <alignment horizontal="right" vertical="center"/>
      <protection locked="0"/>
    </xf>
    <xf numFmtId="0" fontId="2" fillId="2" borderId="5" xfId="0" applyFont="1" applyFill="1" applyBorder="1" applyAlignment="1" applyProtection="1">
      <alignment horizontal="center" vertical="center" wrapText="1"/>
      <protection locked="0"/>
    </xf>
    <xf numFmtId="4" fontId="2" fillId="0" borderId="7" xfId="0" applyNumberFormat="1" applyFont="1" applyBorder="1" applyAlignment="1" applyProtection="1">
      <alignment horizontal="right" vertical="center" wrapText="1"/>
      <protection locked="0"/>
    </xf>
    <xf numFmtId="0" fontId="2" fillId="2" borderId="6"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Fill="1" applyBorder="1" applyAlignment="1" applyProtection="1">
      <alignment horizontal="left" wrapText="1"/>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0" fillId="0" borderId="0" xfId="0" applyFont="1" applyFill="1" applyAlignment="1" applyProtection="1">
      <alignment horizontal="center"/>
    </xf>
    <xf numFmtId="0" fontId="10" fillId="0" borderId="0" xfId="0" applyFont="1" applyFill="1" applyBorder="1" applyAlignment="1" applyProtection="1">
      <alignment horizontal="center"/>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49" fontId="11" fillId="0" borderId="7" xfId="53" applyFont="1" applyAlignment="1">
      <alignment vertical="center" wrapText="1"/>
    </xf>
    <xf numFmtId="49" fontId="11" fillId="0" borderId="7" xfId="53" applyFont="1">
      <alignment horizontal="left" vertical="center" wrapText="1"/>
    </xf>
    <xf numFmtId="178" fontId="11" fillId="0" borderId="7" xfId="54" applyFont="1" applyAlignment="1">
      <alignment horizontal="left" vertical="center"/>
    </xf>
    <xf numFmtId="178" fontId="11" fillId="0" borderId="7" xfId="0" applyNumberFormat="1" applyFont="1" applyFill="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12" fillId="0" borderId="0" xfId="0" applyFont="1" applyBorder="1" applyAlignment="1" applyProtection="1">
      <alignment horizontal="right"/>
      <protection locked="0"/>
    </xf>
    <xf numFmtId="49" fontId="12" fillId="0" borderId="0" xfId="0" applyNumberFormat="1" applyFont="1" applyBorder="1" applyProtection="1">
      <protection locked="0"/>
    </xf>
    <xf numFmtId="0" fontId="1" fillId="0" borderId="0" xfId="0" applyFont="1" applyBorder="1" applyAlignment="1">
      <alignment horizontal="right"/>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49" fontId="14" fillId="0" borderId="7" xfId="0" applyNumberFormat="1"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49" fontId="14" fillId="0" borderId="8"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4" fillId="0" borderId="15" xfId="0" applyNumberFormat="1" applyFont="1" applyFill="1" applyBorder="1" applyAlignment="1">
      <alignment horizontal="left" vertical="center" wrapText="1"/>
    </xf>
    <xf numFmtId="49" fontId="14" fillId="0" borderId="16" xfId="0" applyNumberFormat="1" applyFont="1" applyFill="1" applyBorder="1" applyAlignment="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1" xfId="0" applyFont="1" applyBorder="1" applyAlignment="1">
      <alignment horizontal="center" vertical="center"/>
    </xf>
    <xf numFmtId="0" fontId="0" fillId="0" borderId="17" xfId="0" applyBorder="1" applyAlignment="1">
      <alignment horizontal="left" vertical="center"/>
    </xf>
    <xf numFmtId="0" fontId="2" fillId="2" borderId="2" xfId="0" applyFont="1" applyFill="1" applyBorder="1" applyAlignment="1" applyProtection="1">
      <alignment horizontal="left" vertical="center"/>
      <protection locked="0"/>
    </xf>
    <xf numFmtId="0" fontId="0" fillId="0" borderId="17" xfId="0" applyFont="1" applyBorder="1" applyAlignment="1">
      <alignment horizontal="center" vertical="center"/>
    </xf>
    <xf numFmtId="0" fontId="2" fillId="2" borderId="4" xfId="0" applyFont="1" applyFill="1" applyBorder="1" applyAlignment="1" applyProtection="1">
      <alignment horizontal="left" vertical="center" wrapText="1"/>
      <protection locked="0"/>
    </xf>
    <xf numFmtId="0" fontId="15" fillId="3" borderId="18" xfId="57" applyFont="1" applyFill="1" applyBorder="1" applyAlignment="1" applyProtection="1"/>
    <xf numFmtId="0" fontId="16" fillId="3" borderId="18" xfId="57" applyFont="1" applyFill="1" applyBorder="1" applyAlignment="1" applyProtection="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7" fillId="0" borderId="7" xfId="0" applyFont="1" applyFill="1" applyBorder="1" applyAlignment="1" applyProtection="1">
      <alignment horizontal="left" vertical="center"/>
      <protection locked="0"/>
    </xf>
    <xf numFmtId="178" fontId="17" fillId="0" borderId="7" xfId="0" applyNumberFormat="1" applyFont="1" applyFill="1" applyBorder="1" applyAlignment="1" applyProtection="1">
      <alignment horizontal="right" vertical="center"/>
      <protection locked="0"/>
    </xf>
    <xf numFmtId="178" fontId="17" fillId="0" borderId="19" xfId="0" applyNumberFormat="1" applyFont="1" applyFill="1" applyBorder="1" applyAlignment="1" applyProtection="1">
      <alignment horizontal="right" vertical="center"/>
      <protection locked="0"/>
    </xf>
    <xf numFmtId="178" fontId="17" fillId="0" borderId="17" xfId="0" applyNumberFormat="1" applyFont="1" applyFill="1" applyBorder="1" applyAlignment="1" applyProtection="1">
      <alignment horizontal="right" vertical="center"/>
      <protection locked="0"/>
    </xf>
    <xf numFmtId="0" fontId="0" fillId="0" borderId="17" xfId="0" applyFont="1" applyBorder="1"/>
    <xf numFmtId="49" fontId="17" fillId="0" borderId="7" xfId="53" applyProtection="1">
      <alignment horizontal="left"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178" fontId="17" fillId="0" borderId="7" xfId="54" applyProtection="1">
      <alignment horizontal="right" vertical="center"/>
      <protection locked="0"/>
    </xf>
    <xf numFmtId="0" fontId="0" fillId="0" borderId="19" xfId="0" applyFont="1" applyBorder="1"/>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 fillId="0" borderId="4" xfId="0" applyFont="1" applyBorder="1" applyAlignment="1">
      <alignment horizontal="center" vertical="center"/>
    </xf>
    <xf numFmtId="0" fontId="19" fillId="0" borderId="7" xfId="0" applyFont="1" applyBorder="1" applyAlignment="1" applyProtection="1">
      <alignment horizontal="center" vertical="center" wrapText="1"/>
      <protection locked="0"/>
    </xf>
    <xf numFmtId="0" fontId="19"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4" fontId="2" fillId="0" borderId="7" xfId="0" applyNumberFormat="1" applyFont="1" applyFill="1" applyBorder="1" applyAlignment="1" applyProtection="1">
      <alignment horizontal="right" vertical="center"/>
      <protection locked="0"/>
    </xf>
    <xf numFmtId="0" fontId="20" fillId="0" borderId="7"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178" fontId="21" fillId="0" borderId="7" xfId="0" applyNumberFormat="1" applyFont="1" applyBorder="1" applyAlignment="1">
      <alignment horizontal="right" vertical="center"/>
    </xf>
    <xf numFmtId="0" fontId="19" fillId="2" borderId="1"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2" borderId="6" xfId="0" applyFont="1" applyFill="1" applyBorder="1" applyAlignment="1" applyProtection="1">
      <alignment horizontal="center" vertical="center" wrapText="1"/>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6"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4" borderId="7" xfId="57" applyFont="1" applyFill="1" applyBorder="1" applyAlignment="1" applyProtection="1">
      <alignment horizontal="left" vertical="center" wrapText="1"/>
      <protection locked="0"/>
    </xf>
    <xf numFmtId="0" fontId="7" fillId="0" borderId="7" xfId="0" applyFont="1" applyBorder="1" applyAlignment="1" applyProtection="1">
      <alignment vertical="top" wrapText="1"/>
      <protection locked="0"/>
    </xf>
    <xf numFmtId="0" fontId="7" fillId="2" borderId="0" xfId="0" applyFont="1" applyFill="1" applyBorder="1" applyAlignment="1">
      <alignment horizontal="left" vertical="center"/>
    </xf>
    <xf numFmtId="0" fontId="2" fillId="0" borderId="7" xfId="0" applyFont="1" applyBorder="1" applyAlignment="1" applyProtection="1">
      <alignment vertical="center"/>
      <protection locked="0"/>
    </xf>
    <xf numFmtId="4" fontId="2" fillId="0" borderId="7" xfId="0" applyNumberFormat="1" applyFont="1" applyFill="1" applyBorder="1" applyAlignment="1">
      <alignment horizontal="right" vertical="center"/>
    </xf>
    <xf numFmtId="0" fontId="8" fillId="2" borderId="0" xfId="0" applyFont="1" applyFill="1" applyBorder="1" applyAlignment="1" applyProtection="1" quotePrefix="1">
      <alignment horizontal="center" vertical="center" wrapText="1"/>
      <protection locked="0"/>
    </xf>
    <xf numFmtId="0" fontId="9" fillId="0" borderId="0" xfId="0" applyFont="1" applyBorder="1" applyAlignment="1" quotePrefix="1">
      <alignment horizontal="center" vertical="center"/>
    </xf>
    <xf numFmtId="0" fontId="13"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D35" sqref="D35"/>
    </sheetView>
  </sheetViews>
  <sheetFormatPr defaultColWidth="8.575" defaultRowHeight="12.75" customHeight="1" outlineLevelCol="3"/>
  <cols>
    <col min="1" max="4" width="41" customWidth="1"/>
  </cols>
  <sheetData>
    <row r="1" ht="15" customHeight="1" spans="1:4">
      <c r="A1" s="47"/>
      <c r="B1" s="47"/>
      <c r="C1" s="47"/>
      <c r="D1" s="48" t="s">
        <v>0</v>
      </c>
    </row>
    <row r="2" ht="41.25" customHeight="1" spans="1:4">
      <c r="A2" s="226" t="s">
        <v>1</v>
      </c>
    </row>
    <row r="3" ht="17.25" customHeight="1" spans="1:4">
      <c r="A3" s="46" t="s">
        <v>2</v>
      </c>
      <c r="B3" s="223"/>
      <c r="D3" s="149" t="s">
        <v>3</v>
      </c>
    </row>
    <row r="4" ht="23.25" customHeight="1" spans="1:4">
      <c r="A4" s="189" t="s">
        <v>4</v>
      </c>
      <c r="B4" s="190"/>
      <c r="C4" s="189" t="s">
        <v>5</v>
      </c>
      <c r="D4" s="190"/>
    </row>
    <row r="5" ht="24" customHeight="1" spans="1:4">
      <c r="A5" s="189" t="s">
        <v>6</v>
      </c>
      <c r="B5" s="189" t="s">
        <v>7</v>
      </c>
      <c r="C5" s="189" t="s">
        <v>8</v>
      </c>
      <c r="D5" s="189" t="s">
        <v>7</v>
      </c>
    </row>
    <row r="6" ht="17.25" customHeight="1" spans="1:4">
      <c r="A6" s="191" t="s">
        <v>9</v>
      </c>
      <c r="B6" s="192">
        <v>11334670.12</v>
      </c>
      <c r="C6" s="191" t="s">
        <v>10</v>
      </c>
      <c r="D6" s="88"/>
    </row>
    <row r="7" ht="17.25" customHeight="1" spans="1:4">
      <c r="A7" s="191" t="s">
        <v>11</v>
      </c>
      <c r="B7" s="88"/>
      <c r="C7" s="191" t="s">
        <v>12</v>
      </c>
      <c r="D7" s="88"/>
    </row>
    <row r="8" ht="17.25" customHeight="1" spans="1:4">
      <c r="A8" s="191" t="s">
        <v>13</v>
      </c>
      <c r="B8" s="88"/>
      <c r="C8" s="224" t="s">
        <v>14</v>
      </c>
      <c r="D8" s="88"/>
    </row>
    <row r="9" ht="17.25" customHeight="1" spans="1:4">
      <c r="A9" s="191" t="s">
        <v>15</v>
      </c>
      <c r="B9" s="88"/>
      <c r="C9" s="224" t="s">
        <v>16</v>
      </c>
      <c r="D9" s="88"/>
    </row>
    <row r="10" ht="17.25" customHeight="1" spans="1:4">
      <c r="A10" s="191" t="s">
        <v>17</v>
      </c>
      <c r="B10" s="192">
        <v>1902200</v>
      </c>
      <c r="C10" s="224" t="s">
        <v>18</v>
      </c>
      <c r="D10" s="225">
        <v>10249443.32</v>
      </c>
    </row>
    <row r="11" ht="17.25" customHeight="1" spans="1:4">
      <c r="A11" s="191" t="s">
        <v>19</v>
      </c>
      <c r="B11" s="88"/>
      <c r="C11" s="224" t="s">
        <v>20</v>
      </c>
      <c r="D11" s="88"/>
    </row>
    <row r="12" ht="17.25" customHeight="1" spans="1:4">
      <c r="A12" s="191" t="s">
        <v>21</v>
      </c>
      <c r="B12" s="88"/>
      <c r="C12" s="35" t="s">
        <v>22</v>
      </c>
      <c r="D12" s="88"/>
    </row>
    <row r="13" ht="17.25" customHeight="1" spans="1:4">
      <c r="A13" s="191" t="s">
        <v>23</v>
      </c>
      <c r="B13" s="88"/>
      <c r="C13" s="35" t="s">
        <v>24</v>
      </c>
      <c r="D13" s="225">
        <v>1337160</v>
      </c>
    </row>
    <row r="14" ht="17.25" customHeight="1" spans="1:4">
      <c r="A14" s="191" t="s">
        <v>25</v>
      </c>
      <c r="B14" s="88"/>
      <c r="C14" s="35" t="s">
        <v>26</v>
      </c>
      <c r="D14" s="225">
        <v>835400</v>
      </c>
    </row>
    <row r="15" ht="17.25" customHeight="1" spans="1:4">
      <c r="A15" s="191" t="s">
        <v>27</v>
      </c>
      <c r="B15" s="192">
        <v>1902200</v>
      </c>
      <c r="C15" s="35" t="s">
        <v>28</v>
      </c>
      <c r="D15" s="88"/>
    </row>
    <row r="16" ht="17.25" customHeight="1" spans="1:4">
      <c r="A16" s="65"/>
      <c r="B16" s="88"/>
      <c r="C16" s="35" t="s">
        <v>29</v>
      </c>
      <c r="D16" s="88"/>
    </row>
    <row r="17" ht="17.25" customHeight="1" spans="1:4">
      <c r="A17" s="193"/>
      <c r="B17" s="88"/>
      <c r="C17" s="35" t="s">
        <v>30</v>
      </c>
      <c r="D17" s="88"/>
    </row>
    <row r="18" ht="17.25" customHeight="1" spans="1:4">
      <c r="A18" s="193"/>
      <c r="B18" s="88"/>
      <c r="C18" s="35" t="s">
        <v>31</v>
      </c>
      <c r="D18" s="88"/>
    </row>
    <row r="19" ht="17.25" customHeight="1" spans="1:4">
      <c r="A19" s="193"/>
      <c r="B19" s="88"/>
      <c r="C19" s="35" t="s">
        <v>32</v>
      </c>
      <c r="D19" s="88"/>
    </row>
    <row r="20" ht="17.25" customHeight="1" spans="1:4">
      <c r="A20" s="193"/>
      <c r="B20" s="88"/>
      <c r="C20" s="35" t="s">
        <v>33</v>
      </c>
      <c r="D20" s="88"/>
    </row>
    <row r="21" ht="17.25" customHeight="1" spans="1:4">
      <c r="A21" s="193"/>
      <c r="B21" s="88"/>
      <c r="C21" s="35" t="s">
        <v>34</v>
      </c>
      <c r="D21" s="88"/>
    </row>
    <row r="22" ht="17.25" customHeight="1" spans="1:4">
      <c r="A22" s="193"/>
      <c r="B22" s="88"/>
      <c r="C22" s="35" t="s">
        <v>35</v>
      </c>
      <c r="D22" s="88"/>
    </row>
    <row r="23" ht="17.25" customHeight="1" spans="1:4">
      <c r="A23" s="193"/>
      <c r="B23" s="88"/>
      <c r="C23" s="35" t="s">
        <v>36</v>
      </c>
      <c r="D23" s="88"/>
    </row>
    <row r="24" ht="17.25" customHeight="1" spans="1:4">
      <c r="A24" s="193"/>
      <c r="B24" s="88"/>
      <c r="C24" s="35" t="s">
        <v>37</v>
      </c>
      <c r="D24" s="225">
        <v>841344</v>
      </c>
    </row>
    <row r="25" ht="17.25" customHeight="1" spans="1:4">
      <c r="A25" s="193"/>
      <c r="B25" s="88"/>
      <c r="C25" s="35" t="s">
        <v>38</v>
      </c>
      <c r="D25" s="88"/>
    </row>
    <row r="26" ht="17.25" customHeight="1" spans="1:4">
      <c r="A26" s="193"/>
      <c r="B26" s="88"/>
      <c r="C26" s="65" t="s">
        <v>39</v>
      </c>
      <c r="D26" s="88"/>
    </row>
    <row r="27" ht="17.25" customHeight="1" spans="1:4">
      <c r="A27" s="193"/>
      <c r="B27" s="88"/>
      <c r="C27" s="35" t="s">
        <v>40</v>
      </c>
      <c r="D27" s="88"/>
    </row>
    <row r="28" ht="16.5" customHeight="1" spans="1:4">
      <c r="A28" s="193"/>
      <c r="B28" s="88"/>
      <c r="C28" s="35" t="s">
        <v>41</v>
      </c>
      <c r="D28" s="88"/>
    </row>
    <row r="29" ht="16.5" customHeight="1" spans="1:4">
      <c r="A29" s="193"/>
      <c r="B29" s="88"/>
      <c r="C29" s="65" t="s">
        <v>42</v>
      </c>
      <c r="D29" s="88"/>
    </row>
    <row r="30" ht="17.25" customHeight="1" spans="1:4">
      <c r="A30" s="193"/>
      <c r="B30" s="88"/>
      <c r="C30" s="65" t="s">
        <v>43</v>
      </c>
      <c r="D30" s="88"/>
    </row>
    <row r="31" ht="17.25" customHeight="1" spans="1:4">
      <c r="A31" s="193"/>
      <c r="B31" s="88"/>
      <c r="C31" s="35" t="s">
        <v>44</v>
      </c>
      <c r="D31" s="88"/>
    </row>
    <row r="32" ht="16.5" customHeight="1" spans="1:4">
      <c r="A32" s="193" t="s">
        <v>45</v>
      </c>
      <c r="B32" s="88">
        <f>B6+B10</f>
        <v>13236870.12</v>
      </c>
      <c r="C32" s="193" t="s">
        <v>46</v>
      </c>
      <c r="D32" s="88">
        <f>D10+D13+D14+D24</f>
        <v>13263347.32</v>
      </c>
    </row>
    <row r="33" ht="16.5" customHeight="1" spans="1:4">
      <c r="A33" s="65" t="s">
        <v>47</v>
      </c>
      <c r="B33" s="88">
        <v>26477.2</v>
      </c>
      <c r="C33" s="65" t="s">
        <v>48</v>
      </c>
      <c r="D33" s="88"/>
    </row>
    <row r="34" ht="16.5" customHeight="1" spans="1:4">
      <c r="A34" s="35" t="s">
        <v>49</v>
      </c>
      <c r="B34" s="88"/>
      <c r="C34" s="35" t="s">
        <v>49</v>
      </c>
      <c r="D34" s="88"/>
    </row>
    <row r="35" ht="16.5" customHeight="1" spans="1:4">
      <c r="A35" s="35" t="s">
        <v>50</v>
      </c>
      <c r="B35" s="88"/>
      <c r="C35" s="35" t="s">
        <v>50</v>
      </c>
      <c r="D35" s="88"/>
    </row>
    <row r="36" ht="16.5" customHeight="1" spans="1:4">
      <c r="A36" s="194" t="s">
        <v>51</v>
      </c>
      <c r="B36" s="88">
        <f>B32+B33</f>
        <v>13263347.32</v>
      </c>
      <c r="C36" s="194" t="s">
        <v>52</v>
      </c>
      <c r="D36" s="88">
        <f>D32</f>
        <v>13263347.32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3" sqref="A3:C3"/>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23">
        <v>1</v>
      </c>
      <c r="B1" s="124">
        <v>0</v>
      </c>
      <c r="C1" s="123">
        <v>1</v>
      </c>
      <c r="D1" s="125"/>
      <c r="E1" s="125"/>
      <c r="F1" s="113" t="s">
        <v>416</v>
      </c>
    </row>
    <row r="2" ht="42" customHeight="1" spans="1:6">
      <c r="A2" s="228" t="s">
        <v>417</v>
      </c>
      <c r="B2" s="126" t="s">
        <v>418</v>
      </c>
      <c r="C2" s="127"/>
      <c r="D2" s="128"/>
      <c r="E2" s="128"/>
      <c r="F2" s="128"/>
    </row>
    <row r="3" ht="13.5" customHeight="1" spans="1:6">
      <c r="A3" s="4" t="s">
        <v>2</v>
      </c>
      <c r="B3" s="4"/>
      <c r="C3" s="123"/>
      <c r="D3" s="125"/>
      <c r="E3" s="125"/>
      <c r="F3" s="113" t="s">
        <v>3</v>
      </c>
    </row>
    <row r="4" ht="19.5" customHeight="1" spans="1:6">
      <c r="A4" s="129" t="s">
        <v>194</v>
      </c>
      <c r="B4" s="130" t="s">
        <v>75</v>
      </c>
      <c r="C4" s="129" t="s">
        <v>76</v>
      </c>
      <c r="D4" s="10" t="s">
        <v>419</v>
      </c>
      <c r="E4" s="11"/>
      <c r="F4" s="12"/>
    </row>
    <row r="5" ht="18.75" customHeight="1" spans="1:6">
      <c r="A5" s="131"/>
      <c r="B5" s="132"/>
      <c r="C5" s="131"/>
      <c r="D5" s="15" t="s">
        <v>57</v>
      </c>
      <c r="E5" s="10" t="s">
        <v>78</v>
      </c>
      <c r="F5" s="15" t="s">
        <v>79</v>
      </c>
    </row>
    <row r="6" ht="18.75" customHeight="1" spans="1:6">
      <c r="A6" s="72">
        <v>1</v>
      </c>
      <c r="B6" s="133" t="s">
        <v>86</v>
      </c>
      <c r="C6" s="72">
        <v>3</v>
      </c>
      <c r="D6" s="134">
        <v>4</v>
      </c>
      <c r="E6" s="134">
        <v>5</v>
      </c>
      <c r="F6" s="134">
        <v>6</v>
      </c>
    </row>
    <row r="7" ht="21" customHeight="1" spans="1:6">
      <c r="A7" s="21"/>
      <c r="B7" s="21"/>
      <c r="C7" s="21"/>
      <c r="D7" s="88"/>
      <c r="E7" s="88"/>
      <c r="F7" s="88"/>
    </row>
    <row r="8" ht="21" customHeight="1" spans="1:6">
      <c r="A8" s="21"/>
      <c r="B8" s="21"/>
      <c r="C8" s="21"/>
      <c r="D8" s="88"/>
      <c r="E8" s="88"/>
      <c r="F8" s="88"/>
    </row>
    <row r="9" ht="18.75" customHeight="1" spans="1:6">
      <c r="A9" s="135" t="s">
        <v>182</v>
      </c>
      <c r="B9" s="135" t="s">
        <v>182</v>
      </c>
      <c r="C9" s="136" t="s">
        <v>182</v>
      </c>
      <c r="D9" s="88"/>
      <c r="E9" s="88"/>
      <c r="F9" s="88"/>
    </row>
    <row r="11" customHeight="1" spans="1:6">
      <c r="A11" s="39" t="s">
        <v>420</v>
      </c>
      <c r="B11" s="39"/>
      <c r="C11" s="39"/>
      <c r="D11" s="39"/>
    </row>
  </sheetData>
  <mergeCells count="8">
    <mergeCell ref="A2:F2"/>
    <mergeCell ref="A3:C3"/>
    <mergeCell ref="D4:F4"/>
    <mergeCell ref="A9:C9"/>
    <mergeCell ref="A11:D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9"/>
  <sheetViews>
    <sheetView showZeros="0" topLeftCell="I1" workbookViewId="0">
      <selection activeCell="F1" sqref="F$1:F$1048576"/>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20.6333333333333" customWidth="1"/>
    <col min="7" max="16" width="20" customWidth="1"/>
    <col min="17" max="17" width="19.8583333333333" customWidth="1"/>
  </cols>
  <sheetData>
    <row r="1" ht="15.75" customHeight="1" spans="1:17">
      <c r="P1" s="2"/>
      <c r="Q1" s="2" t="s">
        <v>421</v>
      </c>
    </row>
    <row r="2" ht="41.25" customHeight="1" spans="1:17">
      <c r="A2" s="78" t="s">
        <v>422</v>
      </c>
      <c r="B2" s="3"/>
      <c r="C2" s="3"/>
      <c r="D2" s="3"/>
      <c r="E2" s="3"/>
      <c r="F2" s="3"/>
      <c r="G2" s="3"/>
      <c r="H2" s="3"/>
      <c r="I2" s="3"/>
      <c r="J2" s="3"/>
      <c r="K2" s="70"/>
      <c r="L2" s="3"/>
      <c r="M2" s="3"/>
      <c r="N2" s="70"/>
      <c r="O2" s="3"/>
      <c r="P2" s="70"/>
      <c r="Q2" s="70"/>
    </row>
    <row r="3" ht="18.75" customHeight="1" spans="1:17">
      <c r="A3" s="112" t="s">
        <v>2</v>
      </c>
      <c r="B3" s="6"/>
      <c r="C3" s="6"/>
      <c r="D3" s="6"/>
      <c r="E3" s="6"/>
      <c r="F3" s="6"/>
      <c r="G3" s="6"/>
      <c r="H3" s="6"/>
      <c r="I3" s="6"/>
      <c r="J3" s="6"/>
      <c r="P3" s="7"/>
      <c r="Q3" s="113" t="s">
        <v>3</v>
      </c>
    </row>
    <row r="4" ht="15.75" customHeight="1" spans="1:17">
      <c r="A4" s="9" t="s">
        <v>423</v>
      </c>
      <c r="B4" s="114" t="s">
        <v>424</v>
      </c>
      <c r="C4" s="114" t="s">
        <v>425</v>
      </c>
      <c r="D4" s="114" t="s">
        <v>426</v>
      </c>
      <c r="E4" s="114" t="s">
        <v>427</v>
      </c>
      <c r="F4" s="114" t="s">
        <v>428</v>
      </c>
      <c r="G4" s="97" t="s">
        <v>201</v>
      </c>
      <c r="H4" s="97"/>
      <c r="I4" s="97"/>
      <c r="J4" s="97"/>
      <c r="K4" s="98"/>
      <c r="L4" s="97"/>
      <c r="M4" s="97"/>
      <c r="N4" s="83"/>
      <c r="O4" s="97"/>
      <c r="P4" s="98"/>
      <c r="Q4" s="84"/>
    </row>
    <row r="5" ht="17.25" customHeight="1" spans="1:17">
      <c r="A5" s="14"/>
      <c r="B5" s="100"/>
      <c r="C5" s="100"/>
      <c r="D5" s="100"/>
      <c r="E5" s="100"/>
      <c r="F5" s="100"/>
      <c r="G5" s="100" t="s">
        <v>57</v>
      </c>
      <c r="H5" s="100" t="s">
        <v>60</v>
      </c>
      <c r="I5" s="100" t="s">
        <v>429</v>
      </c>
      <c r="J5" s="100" t="s">
        <v>430</v>
      </c>
      <c r="K5" s="101" t="s">
        <v>431</v>
      </c>
      <c r="L5" s="102" t="s">
        <v>432</v>
      </c>
      <c r="M5" s="102"/>
      <c r="N5" s="103"/>
      <c r="O5" s="102"/>
      <c r="P5" s="104"/>
      <c r="Q5" s="105"/>
    </row>
    <row r="6" ht="54" customHeight="1" spans="1:17">
      <c r="A6" s="17"/>
      <c r="B6" s="106"/>
      <c r="C6" s="106"/>
      <c r="D6" s="106"/>
      <c r="E6" s="106"/>
      <c r="F6" s="106"/>
      <c r="G6" s="106"/>
      <c r="H6" s="106" t="s">
        <v>59</v>
      </c>
      <c r="I6" s="106"/>
      <c r="J6" s="106"/>
      <c r="K6" s="107"/>
      <c r="L6" s="106" t="s">
        <v>59</v>
      </c>
      <c r="M6" s="106" t="s">
        <v>66</v>
      </c>
      <c r="N6" s="105" t="s">
        <v>67</v>
      </c>
      <c r="O6" s="106" t="s">
        <v>68</v>
      </c>
      <c r="P6" s="107" t="s">
        <v>69</v>
      </c>
      <c r="Q6" s="105" t="s">
        <v>70</v>
      </c>
    </row>
    <row r="7" ht="18" customHeight="1" spans="1:17">
      <c r="A7" s="115">
        <v>1</v>
      </c>
      <c r="B7" s="116">
        <v>2</v>
      </c>
      <c r="C7" s="115">
        <v>3</v>
      </c>
      <c r="D7" s="115">
        <v>4</v>
      </c>
      <c r="E7" s="116">
        <v>5</v>
      </c>
      <c r="F7" s="115">
        <v>6</v>
      </c>
      <c r="G7" s="115">
        <v>7</v>
      </c>
      <c r="H7" s="116">
        <v>8</v>
      </c>
      <c r="I7" s="115">
        <v>9</v>
      </c>
      <c r="J7" s="115">
        <v>10</v>
      </c>
      <c r="K7" s="116">
        <v>11</v>
      </c>
      <c r="L7" s="115">
        <v>12</v>
      </c>
      <c r="M7" s="115">
        <v>13</v>
      </c>
      <c r="N7" s="116">
        <v>14</v>
      </c>
      <c r="O7" s="115">
        <v>15</v>
      </c>
      <c r="P7" s="115">
        <v>16</v>
      </c>
      <c r="Q7" s="116">
        <v>17</v>
      </c>
    </row>
    <row r="8" ht="47" customHeight="1" spans="1:17">
      <c r="A8" s="117" t="s">
        <v>289</v>
      </c>
      <c r="B8" s="118" t="s">
        <v>433</v>
      </c>
      <c r="C8" s="118" t="s">
        <v>434</v>
      </c>
      <c r="D8" s="118" t="s">
        <v>371</v>
      </c>
      <c r="E8" s="119">
        <v>1</v>
      </c>
      <c r="F8" s="120">
        <v>1265000</v>
      </c>
      <c r="G8" s="88"/>
      <c r="H8" s="88"/>
      <c r="I8" s="88"/>
      <c r="J8" s="88"/>
      <c r="K8" s="88"/>
      <c r="L8" s="120">
        <v>1265000</v>
      </c>
      <c r="M8" s="88"/>
      <c r="N8" s="88"/>
      <c r="O8" s="88"/>
      <c r="P8" s="88"/>
      <c r="Q8" s="120">
        <v>1265000</v>
      </c>
    </row>
    <row r="9" ht="21" customHeight="1" spans="1:17">
      <c r="A9" s="110" t="s">
        <v>182</v>
      </c>
      <c r="B9" s="121"/>
      <c r="C9" s="121"/>
      <c r="D9" s="121"/>
      <c r="E9" s="122"/>
      <c r="F9" s="88">
        <f>F8</f>
        <v>1265000</v>
      </c>
      <c r="G9" s="88">
        <f t="shared" ref="G9:Q9" si="0">G8</f>
        <v>0</v>
      </c>
      <c r="H9" s="88">
        <f t="shared" si="0"/>
        <v>0</v>
      </c>
      <c r="I9" s="88">
        <f t="shared" si="0"/>
        <v>0</v>
      </c>
      <c r="J9" s="88">
        <f t="shared" si="0"/>
        <v>0</v>
      </c>
      <c r="K9" s="88">
        <f t="shared" si="0"/>
        <v>0</v>
      </c>
      <c r="L9" s="88">
        <f t="shared" si="0"/>
        <v>1265000</v>
      </c>
      <c r="M9" s="88">
        <f t="shared" si="0"/>
        <v>0</v>
      </c>
      <c r="N9" s="88">
        <f t="shared" si="0"/>
        <v>0</v>
      </c>
      <c r="O9" s="88">
        <f t="shared" si="0"/>
        <v>0</v>
      </c>
      <c r="P9" s="88">
        <f t="shared" si="0"/>
        <v>0</v>
      </c>
      <c r="Q9" s="88">
        <f t="shared" si="0"/>
        <v>1265000</v>
      </c>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topLeftCell="F1" workbookViewId="0">
      <selection activeCell="A3" sqref="A3:C3"/>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82"/>
      <c r="B1" s="89"/>
      <c r="C1" s="89"/>
      <c r="D1" s="82"/>
      <c r="E1" s="82"/>
      <c r="F1" s="82"/>
      <c r="G1" s="82"/>
      <c r="H1" s="90"/>
      <c r="I1" s="82"/>
      <c r="J1" s="82"/>
      <c r="K1" s="89"/>
      <c r="L1" s="82"/>
      <c r="M1" s="91"/>
      <c r="N1" s="91" t="s">
        <v>435</v>
      </c>
    </row>
    <row r="2" ht="41.25" customHeight="1" spans="1:14">
      <c r="A2" s="229" t="s">
        <v>436</v>
      </c>
      <c r="B2" s="70"/>
      <c r="C2" s="70"/>
      <c r="D2" s="92"/>
      <c r="E2" s="92"/>
      <c r="F2" s="92"/>
      <c r="G2" s="92"/>
      <c r="H2" s="93"/>
      <c r="I2" s="92"/>
      <c r="J2" s="92"/>
      <c r="K2" s="70"/>
      <c r="L2" s="92"/>
      <c r="M2" s="93"/>
      <c r="N2" s="70"/>
    </row>
    <row r="3" ht="22.5" customHeight="1" spans="1:14">
      <c r="A3" s="79" t="s">
        <v>2</v>
      </c>
      <c r="B3" s="94"/>
      <c r="C3" s="94"/>
      <c r="D3" s="80"/>
      <c r="E3" s="80"/>
      <c r="F3" s="80"/>
      <c r="G3" s="80"/>
      <c r="H3" s="90"/>
      <c r="I3" s="82"/>
      <c r="J3" s="82"/>
      <c r="K3" s="89"/>
      <c r="L3" s="82"/>
      <c r="M3" s="95"/>
      <c r="N3" s="91" t="s">
        <v>3</v>
      </c>
    </row>
    <row r="4" ht="24" customHeight="1" spans="1:14">
      <c r="A4" s="9" t="s">
        <v>423</v>
      </c>
      <c r="B4" s="96" t="s">
        <v>437</v>
      </c>
      <c r="C4" s="96" t="s">
        <v>438</v>
      </c>
      <c r="D4" s="97" t="s">
        <v>201</v>
      </c>
      <c r="E4" s="97"/>
      <c r="F4" s="97"/>
      <c r="G4" s="97"/>
      <c r="H4" s="98"/>
      <c r="I4" s="97"/>
      <c r="J4" s="97"/>
      <c r="K4" s="83"/>
      <c r="L4" s="97"/>
      <c r="M4" s="98"/>
      <c r="N4" s="84"/>
    </row>
    <row r="5" ht="24" customHeight="1" spans="1:14">
      <c r="A5" s="14"/>
      <c r="B5" s="99"/>
      <c r="C5" s="99"/>
      <c r="D5" s="100" t="s">
        <v>57</v>
      </c>
      <c r="E5" s="100" t="s">
        <v>60</v>
      </c>
      <c r="F5" s="100" t="s">
        <v>429</v>
      </c>
      <c r="G5" s="100" t="s">
        <v>430</v>
      </c>
      <c r="H5" s="101" t="s">
        <v>431</v>
      </c>
      <c r="I5" s="102" t="s">
        <v>432</v>
      </c>
      <c r="J5" s="102"/>
      <c r="K5" s="103"/>
      <c r="L5" s="102"/>
      <c r="M5" s="104"/>
      <c r="N5" s="105"/>
    </row>
    <row r="6" ht="54" customHeight="1" spans="1:14">
      <c r="A6" s="17"/>
      <c r="B6" s="105"/>
      <c r="C6" s="105"/>
      <c r="D6" s="106"/>
      <c r="E6" s="106" t="s">
        <v>59</v>
      </c>
      <c r="F6" s="106"/>
      <c r="G6" s="106"/>
      <c r="H6" s="107"/>
      <c r="I6" s="106" t="s">
        <v>59</v>
      </c>
      <c r="J6" s="106" t="s">
        <v>66</v>
      </c>
      <c r="K6" s="105" t="s">
        <v>67</v>
      </c>
      <c r="L6" s="106" t="s">
        <v>68</v>
      </c>
      <c r="M6" s="107" t="s">
        <v>69</v>
      </c>
      <c r="N6" s="105"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8"/>
      <c r="B8" s="109"/>
      <c r="C8" s="109"/>
      <c r="D8" s="88"/>
      <c r="E8" s="88"/>
      <c r="F8" s="88"/>
      <c r="G8" s="88"/>
      <c r="H8" s="88"/>
      <c r="I8" s="88"/>
      <c r="J8" s="88"/>
      <c r="K8" s="88"/>
      <c r="L8" s="88"/>
      <c r="M8" s="88"/>
      <c r="N8" s="88"/>
    </row>
    <row r="9" ht="21" customHeight="1" spans="1:14">
      <c r="A9" s="109"/>
      <c r="B9" s="109"/>
      <c r="C9" s="109"/>
      <c r="D9" s="88"/>
      <c r="E9" s="88"/>
      <c r="F9" s="88"/>
      <c r="G9" s="88"/>
      <c r="H9" s="88"/>
      <c r="I9" s="88"/>
      <c r="J9" s="88"/>
      <c r="K9" s="88"/>
      <c r="L9" s="88"/>
      <c r="M9" s="88"/>
      <c r="N9" s="88"/>
    </row>
    <row r="10" ht="21" customHeight="1" spans="1:14">
      <c r="A10" s="109"/>
      <c r="B10" s="109"/>
      <c r="C10" s="109"/>
      <c r="D10" s="88"/>
      <c r="E10" s="88"/>
      <c r="F10" s="88"/>
      <c r="G10" s="88"/>
      <c r="H10" s="88"/>
      <c r="I10" s="88"/>
      <c r="J10" s="88"/>
      <c r="K10" s="88"/>
      <c r="L10" s="88"/>
      <c r="M10" s="88"/>
      <c r="N10" s="88"/>
    </row>
    <row r="11" ht="21" customHeight="1" spans="1:14">
      <c r="A11" s="110" t="s">
        <v>182</v>
      </c>
      <c r="B11" s="111"/>
      <c r="C11" s="111"/>
      <c r="D11" s="88"/>
      <c r="E11" s="88"/>
      <c r="F11" s="88"/>
      <c r="G11" s="88"/>
      <c r="H11" s="88"/>
      <c r="I11" s="88"/>
      <c r="J11" s="88"/>
      <c r="K11" s="88"/>
      <c r="L11" s="88"/>
      <c r="M11" s="88"/>
      <c r="N11" s="88"/>
    </row>
    <row r="13" customHeight="1" spans="1:14">
      <c r="A13" s="39" t="s">
        <v>439</v>
      </c>
      <c r="B13" s="39"/>
      <c r="C13" s="39"/>
      <c r="D13" s="39"/>
    </row>
  </sheetData>
  <mergeCells count="14">
    <mergeCell ref="A2:N2"/>
    <mergeCell ref="A3:C3"/>
    <mergeCell ref="D4:N4"/>
    <mergeCell ref="I5:N5"/>
    <mergeCell ref="A11:C11"/>
    <mergeCell ref="A13:D13"/>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selection activeCell="A3" sqref="A3:I3"/>
    </sheetView>
  </sheetViews>
  <sheetFormatPr defaultColWidth="9.14166666666667" defaultRowHeight="14.25" customHeight="1"/>
  <cols>
    <col min="1" max="1" width="37.7" customWidth="1"/>
    <col min="2" max="25" width="20" customWidth="1"/>
  </cols>
  <sheetData>
    <row r="1" ht="17.25" customHeight="1" spans="1:25">
      <c r="D1" s="77"/>
      <c r="W1" s="2"/>
      <c r="X1" s="2"/>
      <c r="Y1" s="2" t="s">
        <v>440</v>
      </c>
    </row>
    <row r="2" ht="41.25" customHeight="1" spans="1:25">
      <c r="A2" s="78" t="s">
        <v>441</v>
      </c>
      <c r="B2" s="3"/>
      <c r="C2" s="3"/>
      <c r="D2" s="3"/>
      <c r="E2" s="3"/>
      <c r="F2" s="3"/>
      <c r="G2" s="3"/>
      <c r="H2" s="3"/>
      <c r="I2" s="3"/>
      <c r="J2" s="3"/>
      <c r="K2" s="3"/>
      <c r="L2" s="3"/>
      <c r="M2" s="3"/>
      <c r="N2" s="3"/>
      <c r="O2" s="3"/>
      <c r="P2" s="3"/>
      <c r="Q2" s="3"/>
      <c r="R2" s="3"/>
      <c r="S2" s="3"/>
      <c r="T2" s="3"/>
      <c r="U2" s="3"/>
      <c r="V2" s="3"/>
      <c r="W2" s="70"/>
      <c r="X2" s="70"/>
      <c r="Y2" s="70"/>
    </row>
    <row r="3" ht="18" customHeight="1" spans="1:25">
      <c r="A3" s="79" t="s">
        <v>2</v>
      </c>
      <c r="B3" s="80"/>
      <c r="C3" s="80"/>
      <c r="D3" s="81"/>
      <c r="E3" s="82"/>
      <c r="F3" s="82"/>
      <c r="G3" s="82"/>
      <c r="H3" s="82"/>
      <c r="I3" s="82"/>
      <c r="W3" s="7"/>
      <c r="X3" s="7"/>
      <c r="Y3" s="7" t="s">
        <v>3</v>
      </c>
    </row>
    <row r="4" ht="19.5" customHeight="1" spans="1:25">
      <c r="A4" s="29" t="s">
        <v>442</v>
      </c>
      <c r="B4" s="10" t="s">
        <v>201</v>
      </c>
      <c r="C4" s="11"/>
      <c r="D4" s="11"/>
      <c r="E4" s="10" t="s">
        <v>443</v>
      </c>
      <c r="F4" s="11"/>
      <c r="G4" s="11"/>
      <c r="H4" s="11"/>
      <c r="I4" s="11"/>
      <c r="J4" s="11"/>
      <c r="K4" s="11"/>
      <c r="L4" s="11"/>
      <c r="M4" s="11"/>
      <c r="N4" s="11"/>
      <c r="O4" s="11"/>
      <c r="P4" s="11"/>
      <c r="Q4" s="11"/>
      <c r="R4" s="11"/>
      <c r="S4" s="11"/>
      <c r="T4" s="11"/>
      <c r="U4" s="11"/>
      <c r="V4" s="11"/>
      <c r="W4" s="83"/>
      <c r="X4" s="84"/>
      <c r="Y4" s="84"/>
    </row>
    <row r="5" ht="40.5" customHeight="1" spans="1:25">
      <c r="A5" s="18"/>
      <c r="B5" s="30" t="s">
        <v>57</v>
      </c>
      <c r="C5" s="9" t="s">
        <v>60</v>
      </c>
      <c r="D5" s="85" t="s">
        <v>429</v>
      </c>
      <c r="E5" s="51" t="s">
        <v>444</v>
      </c>
      <c r="F5" s="51" t="s">
        <v>445</v>
      </c>
      <c r="G5" s="51" t="s">
        <v>446</v>
      </c>
      <c r="H5" s="51" t="s">
        <v>447</v>
      </c>
      <c r="I5" s="51" t="s">
        <v>448</v>
      </c>
      <c r="J5" s="51" t="s">
        <v>449</v>
      </c>
      <c r="K5" s="51" t="s">
        <v>450</v>
      </c>
      <c r="L5" s="51" t="s">
        <v>451</v>
      </c>
      <c r="M5" s="51" t="s">
        <v>452</v>
      </c>
      <c r="N5" s="51" t="s">
        <v>453</v>
      </c>
      <c r="O5" s="51" t="s">
        <v>454</v>
      </c>
      <c r="P5" s="51" t="s">
        <v>455</v>
      </c>
      <c r="Q5" s="51" t="s">
        <v>456</v>
      </c>
      <c r="R5" s="51" t="s">
        <v>457</v>
      </c>
      <c r="S5" s="51" t="s">
        <v>458</v>
      </c>
      <c r="T5" s="51" t="s">
        <v>459</v>
      </c>
      <c r="U5" s="51" t="s">
        <v>460</v>
      </c>
      <c r="V5" s="51" t="s">
        <v>461</v>
      </c>
      <c r="W5" s="51" t="s">
        <v>462</v>
      </c>
      <c r="X5" s="86" t="s">
        <v>463</v>
      </c>
      <c r="Y5" s="86" t="s">
        <v>464</v>
      </c>
    </row>
    <row r="6" ht="19.5" customHeight="1" spans="1:25">
      <c r="A6" s="19">
        <v>1</v>
      </c>
      <c r="B6" s="19">
        <v>2</v>
      </c>
      <c r="C6" s="19">
        <v>3</v>
      </c>
      <c r="D6" s="87">
        <v>4</v>
      </c>
      <c r="E6" s="31">
        <v>5</v>
      </c>
      <c r="F6" s="19">
        <v>6</v>
      </c>
      <c r="G6" s="19">
        <v>7</v>
      </c>
      <c r="H6" s="87">
        <v>8</v>
      </c>
      <c r="I6" s="19">
        <v>9</v>
      </c>
      <c r="J6" s="19">
        <v>10</v>
      </c>
      <c r="K6" s="19">
        <v>11</v>
      </c>
      <c r="L6" s="87">
        <v>12</v>
      </c>
      <c r="M6" s="19">
        <v>13</v>
      </c>
      <c r="N6" s="19">
        <v>14</v>
      </c>
      <c r="O6" s="19">
        <v>15</v>
      </c>
      <c r="P6" s="87">
        <v>16</v>
      </c>
      <c r="Q6" s="19">
        <v>17</v>
      </c>
      <c r="R6" s="19">
        <v>18</v>
      </c>
      <c r="S6" s="19">
        <v>19</v>
      </c>
      <c r="T6" s="87">
        <v>20</v>
      </c>
      <c r="U6" s="87">
        <v>21</v>
      </c>
      <c r="V6" s="87">
        <v>22</v>
      </c>
      <c r="W6" s="31">
        <v>23</v>
      </c>
      <c r="X6" s="31">
        <v>24</v>
      </c>
      <c r="Y6" s="31">
        <v>25</v>
      </c>
    </row>
    <row r="7" ht="19.5" customHeight="1" spans="1:25">
      <c r="A7" s="32"/>
      <c r="B7" s="88"/>
      <c r="C7" s="88"/>
      <c r="D7" s="88"/>
      <c r="E7" s="88"/>
      <c r="F7" s="88"/>
      <c r="G7" s="88"/>
      <c r="H7" s="88"/>
      <c r="I7" s="88"/>
      <c r="J7" s="88"/>
      <c r="K7" s="88"/>
      <c r="L7" s="88"/>
      <c r="M7" s="88"/>
      <c r="N7" s="88"/>
      <c r="O7" s="88"/>
      <c r="P7" s="88"/>
      <c r="Q7" s="88"/>
      <c r="R7" s="88"/>
      <c r="S7" s="88"/>
      <c r="T7" s="88"/>
      <c r="U7" s="88"/>
      <c r="V7" s="88"/>
      <c r="W7" s="88"/>
      <c r="X7" s="88"/>
      <c r="Y7" s="88"/>
    </row>
    <row r="8" ht="19.5" customHeight="1" spans="1:25">
      <c r="A8" s="73"/>
      <c r="B8" s="88"/>
      <c r="C8" s="88"/>
      <c r="D8" s="88"/>
      <c r="E8" s="88"/>
      <c r="F8" s="88"/>
      <c r="G8" s="88"/>
      <c r="H8" s="88"/>
      <c r="I8" s="88"/>
      <c r="J8" s="88"/>
      <c r="K8" s="88"/>
      <c r="L8" s="88"/>
      <c r="M8" s="88"/>
      <c r="N8" s="88"/>
      <c r="O8" s="88"/>
      <c r="P8" s="88"/>
      <c r="Q8" s="88"/>
      <c r="R8" s="88"/>
      <c r="S8" s="88"/>
      <c r="T8" s="88"/>
      <c r="U8" s="88"/>
      <c r="V8" s="88"/>
      <c r="W8" s="88"/>
      <c r="X8" s="88"/>
      <c r="Y8" s="88"/>
    </row>
    <row r="10" customHeight="1" spans="1:25">
      <c r="A10" s="75" t="s">
        <v>465</v>
      </c>
      <c r="B10" s="76"/>
      <c r="C10" s="76"/>
      <c r="D10" s="76"/>
    </row>
  </sheetData>
  <mergeCells count="6">
    <mergeCell ref="A2:Y2"/>
    <mergeCell ref="A3:I3"/>
    <mergeCell ref="B4:D4"/>
    <mergeCell ref="E4:Y4"/>
    <mergeCell ref="A10:D10"/>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3" sqref="A3:H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83333333333" customWidth="1"/>
  </cols>
  <sheetData>
    <row r="1" ht="16.5" customHeight="1" spans="1:10">
      <c r="J1" s="2" t="s">
        <v>466</v>
      </c>
    </row>
    <row r="2" ht="41.25" customHeight="1" spans="1:10">
      <c r="A2" s="69" t="s">
        <v>467</v>
      </c>
      <c r="B2" s="3"/>
      <c r="C2" s="3"/>
      <c r="D2" s="3"/>
      <c r="E2" s="3"/>
      <c r="F2" s="70"/>
      <c r="G2" s="3"/>
      <c r="H2" s="70"/>
      <c r="I2" s="70"/>
      <c r="J2" s="3"/>
    </row>
    <row r="3" ht="17.25" customHeight="1" spans="1:10">
      <c r="A3" s="4" t="s">
        <v>2</v>
      </c>
    </row>
    <row r="4" ht="44.25" customHeight="1" spans="1:10">
      <c r="A4" s="71" t="s">
        <v>311</v>
      </c>
      <c r="B4" s="71" t="s">
        <v>312</v>
      </c>
      <c r="C4" s="71" t="s">
        <v>313</v>
      </c>
      <c r="D4" s="71" t="s">
        <v>314</v>
      </c>
      <c r="E4" s="71" t="s">
        <v>315</v>
      </c>
      <c r="F4" s="72" t="s">
        <v>316</v>
      </c>
      <c r="G4" s="71" t="s">
        <v>317</v>
      </c>
      <c r="H4" s="72" t="s">
        <v>318</v>
      </c>
      <c r="I4" s="72" t="s">
        <v>319</v>
      </c>
      <c r="J4" s="71" t="s">
        <v>320</v>
      </c>
    </row>
    <row r="5" ht="14.25" customHeight="1" spans="1:10">
      <c r="A5" s="71">
        <v>1</v>
      </c>
      <c r="B5" s="71">
        <v>2</v>
      </c>
      <c r="C5" s="71">
        <v>3</v>
      </c>
      <c r="D5" s="71">
        <v>4</v>
      </c>
      <c r="E5" s="71">
        <v>5</v>
      </c>
      <c r="F5" s="72">
        <v>6</v>
      </c>
      <c r="G5" s="71">
        <v>7</v>
      </c>
      <c r="H5" s="72">
        <v>8</v>
      </c>
      <c r="I5" s="72">
        <v>9</v>
      </c>
      <c r="J5" s="71">
        <v>10</v>
      </c>
    </row>
    <row r="6" ht="42" customHeight="1" spans="1:10">
      <c r="A6" s="32"/>
      <c r="B6" s="73"/>
      <c r="C6" s="73"/>
      <c r="D6" s="73"/>
      <c r="E6" s="55"/>
      <c r="F6" s="74"/>
      <c r="G6" s="55"/>
      <c r="H6" s="74"/>
      <c r="I6" s="74"/>
      <c r="J6" s="55"/>
    </row>
    <row r="7" ht="42" customHeight="1" spans="1:10">
      <c r="A7" s="32"/>
      <c r="B7" s="21"/>
      <c r="C7" s="21"/>
      <c r="D7" s="21"/>
      <c r="E7" s="32"/>
      <c r="F7" s="21"/>
      <c r="G7" s="32"/>
      <c r="H7" s="21"/>
      <c r="I7" s="21"/>
      <c r="J7" s="32"/>
    </row>
    <row r="9" customHeight="1" spans="1:10">
      <c r="A9" s="75" t="s">
        <v>465</v>
      </c>
      <c r="B9" s="76"/>
      <c r="C9" s="76"/>
      <c r="D9" s="76"/>
    </row>
  </sheetData>
  <mergeCells count="3">
    <mergeCell ref="A2:J2"/>
    <mergeCell ref="A3:H3"/>
    <mergeCell ref="A9:D9"/>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3"/>
  <sheetViews>
    <sheetView showZeros="0" workbookViewId="0">
      <selection activeCell="A3" sqref="A3:B3"/>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40" t="s">
        <v>468</v>
      </c>
      <c r="B1" s="41"/>
      <c r="C1" s="42"/>
      <c r="D1" s="42"/>
      <c r="E1" s="42"/>
      <c r="F1" s="41"/>
      <c r="G1" s="41"/>
      <c r="H1" s="42"/>
    </row>
    <row r="2" ht="41.25" customHeight="1" spans="1:8">
      <c r="A2" s="43" t="s">
        <v>469</v>
      </c>
      <c r="B2" s="44"/>
      <c r="C2" s="45"/>
      <c r="D2" s="45"/>
      <c r="E2" s="45"/>
      <c r="F2" s="44"/>
      <c r="G2" s="44"/>
      <c r="H2" s="45"/>
    </row>
    <row r="3" customHeight="1" spans="1:8">
      <c r="A3" s="46" t="s">
        <v>2</v>
      </c>
      <c r="C3" s="47"/>
      <c r="E3" s="45"/>
      <c r="F3" s="44"/>
      <c r="G3" s="44"/>
      <c r="H3" s="48" t="s">
        <v>3</v>
      </c>
    </row>
    <row r="4" ht="28.5" customHeight="1" spans="1:8">
      <c r="A4" s="49" t="s">
        <v>194</v>
      </c>
      <c r="B4" s="50" t="s">
        <v>470</v>
      </c>
      <c r="C4" s="49" t="s">
        <v>471</v>
      </c>
      <c r="D4" s="49" t="s">
        <v>472</v>
      </c>
      <c r="E4" s="49" t="s">
        <v>473</v>
      </c>
      <c r="F4" s="51" t="s">
        <v>474</v>
      </c>
      <c r="G4" s="31"/>
      <c r="H4" s="49"/>
    </row>
    <row r="5" ht="21" customHeight="1" spans="1:8">
      <c r="A5" s="50"/>
      <c r="B5" s="52"/>
      <c r="C5" s="53"/>
      <c r="D5" s="52"/>
      <c r="E5" s="52"/>
      <c r="F5" s="51" t="s">
        <v>427</v>
      </c>
      <c r="G5" s="51" t="s">
        <v>475</v>
      </c>
      <c r="H5" s="51" t="s">
        <v>476</v>
      </c>
    </row>
    <row r="6" ht="17.25" customHeight="1" spans="1:8">
      <c r="A6" s="54" t="s">
        <v>85</v>
      </c>
      <c r="B6" s="54">
        <v>2</v>
      </c>
      <c r="C6" s="55">
        <v>3</v>
      </c>
      <c r="D6" s="54">
        <v>4</v>
      </c>
      <c r="E6" s="56">
        <v>5</v>
      </c>
      <c r="F6" s="57">
        <v>6</v>
      </c>
      <c r="G6" s="55">
        <v>7</v>
      </c>
      <c r="H6" s="55">
        <v>8</v>
      </c>
    </row>
    <row r="7" ht="19.5" customHeight="1" spans="1:8">
      <c r="A7" s="58"/>
      <c r="B7" s="35"/>
      <c r="C7" s="32"/>
      <c r="D7" s="21"/>
      <c r="E7" s="57"/>
      <c r="F7" s="59"/>
      <c r="G7" s="60"/>
      <c r="H7" s="60"/>
    </row>
    <row r="8" ht="19.5" customHeight="1" spans="1:8">
      <c r="A8" s="58"/>
      <c r="B8" s="35"/>
      <c r="C8" s="32"/>
      <c r="D8" s="21"/>
      <c r="E8" s="57"/>
      <c r="F8" s="59"/>
      <c r="G8" s="60"/>
      <c r="H8" s="60"/>
    </row>
    <row r="9" ht="19.5" customHeight="1" spans="1:8">
      <c r="A9" s="61" t="s">
        <v>57</v>
      </c>
      <c r="B9" s="62"/>
      <c r="C9" s="63"/>
      <c r="D9" s="64"/>
      <c r="E9" s="64"/>
      <c r="F9" s="59"/>
      <c r="G9" s="60"/>
      <c r="H9" s="60"/>
    </row>
    <row r="10" ht="19.5" customHeight="1" spans="1:8">
      <c r="A10" s="65" t="s">
        <v>477</v>
      </c>
      <c r="B10" s="62"/>
      <c r="C10" s="63"/>
      <c r="D10" s="66"/>
      <c r="E10" s="66"/>
      <c r="F10" s="67"/>
      <c r="G10" s="68"/>
      <c r="H10" s="68"/>
    </row>
    <row r="13" customHeight="1" spans="1:8">
      <c r="A13" s="39" t="s">
        <v>478</v>
      </c>
      <c r="B13" s="39"/>
      <c r="C13" s="39"/>
      <c r="D13" s="39"/>
    </row>
  </sheetData>
  <mergeCells count="12">
    <mergeCell ref="A1:H1"/>
    <mergeCell ref="A2:H2"/>
    <mergeCell ref="A3:B3"/>
    <mergeCell ref="F4:H4"/>
    <mergeCell ref="A9:E9"/>
    <mergeCell ref="A10:H10"/>
    <mergeCell ref="A13:D13"/>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3" sqref="A3:G3"/>
    </sheetView>
  </sheetViews>
  <sheetFormatPr defaultColWidth="9.14166666666667" defaultRowHeight="14.25" customHeight="1"/>
  <cols>
    <col min="1" max="1" width="19.2833333333333" customWidth="1"/>
    <col min="2" max="2" width="33.8416666666667" customWidth="1"/>
    <col min="3" max="3" width="23.8583333333333" customWidth="1"/>
    <col min="4" max="4" width="11.1416666666667" customWidth="1"/>
    <col min="5" max="5" width="17.7166666666667" customWidth="1"/>
    <col min="6" max="6" width="9.85833333333333" customWidth="1"/>
    <col min="7" max="7" width="17.7166666666667" customWidth="1"/>
    <col min="8" max="11" width="23.1416666666667" customWidth="1"/>
  </cols>
  <sheetData>
    <row r="1" customHeight="1" spans="1:11">
      <c r="D1" s="1"/>
      <c r="E1" s="1"/>
      <c r="F1" s="1"/>
      <c r="G1" s="1"/>
      <c r="K1" s="2" t="s">
        <v>479</v>
      </c>
    </row>
    <row r="2" ht="41.25" customHeight="1" spans="1:11">
      <c r="A2" s="230" t="s">
        <v>480</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268</v>
      </c>
      <c r="B4" s="8" t="s">
        <v>196</v>
      </c>
      <c r="C4" s="8" t="s">
        <v>269</v>
      </c>
      <c r="D4" s="9" t="s">
        <v>197</v>
      </c>
      <c r="E4" s="9" t="s">
        <v>198</v>
      </c>
      <c r="F4" s="9" t="s">
        <v>199</v>
      </c>
      <c r="G4" s="9" t="s">
        <v>200</v>
      </c>
      <c r="H4" s="29" t="s">
        <v>57</v>
      </c>
      <c r="I4" s="10" t="s">
        <v>481</v>
      </c>
      <c r="J4" s="11"/>
      <c r="K4" s="12"/>
    </row>
    <row r="5" ht="21.75" customHeight="1" spans="1:11">
      <c r="A5" s="13"/>
      <c r="B5" s="13"/>
      <c r="C5" s="13"/>
      <c r="D5" s="14"/>
      <c r="E5" s="14"/>
      <c r="F5" s="14"/>
      <c r="G5" s="14"/>
      <c r="H5" s="30"/>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1">
        <v>10</v>
      </c>
      <c r="K7" s="31">
        <v>11</v>
      </c>
    </row>
    <row r="8" ht="18.75" customHeight="1" spans="1:11">
      <c r="A8" s="32"/>
      <c r="B8" s="21"/>
      <c r="C8" s="32"/>
      <c r="D8" s="32"/>
      <c r="E8" s="32"/>
      <c r="F8" s="32"/>
      <c r="G8" s="32"/>
      <c r="H8" s="33"/>
      <c r="I8" s="34"/>
      <c r="J8" s="34"/>
      <c r="K8" s="33"/>
    </row>
    <row r="9" ht="18.75" customHeight="1" spans="1:11">
      <c r="A9" s="35"/>
      <c r="B9" s="21"/>
      <c r="C9" s="21"/>
      <c r="D9" s="21"/>
      <c r="E9" s="21"/>
      <c r="F9" s="21"/>
      <c r="G9" s="21"/>
      <c r="H9" s="24"/>
      <c r="I9" s="24"/>
      <c r="J9" s="24"/>
      <c r="K9" s="33"/>
    </row>
    <row r="10" ht="18.75" customHeight="1" spans="1:11">
      <c r="A10" s="36" t="s">
        <v>182</v>
      </c>
      <c r="B10" s="37"/>
      <c r="C10" s="37"/>
      <c r="D10" s="37"/>
      <c r="E10" s="37"/>
      <c r="F10" s="37"/>
      <c r="G10" s="38"/>
      <c r="H10" s="24"/>
      <c r="I10" s="24"/>
      <c r="J10" s="24"/>
      <c r="K10" s="33"/>
    </row>
    <row r="12" customHeight="1" spans="1:11">
      <c r="A12" s="39" t="s">
        <v>482</v>
      </c>
      <c r="B12" s="39"/>
      <c r="C12" s="39"/>
      <c r="D12" s="39"/>
    </row>
  </sheetData>
  <mergeCells count="16">
    <mergeCell ref="A2:K2"/>
    <mergeCell ref="A3:G3"/>
    <mergeCell ref="I4:K4"/>
    <mergeCell ref="A10:G10"/>
    <mergeCell ref="A12:D12"/>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F14" sqref="F14"/>
    </sheetView>
  </sheetViews>
  <sheetFormatPr defaultColWidth="9.14166666666667" defaultRowHeight="14.25" customHeight="1" outlineLevelCol="6"/>
  <cols>
    <col min="1" max="1" width="35.2833333333333" customWidth="1"/>
    <col min="2" max="4" width="28" customWidth="1"/>
    <col min="5" max="7" width="23.8583333333333" customWidth="1"/>
  </cols>
  <sheetData>
    <row r="1" ht="13.5" customHeight="1" spans="1:7">
      <c r="D1" s="1"/>
      <c r="G1" s="2" t="s">
        <v>483</v>
      </c>
    </row>
    <row r="2" ht="41.25" customHeight="1" spans="1:7">
      <c r="A2" s="3" t="s">
        <v>484</v>
      </c>
      <c r="B2" s="3"/>
      <c r="C2" s="3"/>
      <c r="D2" s="3"/>
      <c r="E2" s="3"/>
      <c r="F2" s="3"/>
      <c r="G2" s="3"/>
    </row>
    <row r="3" ht="13.5" customHeight="1" spans="1:7">
      <c r="A3" s="4" t="s">
        <v>2</v>
      </c>
      <c r="B3" s="5"/>
      <c r="C3" s="5"/>
      <c r="D3" s="5"/>
      <c r="E3" s="6"/>
      <c r="F3" s="6"/>
      <c r="G3" s="7" t="s">
        <v>3</v>
      </c>
    </row>
    <row r="4" ht="21.75" customHeight="1" spans="1:7">
      <c r="A4" s="8" t="s">
        <v>269</v>
      </c>
      <c r="B4" s="8" t="s">
        <v>268</v>
      </c>
      <c r="C4" s="8" t="s">
        <v>196</v>
      </c>
      <c r="D4" s="9" t="s">
        <v>485</v>
      </c>
      <c r="E4" s="10" t="s">
        <v>60</v>
      </c>
      <c r="F4" s="11"/>
      <c r="G4" s="12"/>
    </row>
    <row r="5" ht="21.75" customHeight="1" spans="1:7">
      <c r="A5" s="13"/>
      <c r="B5" s="13"/>
      <c r="C5" s="13"/>
      <c r="D5" s="14"/>
      <c r="E5" s="15" t="s">
        <v>486</v>
      </c>
      <c r="F5" s="9" t="s">
        <v>487</v>
      </c>
      <c r="G5" s="9" t="s">
        <v>488</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5" customHeight="1" spans="1:7">
      <c r="A8" s="20" t="s">
        <v>72</v>
      </c>
      <c r="B8" s="21" t="s">
        <v>272</v>
      </c>
      <c r="C8" s="21" t="s">
        <v>274</v>
      </c>
      <c r="D8" s="21" t="s">
        <v>489</v>
      </c>
      <c r="E8" s="22">
        <v>17000</v>
      </c>
      <c r="F8" s="19"/>
      <c r="G8" s="19"/>
    </row>
    <row r="9" ht="17.25" customHeight="1" spans="1:7">
      <c r="A9" s="23"/>
      <c r="B9" s="21" t="s">
        <v>272</v>
      </c>
      <c r="C9" s="21" t="s">
        <v>278</v>
      </c>
      <c r="D9" s="21" t="s">
        <v>489</v>
      </c>
      <c r="E9" s="22">
        <v>71885</v>
      </c>
      <c r="F9" s="24"/>
      <c r="G9" s="24"/>
    </row>
    <row r="10" ht="18.75" customHeight="1" spans="1:7">
      <c r="A10" s="25"/>
      <c r="B10" s="21" t="s">
        <v>272</v>
      </c>
      <c r="C10" s="21" t="s">
        <v>280</v>
      </c>
      <c r="D10" s="21" t="s">
        <v>489</v>
      </c>
      <c r="E10" s="22">
        <v>3584</v>
      </c>
      <c r="F10" s="24"/>
      <c r="G10" s="24"/>
    </row>
    <row r="11" ht="18.75" customHeight="1" spans="1:7">
      <c r="A11" s="26" t="s">
        <v>57</v>
      </c>
      <c r="B11" s="27" t="s">
        <v>490</v>
      </c>
      <c r="C11" s="27"/>
      <c r="D11" s="28"/>
      <c r="E11" s="24">
        <f>SUM(E8:E10)</f>
        <v>92469</v>
      </c>
      <c r="F11" s="24"/>
      <c r="G11" s="24"/>
    </row>
  </sheetData>
  <mergeCells count="12">
    <mergeCell ref="A2:G2"/>
    <mergeCell ref="A3:D3"/>
    <mergeCell ref="E4:G4"/>
    <mergeCell ref="A11:D11"/>
    <mergeCell ref="A4:A6"/>
    <mergeCell ref="A8:A10"/>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E1" workbookViewId="0">
      <selection activeCell="D9" sqref="D9:P9"/>
    </sheetView>
  </sheetViews>
  <sheetFormatPr defaultColWidth="8.575" defaultRowHeight="12.75" customHeight="1"/>
  <cols>
    <col min="1" max="1" width="15.8916666666667" customWidth="1"/>
    <col min="2" max="2" width="35" customWidth="1"/>
    <col min="3" max="19" width="22" customWidth="1"/>
  </cols>
  <sheetData>
    <row r="1" ht="17.25" customHeight="1" spans="1:19">
      <c r="A1" s="48" t="s">
        <v>53</v>
      </c>
    </row>
    <row r="2" ht="41.25" customHeight="1" spans="1:19">
      <c r="A2" s="43" t="s">
        <v>54</v>
      </c>
    </row>
    <row r="3" ht="17.25" customHeight="1" spans="1:19">
      <c r="A3" s="46" t="s">
        <v>2</v>
      </c>
      <c r="S3" s="47" t="s">
        <v>3</v>
      </c>
    </row>
    <row r="4" ht="21.75" customHeight="1" spans="1:19">
      <c r="A4" s="208" t="s">
        <v>55</v>
      </c>
      <c r="B4" s="209" t="s">
        <v>56</v>
      </c>
      <c r="C4" s="209" t="s">
        <v>57</v>
      </c>
      <c r="D4" s="210" t="s">
        <v>58</v>
      </c>
      <c r="E4" s="210"/>
      <c r="F4" s="210"/>
      <c r="G4" s="210"/>
      <c r="H4" s="210"/>
      <c r="I4" s="135"/>
      <c r="J4" s="210"/>
      <c r="K4" s="210"/>
      <c r="L4" s="210"/>
      <c r="M4" s="210"/>
      <c r="N4" s="211"/>
      <c r="O4" s="210" t="s">
        <v>47</v>
      </c>
      <c r="P4" s="210"/>
      <c r="Q4" s="210"/>
      <c r="R4" s="210"/>
      <c r="S4" s="211"/>
    </row>
    <row r="5" ht="27" customHeight="1" spans="1:19">
      <c r="A5" s="212"/>
      <c r="B5" s="213"/>
      <c r="C5" s="213"/>
      <c r="D5" s="213" t="s">
        <v>59</v>
      </c>
      <c r="E5" s="213" t="s">
        <v>60</v>
      </c>
      <c r="F5" s="213" t="s">
        <v>61</v>
      </c>
      <c r="G5" s="213" t="s">
        <v>62</v>
      </c>
      <c r="H5" s="213" t="s">
        <v>63</v>
      </c>
      <c r="I5" s="214" t="s">
        <v>64</v>
      </c>
      <c r="J5" s="215"/>
      <c r="K5" s="215"/>
      <c r="L5" s="215"/>
      <c r="M5" s="215"/>
      <c r="N5" s="216"/>
      <c r="O5" s="213" t="s">
        <v>59</v>
      </c>
      <c r="P5" s="213" t="s">
        <v>60</v>
      </c>
      <c r="Q5" s="213" t="s">
        <v>61</v>
      </c>
      <c r="R5" s="213" t="s">
        <v>62</v>
      </c>
      <c r="S5" s="213" t="s">
        <v>65</v>
      </c>
    </row>
    <row r="6" ht="30" customHeight="1" spans="1:19">
      <c r="A6" s="217"/>
      <c r="B6" s="218"/>
      <c r="C6" s="122"/>
      <c r="D6" s="122"/>
      <c r="E6" s="122"/>
      <c r="F6" s="122"/>
      <c r="G6" s="122"/>
      <c r="H6" s="122"/>
      <c r="I6" s="74" t="s">
        <v>59</v>
      </c>
      <c r="J6" s="216" t="s">
        <v>66</v>
      </c>
      <c r="K6" s="216" t="s">
        <v>67</v>
      </c>
      <c r="L6" s="216" t="s">
        <v>68</v>
      </c>
      <c r="M6" s="216" t="s">
        <v>69</v>
      </c>
      <c r="N6" s="216" t="s">
        <v>70</v>
      </c>
      <c r="O6" s="219"/>
      <c r="P6" s="219"/>
      <c r="Q6" s="219"/>
      <c r="R6" s="219"/>
      <c r="S6" s="122"/>
    </row>
    <row r="7" ht="15" customHeight="1" spans="1:19">
      <c r="A7" s="220">
        <v>1</v>
      </c>
      <c r="B7" s="220">
        <v>2</v>
      </c>
      <c r="C7" s="220">
        <v>3</v>
      </c>
      <c r="D7" s="220">
        <v>4</v>
      </c>
      <c r="E7" s="220">
        <v>5</v>
      </c>
      <c r="F7" s="220">
        <v>6</v>
      </c>
      <c r="G7" s="220">
        <v>7</v>
      </c>
      <c r="H7" s="220">
        <v>8</v>
      </c>
      <c r="I7" s="74">
        <v>9</v>
      </c>
      <c r="J7" s="220">
        <v>10</v>
      </c>
      <c r="K7" s="220">
        <v>11</v>
      </c>
      <c r="L7" s="220">
        <v>12</v>
      </c>
      <c r="M7" s="220">
        <v>13</v>
      </c>
      <c r="N7" s="220">
        <v>14</v>
      </c>
      <c r="O7" s="220">
        <v>15</v>
      </c>
      <c r="P7" s="220">
        <v>16</v>
      </c>
      <c r="Q7" s="220">
        <v>17</v>
      </c>
      <c r="R7" s="220">
        <v>18</v>
      </c>
      <c r="S7" s="220">
        <v>19</v>
      </c>
    </row>
    <row r="8" ht="18" customHeight="1" spans="1:19">
      <c r="A8" s="221" t="s">
        <v>71</v>
      </c>
      <c r="B8" s="221" t="s">
        <v>72</v>
      </c>
      <c r="C8" s="88">
        <f>D8+O8</f>
        <v>13263347.32</v>
      </c>
      <c r="D8" s="88">
        <f>E8+I8</f>
        <v>13236870.12</v>
      </c>
      <c r="E8" s="192">
        <v>11334670.12</v>
      </c>
      <c r="F8" s="88"/>
      <c r="G8" s="88"/>
      <c r="H8" s="88"/>
      <c r="I8" s="192">
        <v>1902200</v>
      </c>
      <c r="J8" s="88"/>
      <c r="K8" s="88"/>
      <c r="L8" s="88"/>
      <c r="M8" s="88"/>
      <c r="N8" s="192">
        <v>1902200</v>
      </c>
      <c r="O8" s="88">
        <v>26477.2</v>
      </c>
      <c r="P8" s="88">
        <v>26477.2</v>
      </c>
      <c r="Q8" s="88"/>
      <c r="R8" s="88"/>
      <c r="S8" s="88"/>
    </row>
    <row r="9" ht="18" customHeight="1" spans="1:19">
      <c r="A9" s="50" t="s">
        <v>57</v>
      </c>
      <c r="B9" s="222"/>
      <c r="C9" s="88">
        <f>C8</f>
        <v>13263347.32</v>
      </c>
      <c r="D9" s="88">
        <f>D8</f>
        <v>13236870.12</v>
      </c>
      <c r="E9" s="88">
        <f t="shared" ref="E9:P9" si="0">E8</f>
        <v>11334670.12</v>
      </c>
      <c r="F9" s="88">
        <f t="shared" si="0"/>
        <v>0</v>
      </c>
      <c r="G9" s="88">
        <f t="shared" si="0"/>
        <v>0</v>
      </c>
      <c r="H9" s="88">
        <f t="shared" si="0"/>
        <v>0</v>
      </c>
      <c r="I9" s="88">
        <f t="shared" si="0"/>
        <v>1902200</v>
      </c>
      <c r="J9" s="88">
        <f t="shared" si="0"/>
        <v>0</v>
      </c>
      <c r="K9" s="88">
        <f t="shared" si="0"/>
        <v>0</v>
      </c>
      <c r="L9" s="88">
        <f t="shared" si="0"/>
        <v>0</v>
      </c>
      <c r="M9" s="88">
        <f t="shared" si="0"/>
        <v>0</v>
      </c>
      <c r="N9" s="88">
        <f t="shared" si="0"/>
        <v>1902200</v>
      </c>
      <c r="O9" s="88">
        <f t="shared" si="0"/>
        <v>26477.2</v>
      </c>
      <c r="P9" s="88">
        <f t="shared" si="0"/>
        <v>26477.2</v>
      </c>
      <c r="Q9" s="88"/>
      <c r="R9" s="88"/>
      <c r="S9" s="8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topLeftCell="A5" workbookViewId="0">
      <selection activeCell="F7" sqref="F7:F28"/>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5">
      <c r="A1" s="47" t="s">
        <v>73</v>
      </c>
    </row>
    <row r="2" ht="41.25" customHeight="1" spans="1:15">
      <c r="A2" s="43" t="s">
        <v>74</v>
      </c>
    </row>
    <row r="3" ht="17.25" customHeight="1" spans="1:15">
      <c r="A3" s="46" t="s">
        <v>2</v>
      </c>
      <c r="O3" s="47" t="s">
        <v>3</v>
      </c>
    </row>
    <row r="4" ht="27" customHeight="1" spans="1:15">
      <c r="A4" s="196" t="s">
        <v>75</v>
      </c>
      <c r="B4" s="196" t="s">
        <v>76</v>
      </c>
      <c r="C4" s="196" t="s">
        <v>57</v>
      </c>
      <c r="D4" s="197" t="s">
        <v>60</v>
      </c>
      <c r="E4" s="198"/>
      <c r="F4" s="199"/>
      <c r="G4" s="200" t="s">
        <v>61</v>
      </c>
      <c r="H4" s="200" t="s">
        <v>62</v>
      </c>
      <c r="I4" s="200" t="s">
        <v>77</v>
      </c>
      <c r="J4" s="197" t="s">
        <v>64</v>
      </c>
      <c r="K4" s="198"/>
      <c r="L4" s="198"/>
      <c r="M4" s="198"/>
      <c r="N4" s="201"/>
      <c r="O4" s="202"/>
    </row>
    <row r="5" ht="42" customHeight="1" spans="1:15">
      <c r="A5" s="203"/>
      <c r="B5" s="203"/>
      <c r="C5" s="204"/>
      <c r="D5" s="205" t="s">
        <v>59</v>
      </c>
      <c r="E5" s="205" t="s">
        <v>78</v>
      </c>
      <c r="F5" s="205" t="s">
        <v>79</v>
      </c>
      <c r="G5" s="204"/>
      <c r="H5" s="204"/>
      <c r="I5" s="206"/>
      <c r="J5" s="205" t="s">
        <v>59</v>
      </c>
      <c r="K5" s="189" t="s">
        <v>80</v>
      </c>
      <c r="L5" s="189" t="s">
        <v>81</v>
      </c>
      <c r="M5" s="189" t="s">
        <v>82</v>
      </c>
      <c r="N5" s="189" t="s">
        <v>83</v>
      </c>
      <c r="O5" s="189" t="s">
        <v>84</v>
      </c>
    </row>
    <row r="6" ht="18" customHeight="1" spans="1:15">
      <c r="A6" s="54" t="s">
        <v>85</v>
      </c>
      <c r="B6" s="54" t="s">
        <v>86</v>
      </c>
      <c r="C6" s="54" t="s">
        <v>87</v>
      </c>
      <c r="D6" s="57" t="s">
        <v>88</v>
      </c>
      <c r="E6" s="57" t="s">
        <v>89</v>
      </c>
      <c r="F6" s="57" t="s">
        <v>90</v>
      </c>
      <c r="G6" s="57" t="s">
        <v>91</v>
      </c>
      <c r="H6" s="57" t="s">
        <v>92</v>
      </c>
      <c r="I6" s="57" t="s">
        <v>93</v>
      </c>
      <c r="J6" s="57" t="s">
        <v>94</v>
      </c>
      <c r="K6" s="57" t="s">
        <v>95</v>
      </c>
      <c r="L6" s="57" t="s">
        <v>96</v>
      </c>
      <c r="M6" s="57" t="s">
        <v>97</v>
      </c>
      <c r="N6" s="54" t="s">
        <v>98</v>
      </c>
      <c r="O6" s="57" t="s">
        <v>99</v>
      </c>
    </row>
    <row r="7" ht="18" customHeight="1" spans="1:15">
      <c r="A7" s="58" t="s">
        <v>100</v>
      </c>
      <c r="B7" s="58" t="s">
        <v>101</v>
      </c>
      <c r="C7" s="22">
        <f>D7+J7</f>
        <v>10249443.32</v>
      </c>
      <c r="D7" s="22">
        <f>E7+F7</f>
        <v>8347243.32</v>
      </c>
      <c r="E7" s="22">
        <v>7814697.12</v>
      </c>
      <c r="F7" s="22">
        <f>F8+F10+F12</f>
        <v>532546.2</v>
      </c>
      <c r="G7" s="22"/>
      <c r="H7" s="22"/>
      <c r="I7" s="22"/>
      <c r="J7" s="22">
        <f>J8</f>
        <v>1902200</v>
      </c>
      <c r="K7" s="22"/>
      <c r="L7" s="22"/>
      <c r="M7" s="22"/>
      <c r="N7" s="22"/>
      <c r="O7" s="22">
        <f>O8</f>
        <v>1902200</v>
      </c>
    </row>
    <row r="8" ht="18" customHeight="1" spans="1:15">
      <c r="A8" s="186" t="s">
        <v>102</v>
      </c>
      <c r="B8" s="186" t="s">
        <v>103</v>
      </c>
      <c r="C8" s="22">
        <f t="shared" ref="C8:C27" si="0">D8+J8</f>
        <v>10145859.32</v>
      </c>
      <c r="D8" s="22">
        <f>D9</f>
        <v>8243659.32</v>
      </c>
      <c r="E8" s="22">
        <v>7814697.12</v>
      </c>
      <c r="F8" s="22">
        <v>428962.2</v>
      </c>
      <c r="G8" s="22"/>
      <c r="H8" s="22"/>
      <c r="I8" s="22"/>
      <c r="J8" s="22">
        <v>1902200</v>
      </c>
      <c r="K8" s="22"/>
      <c r="L8" s="22"/>
      <c r="M8" s="22"/>
      <c r="N8" s="22"/>
      <c r="O8" s="22">
        <v>1902200</v>
      </c>
    </row>
    <row r="9" ht="18" customHeight="1" spans="1:15">
      <c r="A9" s="187" t="s">
        <v>104</v>
      </c>
      <c r="B9" s="187" t="s">
        <v>105</v>
      </c>
      <c r="C9" s="22">
        <f t="shared" si="0"/>
        <v>10145859.32</v>
      </c>
      <c r="D9" s="22">
        <f>E9+F9</f>
        <v>8243659.32</v>
      </c>
      <c r="E9" s="22">
        <v>7814697.12</v>
      </c>
      <c r="F9" s="22">
        <v>428962.2</v>
      </c>
      <c r="G9" s="22"/>
      <c r="H9" s="22"/>
      <c r="I9" s="22"/>
      <c r="J9" s="22">
        <v>1902200</v>
      </c>
      <c r="K9" s="22"/>
      <c r="L9" s="22"/>
      <c r="M9" s="22"/>
      <c r="N9" s="22"/>
      <c r="O9" s="22">
        <v>1902200</v>
      </c>
    </row>
    <row r="10" ht="18" customHeight="1" spans="1:15">
      <c r="A10" s="186" t="s">
        <v>106</v>
      </c>
      <c r="B10" s="186" t="s">
        <v>107</v>
      </c>
      <c r="C10" s="22">
        <f t="shared" si="0"/>
        <v>3584</v>
      </c>
      <c r="D10" s="22">
        <f t="shared" ref="D10:D27" si="1">E10+F10</f>
        <v>3584</v>
      </c>
      <c r="E10" s="22"/>
      <c r="F10" s="22">
        <v>3584</v>
      </c>
      <c r="G10" s="22"/>
      <c r="H10" s="22"/>
      <c r="I10" s="22"/>
      <c r="J10" s="22"/>
      <c r="K10" s="22"/>
      <c r="L10" s="22"/>
      <c r="M10" s="22"/>
      <c r="N10" s="22"/>
      <c r="O10" s="22"/>
    </row>
    <row r="11" ht="18" customHeight="1" spans="1:15">
      <c r="A11" s="187" t="s">
        <v>108</v>
      </c>
      <c r="B11" s="187" t="s">
        <v>109</v>
      </c>
      <c r="C11" s="22">
        <f t="shared" si="0"/>
        <v>3584</v>
      </c>
      <c r="D11" s="22">
        <f t="shared" si="1"/>
        <v>3584</v>
      </c>
      <c r="E11" s="22"/>
      <c r="F11" s="22">
        <v>3584</v>
      </c>
      <c r="G11" s="22"/>
      <c r="H11" s="22"/>
      <c r="I11" s="22"/>
      <c r="J11" s="22"/>
      <c r="K11" s="22"/>
      <c r="L11" s="22"/>
      <c r="M11" s="22"/>
      <c r="N11" s="22"/>
      <c r="O11" s="22"/>
    </row>
    <row r="12" ht="18" customHeight="1" spans="1:15">
      <c r="A12" s="186" t="s">
        <v>110</v>
      </c>
      <c r="B12" s="186" t="s">
        <v>111</v>
      </c>
      <c r="C12" s="22">
        <f t="shared" si="0"/>
        <v>100000</v>
      </c>
      <c r="D12" s="22">
        <f t="shared" si="1"/>
        <v>100000</v>
      </c>
      <c r="E12" s="22"/>
      <c r="F12" s="22">
        <v>100000</v>
      </c>
      <c r="G12" s="22"/>
      <c r="H12" s="22"/>
      <c r="I12" s="22"/>
      <c r="J12" s="22"/>
      <c r="K12" s="22"/>
      <c r="L12" s="22"/>
      <c r="M12" s="22"/>
      <c r="N12" s="22"/>
      <c r="O12" s="22"/>
    </row>
    <row r="13" ht="18" customHeight="1" spans="1:15">
      <c r="A13" s="187" t="s">
        <v>112</v>
      </c>
      <c r="B13" s="187" t="s">
        <v>113</v>
      </c>
      <c r="C13" s="22">
        <f t="shared" si="0"/>
        <v>100000</v>
      </c>
      <c r="D13" s="22">
        <f t="shared" si="1"/>
        <v>100000</v>
      </c>
      <c r="E13" s="22"/>
      <c r="F13" s="22">
        <v>100000</v>
      </c>
      <c r="G13" s="22"/>
      <c r="H13" s="22"/>
      <c r="I13" s="22"/>
      <c r="J13" s="22"/>
      <c r="K13" s="22"/>
      <c r="L13" s="22"/>
      <c r="M13" s="22"/>
      <c r="N13" s="22"/>
      <c r="O13" s="22"/>
    </row>
    <row r="14" ht="18" customHeight="1" spans="1:15">
      <c r="A14" s="58" t="s">
        <v>114</v>
      </c>
      <c r="B14" s="58" t="s">
        <v>115</v>
      </c>
      <c r="C14" s="22">
        <f t="shared" si="0"/>
        <v>1337160</v>
      </c>
      <c r="D14" s="22">
        <f t="shared" si="1"/>
        <v>1337160</v>
      </c>
      <c r="E14" s="22">
        <v>1337160</v>
      </c>
      <c r="F14" s="22"/>
      <c r="G14" s="22"/>
      <c r="H14" s="22"/>
      <c r="I14" s="22"/>
      <c r="J14" s="22"/>
      <c r="K14" s="22"/>
      <c r="L14" s="22"/>
      <c r="M14" s="22"/>
      <c r="N14" s="22"/>
      <c r="O14" s="22"/>
    </row>
    <row r="15" ht="18" customHeight="1" spans="1:15">
      <c r="A15" s="186" t="s">
        <v>116</v>
      </c>
      <c r="B15" s="186" t="s">
        <v>117</v>
      </c>
      <c r="C15" s="22">
        <f t="shared" si="0"/>
        <v>1337160</v>
      </c>
      <c r="D15" s="22">
        <f t="shared" si="1"/>
        <v>1337160</v>
      </c>
      <c r="E15" s="22">
        <v>1337160</v>
      </c>
      <c r="F15" s="22"/>
      <c r="G15" s="22"/>
      <c r="H15" s="22"/>
      <c r="I15" s="22"/>
      <c r="J15" s="22"/>
      <c r="K15" s="22"/>
      <c r="L15" s="22"/>
      <c r="M15" s="22"/>
      <c r="N15" s="22"/>
      <c r="O15" s="22"/>
    </row>
    <row r="16" ht="18" customHeight="1" spans="1:15">
      <c r="A16" s="187" t="s">
        <v>118</v>
      </c>
      <c r="B16" s="187" t="s">
        <v>119</v>
      </c>
      <c r="C16" s="22">
        <f t="shared" si="0"/>
        <v>315000</v>
      </c>
      <c r="D16" s="22">
        <f t="shared" si="1"/>
        <v>315000</v>
      </c>
      <c r="E16" s="22">
        <v>315000</v>
      </c>
      <c r="F16" s="22"/>
      <c r="G16" s="22"/>
      <c r="H16" s="22"/>
      <c r="I16" s="22"/>
      <c r="J16" s="22"/>
      <c r="K16" s="22"/>
      <c r="L16" s="22"/>
      <c r="M16" s="22"/>
      <c r="N16" s="22"/>
      <c r="O16" s="22"/>
    </row>
    <row r="17" ht="18" customHeight="1" spans="1:15">
      <c r="A17" s="187" t="s">
        <v>120</v>
      </c>
      <c r="B17" s="187" t="s">
        <v>121</v>
      </c>
      <c r="C17" s="22">
        <f t="shared" si="0"/>
        <v>822160</v>
      </c>
      <c r="D17" s="22">
        <f t="shared" si="1"/>
        <v>822160</v>
      </c>
      <c r="E17" s="22">
        <v>822160</v>
      </c>
      <c r="F17" s="22"/>
      <c r="G17" s="22"/>
      <c r="H17" s="22"/>
      <c r="I17" s="22"/>
      <c r="J17" s="22"/>
      <c r="K17" s="22"/>
      <c r="L17" s="22"/>
      <c r="M17" s="22"/>
      <c r="N17" s="22"/>
      <c r="O17" s="22"/>
    </row>
    <row r="18" ht="18" customHeight="1" spans="1:15">
      <c r="A18" s="187" t="s">
        <v>122</v>
      </c>
      <c r="B18" s="187" t="s">
        <v>123</v>
      </c>
      <c r="C18" s="22">
        <f t="shared" si="0"/>
        <v>200000</v>
      </c>
      <c r="D18" s="22">
        <f t="shared" si="1"/>
        <v>200000</v>
      </c>
      <c r="E18" s="22">
        <v>200000</v>
      </c>
      <c r="F18" s="22"/>
      <c r="G18" s="22"/>
      <c r="H18" s="22"/>
      <c r="I18" s="22"/>
      <c r="J18" s="22"/>
      <c r="K18" s="22"/>
      <c r="L18" s="22"/>
      <c r="M18" s="22"/>
      <c r="N18" s="22"/>
      <c r="O18" s="22"/>
    </row>
    <row r="19" ht="18" customHeight="1" spans="1:15">
      <c r="A19" s="58" t="s">
        <v>124</v>
      </c>
      <c r="B19" s="58" t="s">
        <v>125</v>
      </c>
      <c r="C19" s="22">
        <f t="shared" si="0"/>
        <v>835400</v>
      </c>
      <c r="D19" s="22">
        <f t="shared" si="1"/>
        <v>835400</v>
      </c>
      <c r="E19" s="22">
        <v>835400</v>
      </c>
      <c r="F19" s="22"/>
      <c r="G19" s="22"/>
      <c r="H19" s="22"/>
      <c r="I19" s="22"/>
      <c r="J19" s="22"/>
      <c r="K19" s="22"/>
      <c r="L19" s="22"/>
      <c r="M19" s="22"/>
      <c r="N19" s="22"/>
      <c r="O19" s="22"/>
    </row>
    <row r="20" ht="18" customHeight="1" spans="1:15">
      <c r="A20" s="186" t="s">
        <v>126</v>
      </c>
      <c r="B20" s="186" t="s">
        <v>127</v>
      </c>
      <c r="C20" s="22">
        <f t="shared" si="0"/>
        <v>835400</v>
      </c>
      <c r="D20" s="22">
        <f t="shared" si="1"/>
        <v>835400</v>
      </c>
      <c r="E20" s="22">
        <v>835400</v>
      </c>
      <c r="F20" s="22"/>
      <c r="G20" s="22"/>
      <c r="H20" s="22"/>
      <c r="I20" s="22"/>
      <c r="J20" s="22"/>
      <c r="K20" s="22"/>
      <c r="L20" s="22"/>
      <c r="M20" s="22"/>
      <c r="N20" s="22"/>
      <c r="O20" s="22"/>
    </row>
    <row r="21" ht="18" customHeight="1" spans="1:15">
      <c r="A21" s="187" t="s">
        <v>128</v>
      </c>
      <c r="B21" s="187" t="s">
        <v>129</v>
      </c>
      <c r="C21" s="22">
        <f t="shared" si="0"/>
        <v>414090</v>
      </c>
      <c r="D21" s="22">
        <f t="shared" si="1"/>
        <v>414090</v>
      </c>
      <c r="E21" s="22">
        <v>414090</v>
      </c>
      <c r="F21" s="22"/>
      <c r="G21" s="22"/>
      <c r="H21" s="22"/>
      <c r="I21" s="22"/>
      <c r="J21" s="22"/>
      <c r="K21" s="22"/>
      <c r="L21" s="22"/>
      <c r="M21" s="22"/>
      <c r="N21" s="22"/>
      <c r="O21" s="22"/>
    </row>
    <row r="22" ht="18" customHeight="1" spans="1:15">
      <c r="A22" s="187" t="s">
        <v>130</v>
      </c>
      <c r="B22" s="187" t="s">
        <v>131</v>
      </c>
      <c r="C22" s="22">
        <f t="shared" si="0"/>
        <v>371200</v>
      </c>
      <c r="D22" s="22">
        <f t="shared" si="1"/>
        <v>371200</v>
      </c>
      <c r="E22" s="22">
        <v>371200</v>
      </c>
      <c r="F22" s="22"/>
      <c r="G22" s="22"/>
      <c r="H22" s="22"/>
      <c r="I22" s="22"/>
      <c r="J22" s="22"/>
      <c r="K22" s="22"/>
      <c r="L22" s="22"/>
      <c r="M22" s="22"/>
      <c r="N22" s="22"/>
      <c r="O22" s="22"/>
    </row>
    <row r="23" ht="18" customHeight="1" spans="1:15">
      <c r="A23" s="187" t="s">
        <v>132</v>
      </c>
      <c r="B23" s="187" t="s">
        <v>133</v>
      </c>
      <c r="C23" s="22">
        <f t="shared" si="0"/>
        <v>50110</v>
      </c>
      <c r="D23" s="22">
        <f t="shared" si="1"/>
        <v>50110</v>
      </c>
      <c r="E23" s="22">
        <v>50110</v>
      </c>
      <c r="F23" s="22"/>
      <c r="G23" s="22"/>
      <c r="H23" s="22"/>
      <c r="I23" s="22"/>
      <c r="J23" s="22"/>
      <c r="K23" s="22"/>
      <c r="L23" s="22"/>
      <c r="M23" s="22"/>
      <c r="N23" s="22"/>
      <c r="O23" s="22"/>
    </row>
    <row r="24" ht="18" customHeight="1" spans="1:15">
      <c r="A24" s="58" t="s">
        <v>134</v>
      </c>
      <c r="B24" s="58" t="s">
        <v>135</v>
      </c>
      <c r="C24" s="22">
        <f t="shared" si="0"/>
        <v>841344</v>
      </c>
      <c r="D24" s="22">
        <f t="shared" si="1"/>
        <v>841344</v>
      </c>
      <c r="E24" s="22">
        <v>841344</v>
      </c>
      <c r="F24" s="22"/>
      <c r="G24" s="22"/>
      <c r="H24" s="22"/>
      <c r="I24" s="22"/>
      <c r="J24" s="22"/>
      <c r="K24" s="22"/>
      <c r="L24" s="22"/>
      <c r="M24" s="22"/>
      <c r="N24" s="22"/>
      <c r="O24" s="22"/>
    </row>
    <row r="25" ht="18" customHeight="1" spans="1:15">
      <c r="A25" s="186" t="s">
        <v>136</v>
      </c>
      <c r="B25" s="186" t="s">
        <v>137</v>
      </c>
      <c r="C25" s="22">
        <f t="shared" si="0"/>
        <v>841344</v>
      </c>
      <c r="D25" s="22">
        <f t="shared" si="1"/>
        <v>841344</v>
      </c>
      <c r="E25" s="22">
        <v>841344</v>
      </c>
      <c r="F25" s="22"/>
      <c r="G25" s="22"/>
      <c r="H25" s="22"/>
      <c r="I25" s="22"/>
      <c r="J25" s="22"/>
      <c r="K25" s="22"/>
      <c r="L25" s="22"/>
      <c r="M25" s="22"/>
      <c r="N25" s="22"/>
      <c r="O25" s="22"/>
    </row>
    <row r="26" ht="18" customHeight="1" spans="1:15">
      <c r="A26" s="187" t="s">
        <v>138</v>
      </c>
      <c r="B26" s="187" t="s">
        <v>139</v>
      </c>
      <c r="C26" s="22">
        <f t="shared" si="0"/>
        <v>807024</v>
      </c>
      <c r="D26" s="22">
        <f t="shared" si="1"/>
        <v>807024</v>
      </c>
      <c r="E26" s="22">
        <v>807024</v>
      </c>
      <c r="F26" s="22"/>
      <c r="G26" s="22"/>
      <c r="H26" s="22"/>
      <c r="I26" s="22"/>
      <c r="J26" s="22"/>
      <c r="K26" s="22"/>
      <c r="L26" s="22"/>
      <c r="M26" s="22"/>
      <c r="N26" s="22"/>
      <c r="O26" s="22"/>
    </row>
    <row r="27" ht="18" customHeight="1" spans="1:15">
      <c r="A27" s="187" t="s">
        <v>140</v>
      </c>
      <c r="B27" s="187" t="s">
        <v>141</v>
      </c>
      <c r="C27" s="22">
        <f t="shared" si="0"/>
        <v>34320</v>
      </c>
      <c r="D27" s="22">
        <f t="shared" si="1"/>
        <v>34320</v>
      </c>
      <c r="E27" s="22">
        <v>34320</v>
      </c>
      <c r="F27" s="22"/>
      <c r="G27" s="22"/>
      <c r="H27" s="22"/>
      <c r="I27" s="22"/>
      <c r="J27" s="22"/>
      <c r="K27" s="22"/>
      <c r="L27" s="22"/>
      <c r="M27" s="22"/>
      <c r="N27" s="22"/>
      <c r="O27" s="22"/>
    </row>
    <row r="28" customHeight="1" spans="1:15">
      <c r="A28" s="207" t="s">
        <v>57</v>
      </c>
      <c r="B28" s="38"/>
      <c r="C28" s="22">
        <f>C7+C14+C19+C24</f>
        <v>13263347.32</v>
      </c>
      <c r="D28" s="22">
        <f t="shared" ref="D28:O28" si="2">D7+D14+D19+D24</f>
        <v>11361147.32</v>
      </c>
      <c r="E28" s="22">
        <f t="shared" si="2"/>
        <v>10828601.12</v>
      </c>
      <c r="F28" s="22">
        <f t="shared" si="2"/>
        <v>532546.2</v>
      </c>
      <c r="G28" s="22">
        <f t="shared" si="2"/>
        <v>0</v>
      </c>
      <c r="H28" s="22">
        <f t="shared" si="2"/>
        <v>0</v>
      </c>
      <c r="I28" s="22">
        <f t="shared" si="2"/>
        <v>0</v>
      </c>
      <c r="J28" s="22">
        <f t="shared" si="2"/>
        <v>1902200</v>
      </c>
      <c r="K28" s="22">
        <f t="shared" si="2"/>
        <v>0</v>
      </c>
      <c r="L28" s="22">
        <f t="shared" si="2"/>
        <v>0</v>
      </c>
      <c r="M28" s="22">
        <f t="shared" si="2"/>
        <v>0</v>
      </c>
      <c r="N28" s="22">
        <f t="shared" si="2"/>
        <v>0</v>
      </c>
      <c r="O28" s="22">
        <f t="shared" si="2"/>
        <v>1902200</v>
      </c>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7" workbookViewId="0">
      <selection activeCell="B7" sqref="B7"/>
    </sheetView>
  </sheetViews>
  <sheetFormatPr defaultColWidth="8.575" defaultRowHeight="12.75" customHeight="1" outlineLevelCol="3"/>
  <cols>
    <col min="1" max="4" width="35.575" customWidth="1"/>
  </cols>
  <sheetData>
    <row r="1" ht="15" customHeight="1" spans="1:4">
      <c r="A1" s="44"/>
      <c r="B1" s="47"/>
      <c r="C1" s="47"/>
      <c r="D1" s="47" t="s">
        <v>142</v>
      </c>
    </row>
    <row r="2" ht="41.25" customHeight="1" spans="1:4">
      <c r="A2" s="226" t="s">
        <v>143</v>
      </c>
    </row>
    <row r="3" ht="17.25" customHeight="1" spans="1:4">
      <c r="A3" s="46" t="s">
        <v>2</v>
      </c>
      <c r="D3" s="47" t="s">
        <v>3</v>
      </c>
    </row>
    <row r="4" ht="17.25" customHeight="1" spans="1:4">
      <c r="A4" s="189" t="s">
        <v>4</v>
      </c>
      <c r="B4" s="190"/>
      <c r="C4" s="189" t="s">
        <v>5</v>
      </c>
      <c r="D4" s="190"/>
    </row>
    <row r="5" ht="18.75" customHeight="1" spans="1:4">
      <c r="A5" s="189" t="s">
        <v>6</v>
      </c>
      <c r="B5" s="189" t="s">
        <v>7</v>
      </c>
      <c r="C5" s="189" t="s">
        <v>8</v>
      </c>
      <c r="D5" s="189" t="s">
        <v>7</v>
      </c>
    </row>
    <row r="6" ht="16.5" customHeight="1" spans="1:4">
      <c r="A6" s="191" t="s">
        <v>144</v>
      </c>
      <c r="B6" s="192">
        <v>11334670.12</v>
      </c>
      <c r="C6" s="191" t="s">
        <v>145</v>
      </c>
      <c r="D6" s="88"/>
    </row>
    <row r="7" ht="16.5" customHeight="1" spans="1:4">
      <c r="A7" s="191" t="s">
        <v>146</v>
      </c>
      <c r="B7" s="192">
        <v>11334670.12</v>
      </c>
      <c r="C7" s="191" t="s">
        <v>147</v>
      </c>
      <c r="D7" s="88"/>
    </row>
    <row r="8" ht="16.5" customHeight="1" spans="1:4">
      <c r="A8" s="191" t="s">
        <v>148</v>
      </c>
      <c r="B8" s="88"/>
      <c r="C8" s="191" t="s">
        <v>149</v>
      </c>
      <c r="D8" s="88"/>
    </row>
    <row r="9" ht="16.5" customHeight="1" spans="1:4">
      <c r="A9" s="191" t="s">
        <v>150</v>
      </c>
      <c r="B9" s="88"/>
      <c r="C9" s="191" t="s">
        <v>151</v>
      </c>
      <c r="D9" s="88"/>
    </row>
    <row r="10" ht="16.5" customHeight="1" spans="1:4">
      <c r="A10" s="191" t="s">
        <v>152</v>
      </c>
      <c r="B10" s="88">
        <v>26477.2</v>
      </c>
      <c r="C10" s="191" t="s">
        <v>153</v>
      </c>
      <c r="D10" s="88"/>
    </row>
    <row r="11" ht="16.5" customHeight="1" spans="1:4">
      <c r="A11" s="191" t="s">
        <v>146</v>
      </c>
      <c r="B11" s="88">
        <v>26477.2</v>
      </c>
      <c r="C11" s="191" t="s">
        <v>154</v>
      </c>
      <c r="D11" s="22">
        <v>8347243.32</v>
      </c>
    </row>
    <row r="12" ht="16.5" customHeight="1" spans="1:4">
      <c r="A12" s="65" t="s">
        <v>148</v>
      </c>
      <c r="B12" s="88"/>
      <c r="C12" s="73" t="s">
        <v>155</v>
      </c>
      <c r="D12" s="88"/>
    </row>
    <row r="13" ht="16.5" customHeight="1" spans="1:4">
      <c r="A13" s="65" t="s">
        <v>150</v>
      </c>
      <c r="B13" s="88"/>
      <c r="C13" s="73" t="s">
        <v>156</v>
      </c>
      <c r="D13" s="88"/>
    </row>
    <row r="14" ht="16.5" customHeight="1" spans="1:4">
      <c r="A14" s="193"/>
      <c r="B14" s="88"/>
      <c r="C14" s="73" t="s">
        <v>157</v>
      </c>
      <c r="D14" s="88">
        <v>1337160</v>
      </c>
    </row>
    <row r="15" ht="16.5" customHeight="1" spans="1:4">
      <c r="A15" s="193"/>
      <c r="B15" s="88"/>
      <c r="C15" s="73" t="s">
        <v>158</v>
      </c>
      <c r="D15" s="88">
        <v>835400</v>
      </c>
    </row>
    <row r="16" ht="16.5" customHeight="1" spans="1:4">
      <c r="A16" s="193"/>
      <c r="B16" s="88"/>
      <c r="C16" s="73" t="s">
        <v>159</v>
      </c>
      <c r="D16" s="88"/>
    </row>
    <row r="17" ht="16.5" customHeight="1" spans="1:4">
      <c r="A17" s="193"/>
      <c r="B17" s="88"/>
      <c r="C17" s="73" t="s">
        <v>160</v>
      </c>
      <c r="D17" s="88"/>
    </row>
    <row r="18" ht="16.5" customHeight="1" spans="1:4">
      <c r="A18" s="193"/>
      <c r="B18" s="88"/>
      <c r="C18" s="73" t="s">
        <v>161</v>
      </c>
      <c r="D18" s="88"/>
    </row>
    <row r="19" ht="16.5" customHeight="1" spans="1:4">
      <c r="A19" s="193"/>
      <c r="B19" s="88"/>
      <c r="C19" s="73" t="s">
        <v>162</v>
      </c>
      <c r="D19" s="88"/>
    </row>
    <row r="20" ht="16.5" customHeight="1" spans="1:4">
      <c r="A20" s="193"/>
      <c r="B20" s="88"/>
      <c r="C20" s="73" t="s">
        <v>163</v>
      </c>
      <c r="D20" s="88"/>
    </row>
    <row r="21" ht="16.5" customHeight="1" spans="1:4">
      <c r="A21" s="193"/>
      <c r="B21" s="88"/>
      <c r="C21" s="73" t="s">
        <v>164</v>
      </c>
      <c r="D21" s="88"/>
    </row>
    <row r="22" ht="16.5" customHeight="1" spans="1:4">
      <c r="A22" s="193"/>
      <c r="B22" s="88"/>
      <c r="C22" s="73" t="s">
        <v>165</v>
      </c>
      <c r="D22" s="88"/>
    </row>
    <row r="23" ht="16.5" customHeight="1" spans="1:4">
      <c r="A23" s="193"/>
      <c r="B23" s="88"/>
      <c r="C23" s="73" t="s">
        <v>166</v>
      </c>
      <c r="D23" s="88"/>
    </row>
    <row r="24" ht="16.5" customHeight="1" spans="1:4">
      <c r="A24" s="193"/>
      <c r="B24" s="88"/>
      <c r="C24" s="73" t="s">
        <v>167</v>
      </c>
      <c r="D24" s="88"/>
    </row>
    <row r="25" ht="16.5" customHeight="1" spans="1:4">
      <c r="A25" s="193"/>
      <c r="B25" s="88"/>
      <c r="C25" s="73" t="s">
        <v>168</v>
      </c>
      <c r="D25" s="88">
        <v>841344</v>
      </c>
    </row>
    <row r="26" ht="16.5" customHeight="1" spans="1:4">
      <c r="A26" s="193"/>
      <c r="B26" s="88"/>
      <c r="C26" s="73" t="s">
        <v>169</v>
      </c>
      <c r="D26" s="88"/>
    </row>
    <row r="27" ht="16.5" customHeight="1" spans="1:4">
      <c r="A27" s="193"/>
      <c r="B27" s="88"/>
      <c r="C27" s="73" t="s">
        <v>170</v>
      </c>
      <c r="D27" s="88"/>
    </row>
    <row r="28" ht="16.5" customHeight="1" spans="1:4">
      <c r="A28" s="193"/>
      <c r="B28" s="88"/>
      <c r="C28" s="73" t="s">
        <v>171</v>
      </c>
      <c r="D28" s="88"/>
    </row>
    <row r="29" ht="16.5" customHeight="1" spans="1:4">
      <c r="A29" s="193"/>
      <c r="B29" s="88"/>
      <c r="C29" s="73" t="s">
        <v>172</v>
      </c>
      <c r="D29" s="88"/>
    </row>
    <row r="30" ht="16.5" customHeight="1" spans="1:4">
      <c r="A30" s="193"/>
      <c r="B30" s="88"/>
      <c r="C30" s="73" t="s">
        <v>173</v>
      </c>
      <c r="D30" s="88"/>
    </row>
    <row r="31" ht="16.5" customHeight="1" spans="1:4">
      <c r="A31" s="193"/>
      <c r="B31" s="88"/>
      <c r="C31" s="65" t="s">
        <v>174</v>
      </c>
      <c r="D31" s="88"/>
    </row>
    <row r="32" ht="16.5" customHeight="1" spans="1:4">
      <c r="A32" s="193"/>
      <c r="B32" s="88"/>
      <c r="C32" s="65" t="s">
        <v>175</v>
      </c>
      <c r="D32" s="88"/>
    </row>
    <row r="33" ht="16.5" customHeight="1" spans="1:4">
      <c r="A33" s="193"/>
      <c r="B33" s="88"/>
      <c r="C33" s="32" t="s">
        <v>176</v>
      </c>
      <c r="D33" s="88"/>
    </row>
    <row r="34" ht="15" customHeight="1" spans="1:4">
      <c r="A34" s="194" t="s">
        <v>51</v>
      </c>
      <c r="B34" s="195">
        <f>B6+B10</f>
        <v>11361147.32</v>
      </c>
      <c r="C34" s="194" t="s">
        <v>52</v>
      </c>
      <c r="D34" s="195">
        <f>D11+D14+D15+D25</f>
        <v>11361147.32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topLeftCell="A2" workbookViewId="0">
      <selection activeCell="F18" sqref="F18"/>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48"/>
      <c r="F1" s="77"/>
      <c r="G1" s="149" t="s">
        <v>177</v>
      </c>
    </row>
    <row r="2" ht="41.25" customHeight="1" spans="1:7">
      <c r="A2" s="128" t="s">
        <v>178</v>
      </c>
      <c r="B2" s="128"/>
      <c r="C2" s="128"/>
      <c r="D2" s="128"/>
      <c r="E2" s="128"/>
      <c r="F2" s="128"/>
      <c r="G2" s="128"/>
    </row>
    <row r="3" ht="18" customHeight="1" spans="1:7">
      <c r="A3" s="46" t="s">
        <v>2</v>
      </c>
      <c r="F3" s="125"/>
      <c r="G3" s="149" t="s">
        <v>3</v>
      </c>
    </row>
    <row r="4" ht="20.25" customHeight="1" spans="1:7">
      <c r="A4" s="183" t="s">
        <v>179</v>
      </c>
      <c r="B4" s="184"/>
      <c r="C4" s="129" t="s">
        <v>57</v>
      </c>
      <c r="D4" s="164" t="s">
        <v>78</v>
      </c>
      <c r="E4" s="11"/>
      <c r="F4" s="12"/>
      <c r="G4" s="151" t="s">
        <v>79</v>
      </c>
    </row>
    <row r="5" ht="20.25" customHeight="1" spans="1:7">
      <c r="A5" s="185" t="s">
        <v>75</v>
      </c>
      <c r="B5" s="185" t="s">
        <v>76</v>
      </c>
      <c r="C5" s="18"/>
      <c r="D5" s="134" t="s">
        <v>59</v>
      </c>
      <c r="E5" s="134" t="s">
        <v>180</v>
      </c>
      <c r="F5" s="134" t="s">
        <v>181</v>
      </c>
      <c r="G5" s="153"/>
    </row>
    <row r="6" ht="15" customHeight="1" spans="1:7">
      <c r="A6" s="61" t="s">
        <v>85</v>
      </c>
      <c r="B6" s="61" t="s">
        <v>86</v>
      </c>
      <c r="C6" s="61" t="s">
        <v>87</v>
      </c>
      <c r="D6" s="61" t="s">
        <v>88</v>
      </c>
      <c r="E6" s="61" t="s">
        <v>89</v>
      </c>
      <c r="F6" s="61" t="s">
        <v>90</v>
      </c>
      <c r="G6" s="61" t="s">
        <v>91</v>
      </c>
    </row>
    <row r="7" ht="15" customHeight="1" spans="1:7">
      <c r="A7" s="58" t="s">
        <v>100</v>
      </c>
      <c r="B7" s="58" t="s">
        <v>101</v>
      </c>
      <c r="C7" s="22">
        <f>D7+G7</f>
        <v>8347243.32</v>
      </c>
      <c r="D7" s="22">
        <f>E7+F7</f>
        <v>7814697.12</v>
      </c>
      <c r="E7" s="22">
        <v>7581276</v>
      </c>
      <c r="F7" s="22">
        <f>F8+F10+F12</f>
        <v>233421.12</v>
      </c>
      <c r="G7" s="22">
        <f>G8+G10+G12</f>
        <v>532546.2</v>
      </c>
    </row>
    <row r="8" ht="15" customHeight="1" spans="1:7">
      <c r="A8" s="186" t="s">
        <v>102</v>
      </c>
      <c r="B8" s="186" t="s">
        <v>103</v>
      </c>
      <c r="C8" s="22">
        <f t="shared" ref="C8:C28" si="0">D8+G8</f>
        <v>8243659.32</v>
      </c>
      <c r="D8" s="22">
        <f t="shared" ref="D8:D28" si="1">E8+F8</f>
        <v>7814697.12</v>
      </c>
      <c r="E8" s="22">
        <v>7581276</v>
      </c>
      <c r="F8" s="22">
        <f>F9</f>
        <v>233421.12</v>
      </c>
      <c r="G8" s="22">
        <v>428962.2</v>
      </c>
    </row>
    <row r="9" ht="15" customHeight="1" spans="1:7">
      <c r="A9" s="187" t="s">
        <v>104</v>
      </c>
      <c r="B9" s="187" t="s">
        <v>105</v>
      </c>
      <c r="C9" s="22">
        <f t="shared" si="0"/>
        <v>8243659.32</v>
      </c>
      <c r="D9" s="22">
        <f t="shared" si="1"/>
        <v>7814697.12</v>
      </c>
      <c r="E9" s="22">
        <v>7581276</v>
      </c>
      <c r="F9" s="22">
        <f>233421.12</f>
        <v>233421.12</v>
      </c>
      <c r="G9" s="22">
        <v>428962.2</v>
      </c>
    </row>
    <row r="10" ht="15" customHeight="1" spans="1:7">
      <c r="A10" s="186" t="s">
        <v>106</v>
      </c>
      <c r="B10" s="186" t="s">
        <v>107</v>
      </c>
      <c r="C10" s="22">
        <f t="shared" si="0"/>
        <v>3584</v>
      </c>
      <c r="D10" s="22">
        <f t="shared" si="1"/>
        <v>0</v>
      </c>
      <c r="E10" s="22"/>
      <c r="F10" s="22"/>
      <c r="G10" s="22">
        <v>3584</v>
      </c>
    </row>
    <row r="11" ht="15" customHeight="1" spans="1:7">
      <c r="A11" s="187" t="s">
        <v>108</v>
      </c>
      <c r="B11" s="187" t="s">
        <v>109</v>
      </c>
      <c r="C11" s="22">
        <f t="shared" si="0"/>
        <v>3584</v>
      </c>
      <c r="D11" s="22">
        <f t="shared" si="1"/>
        <v>0</v>
      </c>
      <c r="E11" s="22"/>
      <c r="F11" s="22"/>
      <c r="G11" s="22">
        <v>3584</v>
      </c>
    </row>
    <row r="12" ht="15" customHeight="1" spans="1:7">
      <c r="A12" s="186" t="s">
        <v>110</v>
      </c>
      <c r="B12" s="186" t="s">
        <v>111</v>
      </c>
      <c r="C12" s="22">
        <f t="shared" si="0"/>
        <v>100000</v>
      </c>
      <c r="D12" s="22">
        <f t="shared" si="1"/>
        <v>0</v>
      </c>
      <c r="E12" s="22"/>
      <c r="F12" s="22"/>
      <c r="G12" s="22">
        <v>100000</v>
      </c>
    </row>
    <row r="13" ht="15" customHeight="1" spans="1:7">
      <c r="A13" s="187" t="s">
        <v>112</v>
      </c>
      <c r="B13" s="187" t="s">
        <v>113</v>
      </c>
      <c r="C13" s="22">
        <f t="shared" si="0"/>
        <v>100000</v>
      </c>
      <c r="D13" s="22">
        <f t="shared" si="1"/>
        <v>0</v>
      </c>
      <c r="E13" s="22"/>
      <c r="F13" s="22"/>
      <c r="G13" s="22">
        <v>100000</v>
      </c>
    </row>
    <row r="14" ht="15" customHeight="1" spans="1:7">
      <c r="A14" s="58" t="s">
        <v>114</v>
      </c>
      <c r="B14" s="58" t="s">
        <v>115</v>
      </c>
      <c r="C14" s="22">
        <f t="shared" si="0"/>
        <v>1337160</v>
      </c>
      <c r="D14" s="22">
        <f t="shared" si="1"/>
        <v>1337160</v>
      </c>
      <c r="E14" s="22">
        <v>1328160</v>
      </c>
      <c r="F14" s="22">
        <v>9000</v>
      </c>
      <c r="G14" s="22"/>
    </row>
    <row r="15" ht="15" customHeight="1" spans="1:7">
      <c r="A15" s="186" t="s">
        <v>116</v>
      </c>
      <c r="B15" s="186" t="s">
        <v>117</v>
      </c>
      <c r="C15" s="22">
        <f t="shared" si="0"/>
        <v>1337160</v>
      </c>
      <c r="D15" s="22">
        <f t="shared" si="1"/>
        <v>1337160</v>
      </c>
      <c r="E15" s="22">
        <v>1328160</v>
      </c>
      <c r="F15" s="22">
        <v>9000</v>
      </c>
      <c r="G15" s="22"/>
    </row>
    <row r="16" ht="15" customHeight="1" spans="1:7">
      <c r="A16" s="187" t="s">
        <v>118</v>
      </c>
      <c r="B16" s="187" t="s">
        <v>119</v>
      </c>
      <c r="C16" s="22">
        <f t="shared" si="0"/>
        <v>315000</v>
      </c>
      <c r="D16" s="22">
        <f t="shared" si="1"/>
        <v>315000</v>
      </c>
      <c r="E16" s="22">
        <v>306000</v>
      </c>
      <c r="F16" s="22">
        <v>9000</v>
      </c>
      <c r="G16" s="22"/>
    </row>
    <row r="17" ht="15" customHeight="1" spans="1:7">
      <c r="A17" s="187" t="s">
        <v>120</v>
      </c>
      <c r="B17" s="187" t="s">
        <v>121</v>
      </c>
      <c r="C17" s="22">
        <f t="shared" si="0"/>
        <v>822160</v>
      </c>
      <c r="D17" s="22">
        <f t="shared" si="1"/>
        <v>822160</v>
      </c>
      <c r="E17" s="22">
        <v>822160</v>
      </c>
      <c r="F17" s="22"/>
      <c r="G17" s="22"/>
    </row>
    <row r="18" ht="15" customHeight="1" spans="1:7">
      <c r="A18" s="187" t="s">
        <v>122</v>
      </c>
      <c r="B18" s="187" t="s">
        <v>123</v>
      </c>
      <c r="C18" s="22">
        <f t="shared" si="0"/>
        <v>200000</v>
      </c>
      <c r="D18" s="22">
        <f t="shared" si="1"/>
        <v>200000</v>
      </c>
      <c r="E18" s="22">
        <v>200000</v>
      </c>
      <c r="F18" s="22"/>
      <c r="G18" s="22"/>
    </row>
    <row r="19" ht="15" customHeight="1" spans="1:7">
      <c r="A19" s="58" t="s">
        <v>124</v>
      </c>
      <c r="B19" s="58" t="s">
        <v>125</v>
      </c>
      <c r="C19" s="22">
        <f t="shared" si="0"/>
        <v>835400</v>
      </c>
      <c r="D19" s="22">
        <f t="shared" si="1"/>
        <v>835400</v>
      </c>
      <c r="E19" s="22">
        <v>835400</v>
      </c>
      <c r="F19" s="22"/>
      <c r="G19" s="22"/>
    </row>
    <row r="20" ht="15" customHeight="1" spans="1:7">
      <c r="A20" s="186" t="s">
        <v>126</v>
      </c>
      <c r="B20" s="186" t="s">
        <v>127</v>
      </c>
      <c r="C20" s="22">
        <f t="shared" si="0"/>
        <v>835400</v>
      </c>
      <c r="D20" s="22">
        <f t="shared" si="1"/>
        <v>835400</v>
      </c>
      <c r="E20" s="22">
        <v>835400</v>
      </c>
      <c r="F20" s="22"/>
      <c r="G20" s="22"/>
    </row>
    <row r="21" ht="15" customHeight="1" spans="1:7">
      <c r="A21" s="187" t="s">
        <v>128</v>
      </c>
      <c r="B21" s="187" t="s">
        <v>129</v>
      </c>
      <c r="C21" s="22">
        <f t="shared" si="0"/>
        <v>414090</v>
      </c>
      <c r="D21" s="22">
        <f t="shared" si="1"/>
        <v>414090</v>
      </c>
      <c r="E21" s="22">
        <v>414090</v>
      </c>
      <c r="F21" s="22"/>
      <c r="G21" s="22"/>
    </row>
    <row r="22" ht="15" customHeight="1" spans="1:7">
      <c r="A22" s="187" t="s">
        <v>130</v>
      </c>
      <c r="B22" s="187" t="s">
        <v>131</v>
      </c>
      <c r="C22" s="22">
        <f t="shared" si="0"/>
        <v>371200</v>
      </c>
      <c r="D22" s="22">
        <f t="shared" si="1"/>
        <v>371200</v>
      </c>
      <c r="E22" s="22">
        <v>371200</v>
      </c>
      <c r="F22" s="22"/>
      <c r="G22" s="22"/>
    </row>
    <row r="23" ht="15" customHeight="1" spans="1:7">
      <c r="A23" s="187" t="s">
        <v>132</v>
      </c>
      <c r="B23" s="187" t="s">
        <v>133</v>
      </c>
      <c r="C23" s="22">
        <f t="shared" si="0"/>
        <v>50110</v>
      </c>
      <c r="D23" s="22">
        <f t="shared" si="1"/>
        <v>50110</v>
      </c>
      <c r="E23" s="22">
        <v>50110</v>
      </c>
      <c r="F23" s="22"/>
      <c r="G23" s="22"/>
    </row>
    <row r="24" ht="15" customHeight="1" spans="1:7">
      <c r="A24" s="58" t="s">
        <v>134</v>
      </c>
      <c r="B24" s="58" t="s">
        <v>135</v>
      </c>
      <c r="C24" s="22">
        <f t="shared" si="0"/>
        <v>841344</v>
      </c>
      <c r="D24" s="22">
        <f t="shared" si="1"/>
        <v>841344</v>
      </c>
      <c r="E24" s="22">
        <v>841344</v>
      </c>
      <c r="F24" s="22"/>
      <c r="G24" s="22"/>
    </row>
    <row r="25" ht="15" customHeight="1" spans="1:7">
      <c r="A25" s="186" t="s">
        <v>136</v>
      </c>
      <c r="B25" s="186" t="s">
        <v>137</v>
      </c>
      <c r="C25" s="22">
        <f t="shared" si="0"/>
        <v>841344</v>
      </c>
      <c r="D25" s="22">
        <f t="shared" si="1"/>
        <v>841344</v>
      </c>
      <c r="E25" s="22">
        <v>841344</v>
      </c>
      <c r="F25" s="22"/>
      <c r="G25" s="22"/>
    </row>
    <row r="26" ht="15" customHeight="1" spans="1:7">
      <c r="A26" s="187" t="s">
        <v>138</v>
      </c>
      <c r="B26" s="187" t="s">
        <v>139</v>
      </c>
      <c r="C26" s="22">
        <f t="shared" si="0"/>
        <v>807024</v>
      </c>
      <c r="D26" s="22">
        <f t="shared" si="1"/>
        <v>807024</v>
      </c>
      <c r="E26" s="22">
        <v>807024</v>
      </c>
      <c r="F26" s="22"/>
      <c r="G26" s="22"/>
    </row>
    <row r="27" ht="18" customHeight="1" spans="1:7">
      <c r="A27" s="187" t="s">
        <v>140</v>
      </c>
      <c r="B27" s="187" t="s">
        <v>141</v>
      </c>
      <c r="C27" s="22">
        <f t="shared" si="0"/>
        <v>34320</v>
      </c>
      <c r="D27" s="22">
        <f t="shared" si="1"/>
        <v>34320</v>
      </c>
      <c r="E27" s="22">
        <v>34320</v>
      </c>
      <c r="F27" s="22"/>
      <c r="G27" s="22"/>
    </row>
    <row r="28" ht="18" customHeight="1" spans="1:7">
      <c r="A28" s="87" t="s">
        <v>182</v>
      </c>
      <c r="B28" s="188" t="s">
        <v>182</v>
      </c>
      <c r="C28" s="22">
        <f t="shared" si="0"/>
        <v>11361147.32</v>
      </c>
      <c r="D28" s="22">
        <f t="shared" si="1"/>
        <v>10828601.12</v>
      </c>
      <c r="E28" s="22">
        <f>E7+E14+E19+E24</f>
        <v>10586180</v>
      </c>
      <c r="F28" s="22">
        <f>F7+F14+F19+F24</f>
        <v>242421.12</v>
      </c>
      <c r="G28" s="22">
        <f>G7+G14+G19+G24</f>
        <v>532546.2</v>
      </c>
    </row>
  </sheetData>
  <mergeCells count="7">
    <mergeCell ref="A2:G2"/>
    <mergeCell ref="A3:B3"/>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B14" sqref="B14"/>
    </sheetView>
  </sheetViews>
  <sheetFormatPr defaultColWidth="10.425" defaultRowHeight="14.25" customHeight="1" outlineLevelCol="5"/>
  <cols>
    <col min="1" max="6" width="28.1416666666667" customWidth="1"/>
  </cols>
  <sheetData>
    <row r="1" customHeight="1" spans="1:6">
      <c r="A1" s="45"/>
      <c r="B1" s="45"/>
      <c r="C1" s="45"/>
      <c r="D1" s="45"/>
      <c r="E1" s="44"/>
      <c r="F1" s="179" t="s">
        <v>183</v>
      </c>
    </row>
    <row r="2" ht="41.25" customHeight="1" spans="1:6">
      <c r="A2" s="180" t="s">
        <v>184</v>
      </c>
      <c r="B2" s="45"/>
      <c r="C2" s="45"/>
      <c r="D2" s="45"/>
      <c r="E2" s="44"/>
      <c r="F2" s="45"/>
    </row>
    <row r="3" customHeight="1" spans="1:6">
      <c r="A3" s="112" t="s">
        <v>2</v>
      </c>
      <c r="B3" s="181"/>
      <c r="D3" s="45"/>
      <c r="E3" s="44"/>
      <c r="F3" s="48" t="s">
        <v>3</v>
      </c>
    </row>
    <row r="4" ht="27" customHeight="1" spans="1:6">
      <c r="A4" s="49" t="s">
        <v>185</v>
      </c>
      <c r="B4" s="49" t="s">
        <v>186</v>
      </c>
      <c r="C4" s="50" t="s">
        <v>187</v>
      </c>
      <c r="D4" s="49"/>
      <c r="E4" s="51"/>
      <c r="F4" s="49" t="s">
        <v>188</v>
      </c>
    </row>
    <row r="5" ht="28.5" customHeight="1" spans="1:6">
      <c r="A5" s="182"/>
      <c r="B5" s="53"/>
      <c r="C5" s="51" t="s">
        <v>59</v>
      </c>
      <c r="D5" s="51" t="s">
        <v>189</v>
      </c>
      <c r="E5" s="51" t="s">
        <v>190</v>
      </c>
      <c r="F5" s="52"/>
    </row>
    <row r="6" ht="17.25" customHeight="1" spans="1:6">
      <c r="A6" s="57" t="s">
        <v>85</v>
      </c>
      <c r="B6" s="57" t="s">
        <v>86</v>
      </c>
      <c r="C6" s="57" t="s">
        <v>87</v>
      </c>
      <c r="D6" s="57" t="s">
        <v>88</v>
      </c>
      <c r="E6" s="57" t="s">
        <v>89</v>
      </c>
      <c r="F6" s="57" t="s">
        <v>90</v>
      </c>
    </row>
    <row r="7" ht="17.25" customHeight="1" spans="1:6">
      <c r="A7" s="88"/>
      <c r="B7" s="88"/>
      <c r="C7" s="88"/>
      <c r="D7" s="88"/>
      <c r="E7" s="88"/>
      <c r="F7" s="88"/>
    </row>
    <row r="9" customHeight="1" spans="1:6">
      <c r="A9" s="39" t="s">
        <v>191</v>
      </c>
      <c r="B9" s="39"/>
      <c r="C9" s="39"/>
    </row>
  </sheetData>
  <mergeCells count="7">
    <mergeCell ref="A2:F2"/>
    <mergeCell ref="A3:B3"/>
    <mergeCell ref="C4:E4"/>
    <mergeCell ref="A9:C9"/>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9"/>
  <sheetViews>
    <sheetView showZeros="0" topLeftCell="G7" workbookViewId="0">
      <selection activeCell="C32" sqref="C32"/>
    </sheetView>
  </sheetViews>
  <sheetFormatPr defaultColWidth="9.14166666666667" defaultRowHeight="14.25" customHeight="1"/>
  <cols>
    <col min="1" max="1" width="32.8416666666667" customWidth="1"/>
    <col min="2" max="2" width="20.7166666666667" customWidth="1"/>
    <col min="3" max="3" width="31.2833333333333" customWidth="1"/>
    <col min="4" max="4" width="10.1416666666667" customWidth="1"/>
    <col min="5" max="5" width="17.575" customWidth="1"/>
    <col min="6" max="6" width="10.2833333333333" customWidth="1"/>
    <col min="7" max="7" width="23" customWidth="1"/>
    <col min="8" max="23" width="18.7166666666667" customWidth="1"/>
  </cols>
  <sheetData>
    <row r="1" ht="13.5" customHeight="1" spans="1:23">
      <c r="B1" s="161"/>
      <c r="D1" s="162"/>
      <c r="E1" s="162"/>
      <c r="F1" s="162"/>
      <c r="G1" s="162"/>
      <c r="H1" s="89"/>
      <c r="I1" s="89"/>
      <c r="J1" s="89"/>
      <c r="K1" s="89"/>
      <c r="L1" s="89"/>
      <c r="M1" s="89"/>
      <c r="Q1" s="89"/>
      <c r="U1" s="161"/>
      <c r="W1" s="2" t="s">
        <v>192</v>
      </c>
    </row>
    <row r="2" ht="45.75" customHeight="1" spans="1:23">
      <c r="A2" s="70" t="s">
        <v>193</v>
      </c>
      <c r="B2" s="70"/>
      <c r="C2" s="70"/>
      <c r="D2" s="70"/>
      <c r="E2" s="70"/>
      <c r="F2" s="70"/>
      <c r="G2" s="70"/>
      <c r="H2" s="70"/>
      <c r="I2" s="70"/>
      <c r="J2" s="70"/>
      <c r="K2" s="70"/>
      <c r="L2" s="70"/>
      <c r="M2" s="70"/>
      <c r="N2" s="3"/>
      <c r="O2" s="3"/>
      <c r="P2" s="3"/>
      <c r="Q2" s="70"/>
      <c r="R2" s="70"/>
      <c r="S2" s="70"/>
      <c r="T2" s="70"/>
      <c r="U2" s="70"/>
      <c r="V2" s="70"/>
      <c r="W2" s="70"/>
    </row>
    <row r="3" ht="18.75" customHeight="1" spans="1:23">
      <c r="A3" s="4" t="s">
        <v>2</v>
      </c>
      <c r="B3" s="163"/>
      <c r="C3" s="163"/>
      <c r="D3" s="163"/>
      <c r="E3" s="163"/>
      <c r="F3" s="163"/>
      <c r="G3" s="163"/>
      <c r="H3" s="94"/>
      <c r="I3" s="94"/>
      <c r="J3" s="94"/>
      <c r="K3" s="94"/>
      <c r="L3" s="94"/>
      <c r="M3" s="94"/>
      <c r="N3" s="6"/>
      <c r="O3" s="6"/>
      <c r="P3" s="6"/>
      <c r="Q3" s="94"/>
      <c r="U3" s="161"/>
      <c r="W3" s="2" t="s">
        <v>3</v>
      </c>
    </row>
    <row r="4" ht="18" customHeight="1" spans="1:23">
      <c r="A4" s="8" t="s">
        <v>194</v>
      </c>
      <c r="B4" s="8" t="s">
        <v>195</v>
      </c>
      <c r="C4" s="8" t="s">
        <v>196</v>
      </c>
      <c r="D4" s="8" t="s">
        <v>197</v>
      </c>
      <c r="E4" s="8" t="s">
        <v>198</v>
      </c>
      <c r="F4" s="8" t="s">
        <v>199</v>
      </c>
      <c r="G4" s="8" t="s">
        <v>200</v>
      </c>
      <c r="H4" s="164" t="s">
        <v>201</v>
      </c>
      <c r="I4" s="83" t="s">
        <v>201</v>
      </c>
      <c r="J4" s="83"/>
      <c r="K4" s="83"/>
      <c r="L4" s="83"/>
      <c r="M4" s="83"/>
      <c r="N4" s="11"/>
      <c r="O4" s="11"/>
      <c r="P4" s="11"/>
      <c r="Q4" s="98" t="s">
        <v>63</v>
      </c>
      <c r="R4" s="83" t="s">
        <v>64</v>
      </c>
      <c r="S4" s="83"/>
      <c r="T4" s="83"/>
      <c r="U4" s="83"/>
      <c r="V4" s="83"/>
      <c r="W4" s="84"/>
    </row>
    <row r="5" ht="18" customHeight="1" spans="1:23">
      <c r="A5" s="13"/>
      <c r="B5" s="131"/>
      <c r="C5" s="13"/>
      <c r="D5" s="13"/>
      <c r="E5" s="13"/>
      <c r="F5" s="13"/>
      <c r="G5" s="13"/>
      <c r="H5" s="129" t="s">
        <v>202</v>
      </c>
      <c r="I5" s="164" t="s">
        <v>60</v>
      </c>
      <c r="J5" s="83"/>
      <c r="K5" s="83"/>
      <c r="L5" s="83"/>
      <c r="M5" s="84"/>
      <c r="N5" s="10" t="s">
        <v>203</v>
      </c>
      <c r="O5" s="11"/>
      <c r="P5" s="12"/>
      <c r="Q5" s="8" t="s">
        <v>63</v>
      </c>
      <c r="R5" s="164" t="s">
        <v>64</v>
      </c>
      <c r="S5" s="98" t="s">
        <v>66</v>
      </c>
      <c r="T5" s="83" t="s">
        <v>64</v>
      </c>
      <c r="U5" s="98" t="s">
        <v>68</v>
      </c>
      <c r="V5" s="98" t="s">
        <v>69</v>
      </c>
      <c r="W5" s="165" t="s">
        <v>70</v>
      </c>
    </row>
    <row r="6" ht="19.5" customHeight="1" spans="1:23">
      <c r="A6" s="30"/>
      <c r="B6" s="30"/>
      <c r="C6" s="30"/>
      <c r="D6" s="30"/>
      <c r="E6" s="30"/>
      <c r="F6" s="30"/>
      <c r="G6" s="30"/>
      <c r="H6" s="30"/>
      <c r="I6" s="166" t="s">
        <v>204</v>
      </c>
      <c r="J6" s="8" t="s">
        <v>205</v>
      </c>
      <c r="K6" s="8" t="s">
        <v>206</v>
      </c>
      <c r="L6" s="8" t="s">
        <v>207</v>
      </c>
      <c r="M6" s="8" t="s">
        <v>208</v>
      </c>
      <c r="N6" s="8" t="s">
        <v>60</v>
      </c>
      <c r="O6" s="8" t="s">
        <v>61</v>
      </c>
      <c r="P6" s="8" t="s">
        <v>62</v>
      </c>
      <c r="Q6" s="30"/>
      <c r="R6" s="8" t="s">
        <v>59</v>
      </c>
      <c r="S6" s="8" t="s">
        <v>66</v>
      </c>
      <c r="T6" s="8" t="s">
        <v>209</v>
      </c>
      <c r="U6" s="8" t="s">
        <v>68</v>
      </c>
      <c r="V6" s="8" t="s">
        <v>69</v>
      </c>
      <c r="W6" s="8" t="s">
        <v>70</v>
      </c>
    </row>
    <row r="7" ht="37.5" customHeight="1" spans="1:23">
      <c r="A7" s="167"/>
      <c r="B7" s="167"/>
      <c r="C7" s="167"/>
      <c r="D7" s="167"/>
      <c r="E7" s="167"/>
      <c r="F7" s="167"/>
      <c r="G7" s="167"/>
      <c r="H7" s="167"/>
      <c r="I7" s="168" t="s">
        <v>59</v>
      </c>
      <c r="J7" s="16" t="s">
        <v>210</v>
      </c>
      <c r="K7" s="16" t="s">
        <v>206</v>
      </c>
      <c r="L7" s="16" t="s">
        <v>207</v>
      </c>
      <c r="M7" s="16" t="s">
        <v>208</v>
      </c>
      <c r="N7" s="16" t="s">
        <v>206</v>
      </c>
      <c r="O7" s="16" t="s">
        <v>207</v>
      </c>
      <c r="P7" s="16" t="s">
        <v>208</v>
      </c>
      <c r="Q7" s="16" t="s">
        <v>63</v>
      </c>
      <c r="R7" s="16" t="s">
        <v>59</v>
      </c>
      <c r="S7" s="16" t="s">
        <v>66</v>
      </c>
      <c r="T7" s="16" t="s">
        <v>209</v>
      </c>
      <c r="U7" s="16" t="s">
        <v>68</v>
      </c>
      <c r="V7" s="16" t="s">
        <v>69</v>
      </c>
      <c r="W7" s="16" t="s">
        <v>70</v>
      </c>
    </row>
    <row r="8" customHeight="1" spans="1:23">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row>
    <row r="9" ht="20.25" customHeight="1" spans="1:23">
      <c r="A9" s="169" t="s">
        <v>72</v>
      </c>
      <c r="B9" s="169" t="s">
        <v>211</v>
      </c>
      <c r="C9" s="169" t="s">
        <v>212</v>
      </c>
      <c r="D9" s="169" t="s">
        <v>120</v>
      </c>
      <c r="E9" s="169" t="s">
        <v>121</v>
      </c>
      <c r="F9" s="169" t="s">
        <v>213</v>
      </c>
      <c r="G9" s="169" t="s">
        <v>214</v>
      </c>
      <c r="H9" s="170">
        <v>822160</v>
      </c>
      <c r="I9" s="170">
        <v>822160</v>
      </c>
      <c r="J9" s="170"/>
      <c r="K9" s="170"/>
      <c r="L9" s="170">
        <v>822160</v>
      </c>
      <c r="M9" s="170"/>
      <c r="N9" s="170"/>
      <c r="O9" s="170"/>
      <c r="P9" s="170"/>
      <c r="Q9" s="170"/>
      <c r="R9" s="170"/>
      <c r="S9" s="170"/>
      <c r="T9" s="170"/>
      <c r="U9" s="171"/>
      <c r="V9" s="172"/>
      <c r="W9" s="173"/>
    </row>
    <row r="10" ht="20.25" customHeight="1" spans="1:23">
      <c r="A10" s="174"/>
      <c r="B10" s="169" t="s">
        <v>211</v>
      </c>
      <c r="C10" s="169" t="s">
        <v>215</v>
      </c>
      <c r="D10" s="169" t="s">
        <v>122</v>
      </c>
      <c r="E10" s="169" t="s">
        <v>123</v>
      </c>
      <c r="F10" s="169" t="s">
        <v>216</v>
      </c>
      <c r="G10" s="169" t="s">
        <v>217</v>
      </c>
      <c r="H10" s="170">
        <v>200000</v>
      </c>
      <c r="I10" s="170">
        <v>200000</v>
      </c>
      <c r="J10" s="170"/>
      <c r="K10" s="170"/>
      <c r="L10" s="170">
        <v>200000</v>
      </c>
      <c r="M10" s="170"/>
      <c r="N10" s="170"/>
      <c r="O10" s="170"/>
      <c r="P10" s="170"/>
      <c r="Q10" s="170"/>
      <c r="R10" s="170"/>
      <c r="S10" s="170"/>
      <c r="T10" s="170"/>
      <c r="U10" s="171"/>
      <c r="V10" s="172"/>
      <c r="W10" s="173"/>
    </row>
    <row r="11" ht="20.25" customHeight="1" spans="1:23">
      <c r="A11" s="174"/>
      <c r="B11" s="169" t="s">
        <v>211</v>
      </c>
      <c r="C11" s="169" t="s">
        <v>218</v>
      </c>
      <c r="D11" s="169" t="s">
        <v>128</v>
      </c>
      <c r="E11" s="169" t="s">
        <v>129</v>
      </c>
      <c r="F11" s="169" t="s">
        <v>219</v>
      </c>
      <c r="G11" s="169" t="s">
        <v>220</v>
      </c>
      <c r="H11" s="170">
        <v>414090</v>
      </c>
      <c r="I11" s="170">
        <v>414090</v>
      </c>
      <c r="J11" s="170"/>
      <c r="K11" s="170"/>
      <c r="L11" s="170">
        <v>414090</v>
      </c>
      <c r="M11" s="170"/>
      <c r="N11" s="170"/>
      <c r="O11" s="170"/>
      <c r="P11" s="170"/>
      <c r="Q11" s="170"/>
      <c r="R11" s="170"/>
      <c r="S11" s="170"/>
      <c r="T11" s="170"/>
      <c r="U11" s="171"/>
      <c r="V11" s="172"/>
      <c r="W11" s="173"/>
    </row>
    <row r="12" ht="20.25" customHeight="1" spans="1:23">
      <c r="A12" s="174"/>
      <c r="B12" s="169" t="s">
        <v>211</v>
      </c>
      <c r="C12" s="169" t="s">
        <v>221</v>
      </c>
      <c r="D12" s="169" t="s">
        <v>130</v>
      </c>
      <c r="E12" s="169" t="s">
        <v>131</v>
      </c>
      <c r="F12" s="169" t="s">
        <v>222</v>
      </c>
      <c r="G12" s="169" t="s">
        <v>223</v>
      </c>
      <c r="H12" s="170">
        <v>371200</v>
      </c>
      <c r="I12" s="170">
        <v>371200</v>
      </c>
      <c r="J12" s="170"/>
      <c r="K12" s="170"/>
      <c r="L12" s="170">
        <v>371200</v>
      </c>
      <c r="M12" s="170"/>
      <c r="N12" s="170"/>
      <c r="O12" s="170"/>
      <c r="P12" s="170"/>
      <c r="Q12" s="170"/>
      <c r="R12" s="170"/>
      <c r="S12" s="170"/>
      <c r="T12" s="170"/>
      <c r="U12" s="171"/>
      <c r="V12" s="172"/>
      <c r="W12" s="173"/>
    </row>
    <row r="13" ht="20.25" customHeight="1" spans="1:23">
      <c r="A13" s="174"/>
      <c r="B13" s="169" t="s">
        <v>211</v>
      </c>
      <c r="C13" s="169" t="s">
        <v>224</v>
      </c>
      <c r="D13" s="169" t="s">
        <v>104</v>
      </c>
      <c r="E13" s="169" t="s">
        <v>105</v>
      </c>
      <c r="F13" s="169" t="s">
        <v>225</v>
      </c>
      <c r="G13" s="169" t="s">
        <v>226</v>
      </c>
      <c r="H13" s="170">
        <v>38700</v>
      </c>
      <c r="I13" s="170">
        <v>38700</v>
      </c>
      <c r="J13" s="170"/>
      <c r="K13" s="170"/>
      <c r="L13" s="170">
        <v>38700</v>
      </c>
      <c r="M13" s="170"/>
      <c r="N13" s="170"/>
      <c r="O13" s="170"/>
      <c r="P13" s="170"/>
      <c r="Q13" s="170"/>
      <c r="R13" s="170"/>
      <c r="S13" s="170"/>
      <c r="T13" s="170"/>
      <c r="U13" s="171"/>
      <c r="V13" s="172"/>
      <c r="W13" s="173"/>
    </row>
    <row r="14" ht="20.25" customHeight="1" spans="1:23">
      <c r="A14" s="174"/>
      <c r="B14" s="169" t="s">
        <v>211</v>
      </c>
      <c r="C14" s="169" t="s">
        <v>227</v>
      </c>
      <c r="D14" s="169" t="s">
        <v>132</v>
      </c>
      <c r="E14" s="169" t="s">
        <v>133</v>
      </c>
      <c r="F14" s="169" t="s">
        <v>225</v>
      </c>
      <c r="G14" s="169" t="s">
        <v>226</v>
      </c>
      <c r="H14" s="170">
        <v>29986</v>
      </c>
      <c r="I14" s="170">
        <v>29986</v>
      </c>
      <c r="J14" s="170"/>
      <c r="K14" s="170"/>
      <c r="L14" s="170">
        <v>29986</v>
      </c>
      <c r="M14" s="170"/>
      <c r="N14" s="170"/>
      <c r="O14" s="170"/>
      <c r="P14" s="170"/>
      <c r="Q14" s="170"/>
      <c r="R14" s="170"/>
      <c r="S14" s="170"/>
      <c r="T14" s="170"/>
      <c r="U14" s="171"/>
      <c r="V14" s="172"/>
      <c r="W14" s="173"/>
    </row>
    <row r="15" ht="20.25" customHeight="1" spans="1:23">
      <c r="A15" s="174"/>
      <c r="B15" s="169" t="s">
        <v>211</v>
      </c>
      <c r="C15" s="169" t="s">
        <v>228</v>
      </c>
      <c r="D15" s="169" t="s">
        <v>132</v>
      </c>
      <c r="E15" s="169" t="s">
        <v>133</v>
      </c>
      <c r="F15" s="169" t="s">
        <v>225</v>
      </c>
      <c r="G15" s="169" t="s">
        <v>226</v>
      </c>
      <c r="H15" s="170">
        <v>20124</v>
      </c>
      <c r="I15" s="170">
        <v>20124</v>
      </c>
      <c r="J15" s="170"/>
      <c r="K15" s="170"/>
      <c r="L15" s="170">
        <v>20124</v>
      </c>
      <c r="M15" s="170"/>
      <c r="N15" s="170"/>
      <c r="O15" s="170"/>
      <c r="P15" s="170"/>
      <c r="Q15" s="170"/>
      <c r="R15" s="170"/>
      <c r="S15" s="170"/>
      <c r="T15" s="170"/>
      <c r="U15" s="171"/>
      <c r="V15" s="172"/>
      <c r="W15" s="173"/>
    </row>
    <row r="16" ht="20.25" customHeight="1" spans="1:23">
      <c r="A16" s="174"/>
      <c r="B16" s="169" t="s">
        <v>229</v>
      </c>
      <c r="C16" s="169" t="s">
        <v>230</v>
      </c>
      <c r="D16" s="169" t="s">
        <v>104</v>
      </c>
      <c r="E16" s="169" t="s">
        <v>105</v>
      </c>
      <c r="F16" s="169" t="s">
        <v>231</v>
      </c>
      <c r="G16" s="169" t="s">
        <v>232</v>
      </c>
      <c r="H16" s="170">
        <v>515520</v>
      </c>
      <c r="I16" s="170">
        <v>515520</v>
      </c>
      <c r="J16" s="170"/>
      <c r="K16" s="170"/>
      <c r="L16" s="170">
        <v>515520</v>
      </c>
      <c r="M16" s="170"/>
      <c r="N16" s="170"/>
      <c r="O16" s="170"/>
      <c r="P16" s="170"/>
      <c r="Q16" s="170"/>
      <c r="R16" s="170"/>
      <c r="S16" s="170"/>
      <c r="T16" s="170"/>
      <c r="U16" s="171"/>
      <c r="V16" s="172"/>
      <c r="W16" s="173"/>
    </row>
    <row r="17" ht="20.25" customHeight="1" spans="1:23">
      <c r="A17" s="174"/>
      <c r="B17" s="169" t="s">
        <v>233</v>
      </c>
      <c r="C17" s="169" t="s">
        <v>234</v>
      </c>
      <c r="D17" s="169" t="s">
        <v>104</v>
      </c>
      <c r="E17" s="169" t="s">
        <v>105</v>
      </c>
      <c r="F17" s="169" t="s">
        <v>235</v>
      </c>
      <c r="G17" s="169" t="s">
        <v>236</v>
      </c>
      <c r="H17" s="170">
        <v>1634000</v>
      </c>
      <c r="I17" s="170">
        <v>1634000</v>
      </c>
      <c r="J17" s="170"/>
      <c r="K17" s="170"/>
      <c r="L17" s="170">
        <v>1634000</v>
      </c>
      <c r="M17" s="170"/>
      <c r="N17" s="170"/>
      <c r="O17" s="170"/>
      <c r="P17" s="170"/>
      <c r="Q17" s="170"/>
      <c r="R17" s="170"/>
      <c r="S17" s="170"/>
      <c r="T17" s="170"/>
      <c r="U17" s="171"/>
      <c r="V17" s="172"/>
      <c r="W17" s="173"/>
    </row>
    <row r="18" ht="20.25" customHeight="1" spans="1:23">
      <c r="A18" s="174"/>
      <c r="B18" s="169" t="s">
        <v>237</v>
      </c>
      <c r="C18" s="169" t="s">
        <v>237</v>
      </c>
      <c r="D18" s="169" t="s">
        <v>140</v>
      </c>
      <c r="E18" s="169" t="s">
        <v>141</v>
      </c>
      <c r="F18" s="169" t="s">
        <v>238</v>
      </c>
      <c r="G18" s="169" t="s">
        <v>239</v>
      </c>
      <c r="H18" s="170">
        <v>34320</v>
      </c>
      <c r="I18" s="170">
        <v>34320</v>
      </c>
      <c r="J18" s="170"/>
      <c r="K18" s="170"/>
      <c r="L18" s="170">
        <v>34320</v>
      </c>
      <c r="M18" s="170"/>
      <c r="N18" s="170"/>
      <c r="O18" s="170"/>
      <c r="P18" s="170"/>
      <c r="Q18" s="170"/>
      <c r="R18" s="170"/>
      <c r="S18" s="170"/>
      <c r="T18" s="170"/>
      <c r="U18" s="171"/>
      <c r="V18" s="172"/>
      <c r="W18" s="173"/>
    </row>
    <row r="19" ht="20.25" customHeight="1" spans="1:23">
      <c r="A19" s="174"/>
      <c r="B19" s="169" t="s">
        <v>240</v>
      </c>
      <c r="C19" s="169" t="s">
        <v>241</v>
      </c>
      <c r="D19" s="169" t="s">
        <v>118</v>
      </c>
      <c r="E19" s="169" t="s">
        <v>119</v>
      </c>
      <c r="F19" s="169" t="s">
        <v>242</v>
      </c>
      <c r="G19" s="169" t="s">
        <v>243</v>
      </c>
      <c r="H19" s="170">
        <v>306000</v>
      </c>
      <c r="I19" s="170">
        <v>306000</v>
      </c>
      <c r="J19" s="170"/>
      <c r="K19" s="170"/>
      <c r="L19" s="170">
        <v>306000</v>
      </c>
      <c r="M19" s="170"/>
      <c r="N19" s="170"/>
      <c r="O19" s="170"/>
      <c r="P19" s="170"/>
      <c r="Q19" s="170"/>
      <c r="R19" s="170"/>
      <c r="S19" s="170"/>
      <c r="T19" s="170"/>
      <c r="U19" s="171"/>
      <c r="V19" s="172"/>
      <c r="W19" s="173"/>
    </row>
    <row r="20" ht="20.25" customHeight="1" spans="1:23">
      <c r="A20" s="174"/>
      <c r="B20" s="169" t="s">
        <v>244</v>
      </c>
      <c r="C20" s="169" t="s">
        <v>245</v>
      </c>
      <c r="D20" s="169" t="s">
        <v>104</v>
      </c>
      <c r="E20" s="169" t="s">
        <v>105</v>
      </c>
      <c r="F20" s="169" t="s">
        <v>246</v>
      </c>
      <c r="G20" s="169" t="s">
        <v>244</v>
      </c>
      <c r="H20" s="170">
        <v>104421.12</v>
      </c>
      <c r="I20" s="170">
        <v>104421.12</v>
      </c>
      <c r="J20" s="170"/>
      <c r="K20" s="170"/>
      <c r="L20" s="170">
        <v>104421.12</v>
      </c>
      <c r="M20" s="170"/>
      <c r="N20" s="170"/>
      <c r="O20" s="170"/>
      <c r="P20" s="170"/>
      <c r="Q20" s="170"/>
      <c r="R20" s="170"/>
      <c r="S20" s="170"/>
      <c r="T20" s="170"/>
      <c r="U20" s="171"/>
      <c r="V20" s="172"/>
      <c r="W20" s="173"/>
    </row>
    <row r="21" ht="20.25" customHeight="1" spans="1:23">
      <c r="A21" s="174"/>
      <c r="B21" s="169" t="s">
        <v>247</v>
      </c>
      <c r="C21" s="169" t="s">
        <v>248</v>
      </c>
      <c r="D21" s="169" t="s">
        <v>104</v>
      </c>
      <c r="E21" s="169" t="s">
        <v>105</v>
      </c>
      <c r="F21" s="169" t="s">
        <v>249</v>
      </c>
      <c r="G21" s="169" t="s">
        <v>250</v>
      </c>
      <c r="H21" s="170">
        <v>2363628</v>
      </c>
      <c r="I21" s="170">
        <v>2363628</v>
      </c>
      <c r="J21" s="170"/>
      <c r="K21" s="170"/>
      <c r="L21" s="170">
        <v>2363628</v>
      </c>
      <c r="M21" s="170"/>
      <c r="N21" s="170"/>
      <c r="O21" s="170"/>
      <c r="P21" s="170"/>
      <c r="Q21" s="170"/>
      <c r="R21" s="170"/>
      <c r="S21" s="170"/>
      <c r="T21" s="170"/>
      <c r="U21" s="171"/>
      <c r="V21" s="172"/>
      <c r="W21" s="173"/>
    </row>
    <row r="22" ht="20.25" customHeight="1" spans="1:23">
      <c r="A22" s="174"/>
      <c r="B22" s="169" t="s">
        <v>247</v>
      </c>
      <c r="C22" s="169" t="s">
        <v>251</v>
      </c>
      <c r="D22" s="169" t="s">
        <v>104</v>
      </c>
      <c r="E22" s="169" t="s">
        <v>105</v>
      </c>
      <c r="F22" s="169" t="s">
        <v>238</v>
      </c>
      <c r="G22" s="169" t="s">
        <v>239</v>
      </c>
      <c r="H22" s="170">
        <v>3456</v>
      </c>
      <c r="I22" s="170">
        <v>3456</v>
      </c>
      <c r="J22" s="170"/>
      <c r="K22" s="170"/>
      <c r="L22" s="170">
        <v>3456</v>
      </c>
      <c r="M22" s="170"/>
      <c r="N22" s="170"/>
      <c r="O22" s="170"/>
      <c r="P22" s="170"/>
      <c r="Q22" s="170"/>
      <c r="R22" s="170"/>
      <c r="S22" s="170"/>
      <c r="T22" s="170"/>
      <c r="U22" s="171"/>
      <c r="V22" s="172"/>
      <c r="W22" s="173"/>
    </row>
    <row r="23" ht="20.25" customHeight="1" spans="1:23">
      <c r="A23" s="174"/>
      <c r="B23" s="169" t="s">
        <v>247</v>
      </c>
      <c r="C23" s="169" t="s">
        <v>252</v>
      </c>
      <c r="D23" s="169" t="s">
        <v>104</v>
      </c>
      <c r="E23" s="169" t="s">
        <v>105</v>
      </c>
      <c r="F23" s="169" t="s">
        <v>235</v>
      </c>
      <c r="G23" s="169" t="s">
        <v>236</v>
      </c>
      <c r="H23" s="170">
        <v>172000</v>
      </c>
      <c r="I23" s="170">
        <v>172000</v>
      </c>
      <c r="J23" s="170"/>
      <c r="K23" s="170"/>
      <c r="L23" s="170">
        <v>172000</v>
      </c>
      <c r="M23" s="170"/>
      <c r="N23" s="170"/>
      <c r="O23" s="170"/>
      <c r="P23" s="170"/>
      <c r="Q23" s="170"/>
      <c r="R23" s="170"/>
      <c r="S23" s="170"/>
      <c r="T23" s="170"/>
      <c r="U23" s="171"/>
      <c r="V23" s="172"/>
      <c r="W23" s="173"/>
    </row>
    <row r="24" ht="20.25" customHeight="1" spans="1:23">
      <c r="A24" s="174"/>
      <c r="B24" s="169" t="s">
        <v>247</v>
      </c>
      <c r="C24" s="169" t="s">
        <v>253</v>
      </c>
      <c r="D24" s="169" t="s">
        <v>104</v>
      </c>
      <c r="E24" s="169" t="s">
        <v>105</v>
      </c>
      <c r="F24" s="169" t="s">
        <v>254</v>
      </c>
      <c r="G24" s="169" t="s">
        <v>255</v>
      </c>
      <c r="H24" s="170">
        <v>1646772</v>
      </c>
      <c r="I24" s="170">
        <v>1646772</v>
      </c>
      <c r="J24" s="170"/>
      <c r="K24" s="170"/>
      <c r="L24" s="170">
        <v>1646772</v>
      </c>
      <c r="M24" s="170"/>
      <c r="N24" s="170"/>
      <c r="O24" s="170"/>
      <c r="P24" s="170"/>
      <c r="Q24" s="170"/>
      <c r="R24" s="170"/>
      <c r="S24" s="170"/>
      <c r="T24" s="170"/>
      <c r="U24" s="171"/>
      <c r="V24" s="172"/>
      <c r="W24" s="173"/>
    </row>
    <row r="25" ht="20.25" customHeight="1" spans="1:23">
      <c r="A25" s="174"/>
      <c r="B25" s="169" t="s">
        <v>247</v>
      </c>
      <c r="C25" s="169" t="s">
        <v>256</v>
      </c>
      <c r="D25" s="169" t="s">
        <v>104</v>
      </c>
      <c r="E25" s="169" t="s">
        <v>105</v>
      </c>
      <c r="F25" s="169" t="s">
        <v>254</v>
      </c>
      <c r="G25" s="169" t="s">
        <v>255</v>
      </c>
      <c r="H25" s="170">
        <v>1207200</v>
      </c>
      <c r="I25" s="170">
        <v>1207200</v>
      </c>
      <c r="J25" s="170"/>
      <c r="K25" s="170"/>
      <c r="L25" s="170">
        <v>1207200</v>
      </c>
      <c r="M25" s="170"/>
      <c r="N25" s="170"/>
      <c r="O25" s="170"/>
      <c r="P25" s="170"/>
      <c r="Q25" s="170"/>
      <c r="R25" s="170"/>
      <c r="S25" s="170"/>
      <c r="T25" s="170"/>
      <c r="U25" s="171"/>
      <c r="V25" s="172"/>
      <c r="W25" s="173"/>
    </row>
    <row r="26" ht="20.25" customHeight="1" spans="1:23">
      <c r="A26" s="174"/>
      <c r="B26" s="169" t="s">
        <v>139</v>
      </c>
      <c r="C26" s="169" t="s">
        <v>257</v>
      </c>
      <c r="D26" s="169" t="s">
        <v>138</v>
      </c>
      <c r="E26" s="169" t="s">
        <v>139</v>
      </c>
      <c r="F26" s="169" t="s">
        <v>258</v>
      </c>
      <c r="G26" s="169" t="s">
        <v>139</v>
      </c>
      <c r="H26" s="170">
        <v>807024</v>
      </c>
      <c r="I26" s="170">
        <v>807024</v>
      </c>
      <c r="J26" s="170"/>
      <c r="K26" s="170"/>
      <c r="L26" s="170">
        <v>807024</v>
      </c>
      <c r="M26" s="170"/>
      <c r="N26" s="170"/>
      <c r="O26" s="170"/>
      <c r="P26" s="170"/>
      <c r="Q26" s="170"/>
      <c r="R26" s="170"/>
      <c r="S26" s="170"/>
      <c r="T26" s="170"/>
      <c r="U26" s="171"/>
      <c r="V26" s="172"/>
      <c r="W26" s="173"/>
    </row>
    <row r="27" ht="20.25" customHeight="1" spans="1:23">
      <c r="A27" s="174"/>
      <c r="B27" s="169" t="s">
        <v>259</v>
      </c>
      <c r="C27" s="169" t="s">
        <v>260</v>
      </c>
      <c r="D27" s="169" t="s">
        <v>118</v>
      </c>
      <c r="E27" s="169" t="s">
        <v>119</v>
      </c>
      <c r="F27" s="169" t="s">
        <v>261</v>
      </c>
      <c r="G27" s="169" t="s">
        <v>262</v>
      </c>
      <c r="H27" s="170">
        <v>9000</v>
      </c>
      <c r="I27" s="170">
        <v>9000</v>
      </c>
      <c r="J27" s="170"/>
      <c r="K27" s="170"/>
      <c r="L27" s="170">
        <v>9000</v>
      </c>
      <c r="M27" s="170"/>
      <c r="N27" s="170"/>
      <c r="O27" s="170"/>
      <c r="P27" s="170"/>
      <c r="Q27" s="170"/>
      <c r="R27" s="170"/>
      <c r="S27" s="170"/>
      <c r="T27" s="170"/>
      <c r="U27" s="171"/>
      <c r="V27" s="172"/>
      <c r="W27" s="173"/>
    </row>
    <row r="28" ht="20.25" customHeight="1" spans="1:23">
      <c r="A28" s="174"/>
      <c r="B28" s="169" t="s">
        <v>259</v>
      </c>
      <c r="C28" s="169" t="s">
        <v>263</v>
      </c>
      <c r="D28" s="169" t="s">
        <v>104</v>
      </c>
      <c r="E28" s="169" t="s">
        <v>105</v>
      </c>
      <c r="F28" s="169" t="s">
        <v>264</v>
      </c>
      <c r="G28" s="169" t="s">
        <v>265</v>
      </c>
      <c r="H28" s="170">
        <v>129000</v>
      </c>
      <c r="I28" s="170">
        <v>129000</v>
      </c>
      <c r="J28" s="170"/>
      <c r="K28" s="170"/>
      <c r="L28" s="170">
        <v>129000</v>
      </c>
      <c r="M28" s="170"/>
      <c r="N28" s="170"/>
      <c r="O28" s="170"/>
      <c r="P28" s="170"/>
      <c r="Q28" s="170"/>
      <c r="R28" s="170"/>
      <c r="S28" s="170"/>
      <c r="T28" s="170"/>
      <c r="U28" s="171"/>
      <c r="V28" s="172"/>
      <c r="W28" s="173"/>
    </row>
    <row r="29" ht="17.25" customHeight="1" spans="1:23">
      <c r="A29" s="36" t="s">
        <v>182</v>
      </c>
      <c r="B29" s="175"/>
      <c r="C29" s="175"/>
      <c r="D29" s="175"/>
      <c r="E29" s="175"/>
      <c r="F29" s="175"/>
      <c r="G29" s="176"/>
      <c r="H29" s="177">
        <v>10828601.12</v>
      </c>
      <c r="I29" s="177">
        <v>10828601.12</v>
      </c>
      <c r="J29" s="170"/>
      <c r="K29" s="177"/>
      <c r="L29" s="177">
        <v>10828601.12</v>
      </c>
      <c r="M29" s="88"/>
      <c r="N29" s="88"/>
      <c r="O29" s="88"/>
      <c r="P29" s="88"/>
      <c r="Q29" s="88"/>
      <c r="R29" s="88"/>
      <c r="S29" s="88"/>
      <c r="T29" s="88"/>
      <c r="U29" s="178"/>
      <c r="V29" s="173"/>
      <c r="W29" s="173"/>
    </row>
  </sheetData>
  <mergeCells count="31">
    <mergeCell ref="A2:W2"/>
    <mergeCell ref="A3:G3"/>
    <mergeCell ref="H4:W4"/>
    <mergeCell ref="I5:M5"/>
    <mergeCell ref="N5:P5"/>
    <mergeCell ref="R5:W5"/>
    <mergeCell ref="A29:G29"/>
    <mergeCell ref="A4:A7"/>
    <mergeCell ref="A9:A28"/>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workbookViewId="0">
      <selection activeCell="I23" sqref="I23:W23"/>
    </sheetView>
  </sheetViews>
  <sheetFormatPr defaultColWidth="9.14166666666667" defaultRowHeight="14.25" customHeight="1"/>
  <cols>
    <col min="1" max="1" width="24.625" customWidth="1"/>
    <col min="2" max="2" width="32.375" customWidth="1"/>
    <col min="3" max="3" width="59.875" customWidth="1"/>
    <col min="4" max="4" width="23.8583333333333" customWidth="1"/>
    <col min="5" max="5" width="11.1416666666667" customWidth="1"/>
    <col min="6" max="6" width="23.5" customWidth="1"/>
    <col min="7" max="7" width="9.85833333333333" customWidth="1"/>
    <col min="8" max="8" width="17.7166666666667" customWidth="1"/>
    <col min="9" max="13" width="20" customWidth="1"/>
    <col min="14" max="14" width="12.2833333333333" customWidth="1"/>
    <col min="15" max="15" width="12.7" customWidth="1"/>
    <col min="16" max="16" width="11.1416666666667" customWidth="1"/>
    <col min="17" max="21" width="19.8583333333333" customWidth="1"/>
    <col min="22" max="22" width="20" customWidth="1"/>
    <col min="23" max="23" width="19.8583333333333" customWidth="1"/>
  </cols>
  <sheetData>
    <row r="1" ht="13.5" customHeight="1" spans="1:23">
      <c r="B1" s="148"/>
      <c r="E1" s="1"/>
      <c r="F1" s="1"/>
      <c r="G1" s="1"/>
      <c r="H1" s="1"/>
      <c r="U1" s="148"/>
      <c r="W1" s="149" t="s">
        <v>266</v>
      </c>
    </row>
    <row r="2" ht="46.5" customHeight="1" spans="1:23">
      <c r="A2" s="3" t="s">
        <v>267</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48"/>
      <c r="W3" s="113" t="s">
        <v>3</v>
      </c>
    </row>
    <row r="4" ht="21.75" customHeight="1" spans="1:23">
      <c r="A4" s="8" t="s">
        <v>268</v>
      </c>
      <c r="B4" s="9" t="s">
        <v>195</v>
      </c>
      <c r="C4" s="8" t="s">
        <v>196</v>
      </c>
      <c r="D4" s="8" t="s">
        <v>269</v>
      </c>
      <c r="E4" s="9" t="s">
        <v>197</v>
      </c>
      <c r="F4" s="9" t="s">
        <v>198</v>
      </c>
      <c r="G4" s="9" t="s">
        <v>199</v>
      </c>
      <c r="H4" s="9" t="s">
        <v>200</v>
      </c>
      <c r="I4" s="29" t="s">
        <v>57</v>
      </c>
      <c r="J4" s="10" t="s">
        <v>270</v>
      </c>
      <c r="K4" s="11"/>
      <c r="L4" s="11"/>
      <c r="M4" s="12"/>
      <c r="N4" s="10" t="s">
        <v>203</v>
      </c>
      <c r="O4" s="11"/>
      <c r="P4" s="12"/>
      <c r="Q4" s="9" t="s">
        <v>63</v>
      </c>
      <c r="R4" s="10" t="s">
        <v>64</v>
      </c>
      <c r="S4" s="11"/>
      <c r="T4" s="11"/>
      <c r="U4" s="11"/>
      <c r="V4" s="11"/>
      <c r="W4" s="12"/>
    </row>
    <row r="5" ht="21.75" customHeight="1" spans="1:23">
      <c r="A5" s="13"/>
      <c r="B5" s="30"/>
      <c r="C5" s="13"/>
      <c r="D5" s="13"/>
      <c r="E5" s="14"/>
      <c r="F5" s="14"/>
      <c r="G5" s="14"/>
      <c r="H5" s="14"/>
      <c r="I5" s="30"/>
      <c r="J5" s="150" t="s">
        <v>60</v>
      </c>
      <c r="K5" s="151"/>
      <c r="L5" s="9" t="s">
        <v>61</v>
      </c>
      <c r="M5" s="9" t="s">
        <v>62</v>
      </c>
      <c r="N5" s="9" t="s">
        <v>60</v>
      </c>
      <c r="O5" s="9" t="s">
        <v>61</v>
      </c>
      <c r="P5" s="9" t="s">
        <v>62</v>
      </c>
      <c r="Q5" s="14"/>
      <c r="R5" s="9" t="s">
        <v>59</v>
      </c>
      <c r="S5" s="9" t="s">
        <v>66</v>
      </c>
      <c r="T5" s="9" t="s">
        <v>209</v>
      </c>
      <c r="U5" s="9" t="s">
        <v>68</v>
      </c>
      <c r="V5" s="9" t="s">
        <v>69</v>
      </c>
      <c r="W5" s="9" t="s">
        <v>70</v>
      </c>
    </row>
    <row r="6" ht="21" customHeight="1" spans="1:23">
      <c r="A6" s="30"/>
      <c r="B6" s="30"/>
      <c r="C6" s="30"/>
      <c r="D6" s="30"/>
      <c r="E6" s="30"/>
      <c r="F6" s="30"/>
      <c r="G6" s="30"/>
      <c r="H6" s="30"/>
      <c r="I6" s="30"/>
      <c r="J6" s="152" t="s">
        <v>59</v>
      </c>
      <c r="K6" s="153"/>
      <c r="L6" s="30"/>
      <c r="M6" s="30"/>
      <c r="N6" s="30"/>
      <c r="O6" s="30"/>
      <c r="P6" s="30"/>
      <c r="Q6" s="30"/>
      <c r="R6" s="30"/>
      <c r="S6" s="30"/>
      <c r="T6" s="30"/>
      <c r="U6" s="30"/>
      <c r="V6" s="30"/>
      <c r="W6" s="30"/>
    </row>
    <row r="7" ht="39.75" customHeight="1" spans="1:23">
      <c r="A7" s="16"/>
      <c r="B7" s="18"/>
      <c r="C7" s="16"/>
      <c r="D7" s="16"/>
      <c r="E7" s="17"/>
      <c r="F7" s="17"/>
      <c r="G7" s="17"/>
      <c r="H7" s="17"/>
      <c r="I7" s="18"/>
      <c r="J7" s="71" t="s">
        <v>59</v>
      </c>
      <c r="K7" s="71" t="s">
        <v>271</v>
      </c>
      <c r="L7" s="17"/>
      <c r="M7" s="17"/>
      <c r="N7" s="17"/>
      <c r="O7" s="17"/>
      <c r="P7" s="17"/>
      <c r="Q7" s="17"/>
      <c r="R7" s="17"/>
      <c r="S7" s="17"/>
      <c r="T7" s="17"/>
      <c r="U7" s="18"/>
      <c r="V7" s="17"/>
      <c r="W7" s="17"/>
    </row>
    <row r="8" ht="15" customHeight="1" spans="1:23">
      <c r="A8" s="19">
        <v>1</v>
      </c>
      <c r="B8" s="19">
        <v>2</v>
      </c>
      <c r="C8" s="19">
        <v>3</v>
      </c>
      <c r="D8" s="154">
        <v>4</v>
      </c>
      <c r="E8" s="19">
        <v>5</v>
      </c>
      <c r="F8" s="19">
        <v>6</v>
      </c>
      <c r="G8" s="19">
        <v>7</v>
      </c>
      <c r="H8" s="19">
        <v>8</v>
      </c>
      <c r="I8" s="19">
        <v>9</v>
      </c>
      <c r="J8" s="19">
        <v>10</v>
      </c>
      <c r="K8" s="19">
        <v>11</v>
      </c>
      <c r="L8" s="31">
        <v>12</v>
      </c>
      <c r="M8" s="31">
        <v>13</v>
      </c>
      <c r="N8" s="31">
        <v>14</v>
      </c>
      <c r="O8" s="31">
        <v>15</v>
      </c>
      <c r="P8" s="31">
        <v>16</v>
      </c>
      <c r="Q8" s="31">
        <v>17</v>
      </c>
      <c r="R8" s="31">
        <v>18</v>
      </c>
      <c r="S8" s="31">
        <v>19</v>
      </c>
      <c r="T8" s="31">
        <v>20</v>
      </c>
      <c r="U8" s="19">
        <v>21</v>
      </c>
      <c r="V8" s="31">
        <v>22</v>
      </c>
      <c r="W8" s="19">
        <v>23</v>
      </c>
    </row>
    <row r="9" ht="15" customHeight="1" spans="1:23">
      <c r="A9" s="21" t="s">
        <v>272</v>
      </c>
      <c r="B9" s="155" t="s">
        <v>273</v>
      </c>
      <c r="C9" s="156" t="s">
        <v>274</v>
      </c>
      <c r="D9" s="157" t="s">
        <v>72</v>
      </c>
      <c r="E9" s="158" t="s">
        <v>104</v>
      </c>
      <c r="F9" s="21" t="s">
        <v>105</v>
      </c>
      <c r="G9" s="21" t="s">
        <v>275</v>
      </c>
      <c r="H9" s="21" t="s">
        <v>276</v>
      </c>
      <c r="I9" s="22">
        <v>17000</v>
      </c>
      <c r="J9" s="22">
        <v>17000</v>
      </c>
      <c r="K9" s="19"/>
      <c r="L9" s="31"/>
      <c r="M9" s="31"/>
      <c r="N9" s="31"/>
      <c r="O9" s="31"/>
      <c r="P9" s="31"/>
      <c r="Q9" s="31"/>
      <c r="R9" s="31"/>
      <c r="S9" s="31"/>
      <c r="T9" s="31"/>
      <c r="U9" s="19"/>
      <c r="V9" s="31"/>
      <c r="W9" s="19"/>
    </row>
    <row r="10" ht="15" customHeight="1" spans="1:23">
      <c r="A10" s="21" t="s">
        <v>272</v>
      </c>
      <c r="B10" s="155" t="s">
        <v>277</v>
      </c>
      <c r="C10" s="156" t="s">
        <v>278</v>
      </c>
      <c r="D10" s="157"/>
      <c r="E10" s="158" t="s">
        <v>104</v>
      </c>
      <c r="F10" s="21" t="s">
        <v>105</v>
      </c>
      <c r="G10" s="21" t="s">
        <v>261</v>
      </c>
      <c r="H10" s="21" t="s">
        <v>262</v>
      </c>
      <c r="I10" s="22">
        <v>71885</v>
      </c>
      <c r="J10" s="22">
        <v>71885</v>
      </c>
      <c r="K10" s="19"/>
      <c r="L10" s="31"/>
      <c r="M10" s="31"/>
      <c r="N10" s="31"/>
      <c r="O10" s="31"/>
      <c r="P10" s="31"/>
      <c r="Q10" s="31"/>
      <c r="R10" s="31"/>
      <c r="S10" s="31"/>
      <c r="T10" s="31"/>
      <c r="U10" s="19"/>
      <c r="V10" s="31"/>
      <c r="W10" s="19"/>
    </row>
    <row r="11" ht="15" customHeight="1" spans="1:23">
      <c r="A11" s="21" t="s">
        <v>272</v>
      </c>
      <c r="B11" s="155" t="s">
        <v>279</v>
      </c>
      <c r="C11" s="156" t="s">
        <v>280</v>
      </c>
      <c r="D11" s="157"/>
      <c r="E11" s="158" t="s">
        <v>108</v>
      </c>
      <c r="F11" s="21" t="s">
        <v>109</v>
      </c>
      <c r="G11" s="21" t="s">
        <v>261</v>
      </c>
      <c r="H11" s="21" t="s">
        <v>262</v>
      </c>
      <c r="I11" s="22">
        <v>3584</v>
      </c>
      <c r="J11" s="22">
        <v>3584</v>
      </c>
      <c r="K11" s="19"/>
      <c r="L11" s="31"/>
      <c r="M11" s="31"/>
      <c r="N11" s="31"/>
      <c r="O11" s="31"/>
      <c r="P11" s="31"/>
      <c r="Q11" s="31"/>
      <c r="R11" s="31"/>
      <c r="S11" s="31"/>
      <c r="T11" s="31"/>
      <c r="U11" s="19"/>
      <c r="V11" s="31"/>
      <c r="W11" s="19"/>
    </row>
    <row r="12" ht="15" customHeight="1" spans="1:23">
      <c r="A12" s="21" t="s">
        <v>281</v>
      </c>
      <c r="B12" s="155" t="s">
        <v>282</v>
      </c>
      <c r="C12" s="156" t="s">
        <v>283</v>
      </c>
      <c r="D12" s="157"/>
      <c r="E12" s="158" t="s">
        <v>104</v>
      </c>
      <c r="F12" s="21" t="s">
        <v>105</v>
      </c>
      <c r="G12" s="21" t="s">
        <v>284</v>
      </c>
      <c r="H12" s="21" t="s">
        <v>285</v>
      </c>
      <c r="I12" s="22">
        <v>156800</v>
      </c>
      <c r="J12" s="22">
        <v>156800</v>
      </c>
      <c r="K12" s="19"/>
      <c r="L12" s="31"/>
      <c r="M12" s="31"/>
      <c r="N12" s="31"/>
      <c r="O12" s="31"/>
      <c r="P12" s="31"/>
      <c r="Q12" s="31"/>
      <c r="R12" s="31"/>
      <c r="S12" s="31"/>
      <c r="T12" s="31"/>
      <c r="U12" s="19"/>
      <c r="V12" s="31"/>
      <c r="W12" s="19"/>
    </row>
    <row r="13" ht="15" customHeight="1" spans="1:23">
      <c r="A13" s="21" t="s">
        <v>281</v>
      </c>
      <c r="B13" s="155" t="s">
        <v>286</v>
      </c>
      <c r="C13" s="156" t="s">
        <v>287</v>
      </c>
      <c r="D13" s="157"/>
      <c r="E13" s="158" t="s">
        <v>104</v>
      </c>
      <c r="F13" s="21" t="s">
        <v>105</v>
      </c>
      <c r="G13" s="21" t="s">
        <v>284</v>
      </c>
      <c r="H13" s="21" t="s">
        <v>285</v>
      </c>
      <c r="I13" s="22">
        <v>627200</v>
      </c>
      <c r="K13" s="19"/>
      <c r="L13" s="31"/>
      <c r="M13" s="31"/>
      <c r="N13" s="31"/>
      <c r="O13" s="31"/>
      <c r="P13" s="31"/>
      <c r="Q13" s="31"/>
      <c r="R13" s="22">
        <v>627200</v>
      </c>
      <c r="S13" s="31"/>
      <c r="T13" s="31"/>
      <c r="U13" s="19"/>
      <c r="V13" s="31"/>
      <c r="W13" s="22">
        <v>627200</v>
      </c>
    </row>
    <row r="14" ht="15" customHeight="1" spans="1:23">
      <c r="A14" s="21" t="s">
        <v>281</v>
      </c>
      <c r="B14" s="155" t="s">
        <v>288</v>
      </c>
      <c r="C14" s="156" t="s">
        <v>289</v>
      </c>
      <c r="D14" s="157"/>
      <c r="E14" s="158" t="s">
        <v>104</v>
      </c>
      <c r="F14" s="21" t="s">
        <v>105</v>
      </c>
      <c r="G14" s="21" t="s">
        <v>261</v>
      </c>
      <c r="H14" s="21" t="s">
        <v>262</v>
      </c>
      <c r="I14" s="22">
        <v>1275000</v>
      </c>
      <c r="K14" s="19"/>
      <c r="L14" s="31"/>
      <c r="M14" s="31"/>
      <c r="N14" s="31"/>
      <c r="O14" s="31"/>
      <c r="P14" s="31"/>
      <c r="Q14" s="31"/>
      <c r="R14" s="22">
        <v>1275000</v>
      </c>
      <c r="S14" s="31"/>
      <c r="T14" s="31"/>
      <c r="U14" s="19"/>
      <c r="V14" s="31"/>
      <c r="W14" s="22">
        <v>1275000</v>
      </c>
    </row>
    <row r="15" ht="15" customHeight="1" spans="1:23">
      <c r="A15" s="21" t="s">
        <v>290</v>
      </c>
      <c r="B15" s="155" t="s">
        <v>291</v>
      </c>
      <c r="C15" s="156" t="s">
        <v>292</v>
      </c>
      <c r="D15" s="157"/>
      <c r="E15" s="158" t="s">
        <v>104</v>
      </c>
      <c r="F15" s="21" t="s">
        <v>105</v>
      </c>
      <c r="G15" s="21" t="s">
        <v>293</v>
      </c>
      <c r="H15" s="21" t="s">
        <v>294</v>
      </c>
      <c r="I15" s="22">
        <v>5000</v>
      </c>
      <c r="J15" s="22">
        <v>5000</v>
      </c>
      <c r="K15" s="19"/>
      <c r="L15" s="31"/>
      <c r="M15" s="31"/>
      <c r="N15" s="31"/>
      <c r="O15" s="31"/>
      <c r="P15" s="31"/>
      <c r="Q15" s="31"/>
      <c r="R15" s="31"/>
      <c r="S15" s="31"/>
      <c r="T15" s="31"/>
      <c r="U15" s="19"/>
      <c r="V15" s="31"/>
      <c r="W15" s="19"/>
    </row>
    <row r="16" ht="15" customHeight="1" spans="1:23">
      <c r="A16" s="21" t="s">
        <v>290</v>
      </c>
      <c r="B16" s="155" t="s">
        <v>291</v>
      </c>
      <c r="C16" s="156" t="s">
        <v>292</v>
      </c>
      <c r="D16" s="157"/>
      <c r="E16" s="158" t="s">
        <v>104</v>
      </c>
      <c r="F16" s="21" t="s">
        <v>105</v>
      </c>
      <c r="G16" s="21" t="s">
        <v>261</v>
      </c>
      <c r="H16" s="21" t="s">
        <v>262</v>
      </c>
      <c r="I16" s="22">
        <v>146800</v>
      </c>
      <c r="J16" s="22">
        <v>146800</v>
      </c>
      <c r="K16" s="19"/>
      <c r="L16" s="31"/>
      <c r="M16" s="31"/>
      <c r="N16" s="31"/>
      <c r="O16" s="31"/>
      <c r="P16" s="31"/>
      <c r="Q16" s="31"/>
      <c r="R16" s="31"/>
      <c r="S16" s="31"/>
      <c r="T16" s="31"/>
      <c r="U16" s="19"/>
      <c r="V16" s="31"/>
      <c r="W16" s="19"/>
    </row>
    <row r="17" ht="15" customHeight="1" spans="1:23">
      <c r="A17" s="21" t="s">
        <v>290</v>
      </c>
      <c r="B17" s="155" t="s">
        <v>291</v>
      </c>
      <c r="C17" s="156" t="s">
        <v>292</v>
      </c>
      <c r="D17" s="157"/>
      <c r="E17" s="158" t="s">
        <v>104</v>
      </c>
      <c r="F17" s="21" t="s">
        <v>105</v>
      </c>
      <c r="G17" s="21" t="s">
        <v>295</v>
      </c>
      <c r="H17" s="21" t="s">
        <v>296</v>
      </c>
      <c r="I17" s="22">
        <v>5000</v>
      </c>
      <c r="J17" s="22">
        <v>5000</v>
      </c>
      <c r="K17" s="19"/>
      <c r="L17" s="31"/>
      <c r="M17" s="31"/>
      <c r="N17" s="31"/>
      <c r="O17" s="31"/>
      <c r="P17" s="31"/>
      <c r="Q17" s="31"/>
      <c r="R17" s="31"/>
      <c r="S17" s="31"/>
      <c r="T17" s="31"/>
      <c r="U17" s="19"/>
      <c r="V17" s="31"/>
      <c r="W17" s="19"/>
    </row>
    <row r="18" ht="15" customHeight="1" spans="1:23">
      <c r="A18" s="21" t="s">
        <v>281</v>
      </c>
      <c r="B18" s="155" t="s">
        <v>297</v>
      </c>
      <c r="C18" s="156" t="s">
        <v>298</v>
      </c>
      <c r="D18" s="157"/>
      <c r="E18" s="158" t="s">
        <v>112</v>
      </c>
      <c r="F18" s="21" t="s">
        <v>113</v>
      </c>
      <c r="G18" s="21" t="s">
        <v>299</v>
      </c>
      <c r="H18" s="21" t="s">
        <v>300</v>
      </c>
      <c r="I18" s="22">
        <v>100000</v>
      </c>
      <c r="J18" s="22">
        <v>100000</v>
      </c>
      <c r="K18" s="19"/>
      <c r="L18" s="31"/>
      <c r="M18" s="31"/>
      <c r="N18" s="31"/>
      <c r="O18" s="31"/>
      <c r="P18" s="31"/>
      <c r="Q18" s="31"/>
      <c r="R18" s="31"/>
      <c r="S18" s="31"/>
      <c r="T18" s="31"/>
      <c r="U18" s="19"/>
      <c r="V18" s="31"/>
      <c r="W18" s="19"/>
    </row>
    <row r="19" ht="15" customHeight="1" spans="1:23">
      <c r="A19" s="21" t="s">
        <v>272</v>
      </c>
      <c r="B19" s="155" t="s">
        <v>301</v>
      </c>
      <c r="C19" s="159" t="s">
        <v>302</v>
      </c>
      <c r="D19" s="157"/>
      <c r="E19" s="158" t="s">
        <v>104</v>
      </c>
      <c r="F19" s="21" t="s">
        <v>105</v>
      </c>
      <c r="G19" s="21" t="s">
        <v>275</v>
      </c>
      <c r="H19" s="21" t="s">
        <v>276</v>
      </c>
      <c r="I19" s="22">
        <v>18832.75</v>
      </c>
      <c r="J19" s="22"/>
      <c r="K19" s="22"/>
      <c r="L19" s="22"/>
      <c r="M19" s="22"/>
      <c r="N19" s="22">
        <v>18832.75</v>
      </c>
      <c r="O19" s="31"/>
      <c r="P19" s="31"/>
      <c r="Q19" s="31"/>
      <c r="R19" s="31"/>
      <c r="S19" s="31"/>
      <c r="T19" s="31"/>
      <c r="U19" s="19"/>
      <c r="V19" s="31"/>
      <c r="W19" s="19"/>
    </row>
    <row r="20" ht="15" customHeight="1" spans="1:23">
      <c r="A20" s="21" t="s">
        <v>272</v>
      </c>
      <c r="B20" s="155" t="s">
        <v>303</v>
      </c>
      <c r="C20" s="159" t="s">
        <v>304</v>
      </c>
      <c r="D20" s="157"/>
      <c r="E20" s="158" t="s">
        <v>104</v>
      </c>
      <c r="F20" s="21" t="s">
        <v>105</v>
      </c>
      <c r="G20" s="21" t="s">
        <v>275</v>
      </c>
      <c r="H20" s="21" t="s">
        <v>276</v>
      </c>
      <c r="I20" s="22">
        <v>3725</v>
      </c>
      <c r="J20" s="22"/>
      <c r="K20" s="22"/>
      <c r="L20" s="22"/>
      <c r="M20" s="22"/>
      <c r="N20" s="22">
        <v>3725</v>
      </c>
      <c r="O20" s="31"/>
      <c r="P20" s="31"/>
      <c r="Q20" s="31"/>
      <c r="R20" s="31"/>
      <c r="S20" s="31"/>
      <c r="T20" s="31"/>
      <c r="U20" s="19"/>
      <c r="V20" s="31"/>
      <c r="W20" s="19"/>
    </row>
    <row r="21" ht="15" customHeight="1" spans="1:23">
      <c r="A21" s="21" t="s">
        <v>272</v>
      </c>
      <c r="B21" s="155" t="s">
        <v>305</v>
      </c>
      <c r="C21" s="160" t="s">
        <v>306</v>
      </c>
      <c r="D21" s="157"/>
      <c r="E21" s="158" t="s">
        <v>104</v>
      </c>
      <c r="F21" s="21" t="s">
        <v>105</v>
      </c>
      <c r="G21" s="21" t="s">
        <v>261</v>
      </c>
      <c r="H21" s="21" t="s">
        <v>262</v>
      </c>
      <c r="I21" s="22">
        <v>12.2</v>
      </c>
      <c r="J21" s="22"/>
      <c r="K21" s="22"/>
      <c r="L21" s="22"/>
      <c r="M21" s="22"/>
      <c r="N21" s="22">
        <v>12.2</v>
      </c>
      <c r="O21" s="31"/>
      <c r="P21" s="31"/>
      <c r="Q21" s="31"/>
      <c r="R21" s="31"/>
      <c r="S21" s="31"/>
      <c r="T21" s="31"/>
      <c r="U21" s="19"/>
      <c r="V21" s="31"/>
      <c r="W21" s="19"/>
    </row>
    <row r="22" ht="21.75" customHeight="1" spans="1:23">
      <c r="A22" s="21" t="s">
        <v>272</v>
      </c>
      <c r="B22" s="155" t="s">
        <v>307</v>
      </c>
      <c r="C22" s="159" t="s">
        <v>308</v>
      </c>
      <c r="D22" s="157"/>
      <c r="E22" s="158" t="s">
        <v>104</v>
      </c>
      <c r="F22" s="21" t="s">
        <v>105</v>
      </c>
      <c r="G22" s="21" t="s">
        <v>275</v>
      </c>
      <c r="H22" s="21" t="s">
        <v>276</v>
      </c>
      <c r="I22" s="22">
        <v>3907.25</v>
      </c>
      <c r="J22" s="22"/>
      <c r="K22" s="22"/>
      <c r="L22" s="22"/>
      <c r="M22" s="22"/>
      <c r="N22" s="22">
        <v>3907.25</v>
      </c>
      <c r="O22" s="88"/>
      <c r="P22" s="88"/>
      <c r="Q22" s="88"/>
      <c r="R22" s="88"/>
      <c r="S22" s="88"/>
      <c r="T22" s="88"/>
      <c r="U22" s="88"/>
      <c r="V22" s="88"/>
      <c r="W22" s="88"/>
    </row>
    <row r="23" ht="18.75" customHeight="1" spans="1:23">
      <c r="A23" s="36" t="s">
        <v>182</v>
      </c>
      <c r="B23" s="37"/>
      <c r="C23" s="37"/>
      <c r="D23" s="121"/>
      <c r="E23" s="37"/>
      <c r="F23" s="37"/>
      <c r="G23" s="37"/>
      <c r="H23" s="38"/>
      <c r="I23" s="88">
        <f>SUM(I9:I22)</f>
        <v>2434746.2</v>
      </c>
      <c r="J23" s="88">
        <f t="shared" ref="J23:W23" si="0">SUM(J9:J22)</f>
        <v>506069</v>
      </c>
      <c r="K23" s="88">
        <f t="shared" si="0"/>
        <v>0</v>
      </c>
      <c r="L23" s="88">
        <f t="shared" si="0"/>
        <v>0</v>
      </c>
      <c r="M23" s="88">
        <f t="shared" si="0"/>
        <v>0</v>
      </c>
      <c r="N23" s="88">
        <f t="shared" si="0"/>
        <v>26477.2</v>
      </c>
      <c r="O23" s="88">
        <f t="shared" si="0"/>
        <v>0</v>
      </c>
      <c r="P23" s="88">
        <f t="shared" si="0"/>
        <v>0</v>
      </c>
      <c r="Q23" s="88">
        <f t="shared" si="0"/>
        <v>0</v>
      </c>
      <c r="R23" s="88">
        <f t="shared" si="0"/>
        <v>1902200</v>
      </c>
      <c r="S23" s="88">
        <f t="shared" si="0"/>
        <v>0</v>
      </c>
      <c r="T23" s="88">
        <f t="shared" si="0"/>
        <v>0</v>
      </c>
      <c r="U23" s="88">
        <f t="shared" si="0"/>
        <v>0</v>
      </c>
      <c r="V23" s="88">
        <f t="shared" si="0"/>
        <v>0</v>
      </c>
      <c r="W23" s="88">
        <f t="shared" si="0"/>
        <v>1902200</v>
      </c>
    </row>
  </sheetData>
  <mergeCells count="29">
    <mergeCell ref="A2:W2"/>
    <mergeCell ref="A3:H3"/>
    <mergeCell ref="J4:M4"/>
    <mergeCell ref="N4:P4"/>
    <mergeCell ref="R4:W4"/>
    <mergeCell ref="A23:H23"/>
    <mergeCell ref="A4:A7"/>
    <mergeCell ref="B4:B7"/>
    <mergeCell ref="C4:C7"/>
    <mergeCell ref="D4:D7"/>
    <mergeCell ref="D9:D22"/>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1"/>
  <sheetViews>
    <sheetView showZeros="0" tabSelected="1" topLeftCell="A24" workbookViewId="0">
      <selection activeCell="B46" sqref="B46:B49"/>
    </sheetView>
  </sheetViews>
  <sheetFormatPr defaultColWidth="9.14166666666667" defaultRowHeight="12" customHeight="1"/>
  <cols>
    <col min="1" max="1" width="62.758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83333333333" customWidth="1"/>
  </cols>
  <sheetData>
    <row r="1" ht="18" customHeight="1" spans="1:10">
      <c r="J1" s="2" t="s">
        <v>309</v>
      </c>
    </row>
    <row r="2" ht="39.75" customHeight="1" spans="1:10">
      <c r="A2" s="227" t="s">
        <v>310</v>
      </c>
      <c r="B2" s="3"/>
      <c r="C2" s="3"/>
      <c r="D2" s="3"/>
      <c r="E2" s="3"/>
      <c r="F2" s="70"/>
      <c r="G2" s="3"/>
      <c r="H2" s="70"/>
      <c r="I2" s="70"/>
      <c r="J2" s="3"/>
    </row>
    <row r="3" ht="17.25" customHeight="1" spans="1:10">
      <c r="A3" s="4" t="s">
        <v>2</v>
      </c>
    </row>
    <row r="4" ht="44.25" customHeight="1" spans="1:10">
      <c r="A4" s="71" t="s">
        <v>311</v>
      </c>
      <c r="B4" s="71" t="s">
        <v>312</v>
      </c>
      <c r="C4" s="71" t="s">
        <v>313</v>
      </c>
      <c r="D4" s="71" t="s">
        <v>314</v>
      </c>
      <c r="E4" s="71" t="s">
        <v>315</v>
      </c>
      <c r="F4" s="72" t="s">
        <v>316</v>
      </c>
      <c r="G4" s="71" t="s">
        <v>317</v>
      </c>
      <c r="H4" s="72" t="s">
        <v>318</v>
      </c>
      <c r="I4" s="72" t="s">
        <v>319</v>
      </c>
      <c r="J4" s="71" t="s">
        <v>320</v>
      </c>
    </row>
    <row r="5" ht="18.75" customHeight="1" spans="1:10">
      <c r="A5" s="137">
        <v>1</v>
      </c>
      <c r="B5" s="137">
        <v>2</v>
      </c>
      <c r="C5" s="137">
        <v>3</v>
      </c>
      <c r="D5" s="137">
        <v>4</v>
      </c>
      <c r="E5" s="137">
        <v>5</v>
      </c>
      <c r="F5" s="31">
        <v>6</v>
      </c>
      <c r="G5" s="137">
        <v>7</v>
      </c>
      <c r="H5" s="31">
        <v>8</v>
      </c>
      <c r="I5" s="31">
        <v>9</v>
      </c>
      <c r="J5" s="137">
        <v>10</v>
      </c>
    </row>
    <row r="6" ht="42" customHeight="1" spans="1:10">
      <c r="A6" s="138" t="s">
        <v>72</v>
      </c>
      <c r="B6" s="138"/>
      <c r="C6" s="138"/>
      <c r="D6" s="138"/>
      <c r="E6" s="138"/>
      <c r="F6" s="138"/>
      <c r="G6" s="138"/>
      <c r="H6" s="138"/>
      <c r="I6" s="138"/>
      <c r="J6" s="138"/>
    </row>
    <row r="7" ht="42" customHeight="1" spans="1:10">
      <c r="A7" s="138" t="s">
        <v>283</v>
      </c>
      <c r="B7" s="138" t="s">
        <v>321</v>
      </c>
      <c r="C7" s="138" t="s">
        <v>322</v>
      </c>
      <c r="D7" s="138" t="s">
        <v>323</v>
      </c>
      <c r="E7" s="138" t="s">
        <v>324</v>
      </c>
      <c r="F7" s="138" t="s">
        <v>325</v>
      </c>
      <c r="G7" s="138" t="s">
        <v>326</v>
      </c>
      <c r="H7" s="138" t="s">
        <v>327</v>
      </c>
      <c r="I7" s="138" t="s">
        <v>328</v>
      </c>
      <c r="J7" s="138" t="s">
        <v>329</v>
      </c>
    </row>
    <row r="8" customHeight="1" spans="1:10">
      <c r="A8" s="138" t="s">
        <v>283</v>
      </c>
      <c r="B8" s="138" t="s">
        <v>321</v>
      </c>
      <c r="C8" s="138" t="s">
        <v>322</v>
      </c>
      <c r="D8" s="138" t="s">
        <v>330</v>
      </c>
      <c r="E8" s="138" t="s">
        <v>331</v>
      </c>
      <c r="F8" s="138" t="s">
        <v>325</v>
      </c>
      <c r="G8" s="138" t="s">
        <v>332</v>
      </c>
      <c r="H8" s="138" t="s">
        <v>333</v>
      </c>
      <c r="I8" s="138" t="s">
        <v>328</v>
      </c>
      <c r="J8" s="138" t="s">
        <v>331</v>
      </c>
    </row>
    <row r="9" customHeight="1" spans="1:10">
      <c r="A9" s="138" t="s">
        <v>283</v>
      </c>
      <c r="B9" s="138" t="s">
        <v>321</v>
      </c>
      <c r="C9" s="138" t="s">
        <v>322</v>
      </c>
      <c r="D9" s="138" t="s">
        <v>334</v>
      </c>
      <c r="E9" s="138" t="s">
        <v>335</v>
      </c>
      <c r="F9" s="138" t="s">
        <v>325</v>
      </c>
      <c r="G9" s="138" t="s">
        <v>336</v>
      </c>
      <c r="H9" s="138" t="s">
        <v>337</v>
      </c>
      <c r="I9" s="138" t="s">
        <v>328</v>
      </c>
      <c r="J9" s="138" t="s">
        <v>335</v>
      </c>
    </row>
    <row r="10" customHeight="1" spans="1:10">
      <c r="A10" s="138" t="s">
        <v>283</v>
      </c>
      <c r="B10" s="138" t="s">
        <v>321</v>
      </c>
      <c r="C10" s="138" t="s">
        <v>338</v>
      </c>
      <c r="D10" s="138" t="s">
        <v>339</v>
      </c>
      <c r="E10" s="138" t="s">
        <v>340</v>
      </c>
      <c r="F10" s="138" t="s">
        <v>325</v>
      </c>
      <c r="G10" s="138" t="s">
        <v>341</v>
      </c>
      <c r="H10" s="138" t="s">
        <v>342</v>
      </c>
      <c r="I10" s="138" t="s">
        <v>343</v>
      </c>
      <c r="J10" s="138" t="s">
        <v>340</v>
      </c>
    </row>
    <row r="11" customHeight="1" spans="1:10">
      <c r="A11" s="138" t="s">
        <v>283</v>
      </c>
      <c r="B11" s="138" t="s">
        <v>321</v>
      </c>
      <c r="C11" s="138" t="s">
        <v>338</v>
      </c>
      <c r="D11" s="138" t="s">
        <v>344</v>
      </c>
      <c r="E11" s="138" t="s">
        <v>345</v>
      </c>
      <c r="F11" s="138" t="s">
        <v>325</v>
      </c>
      <c r="G11" s="138" t="s">
        <v>346</v>
      </c>
      <c r="H11" s="138" t="s">
        <v>342</v>
      </c>
      <c r="I11" s="138" t="s">
        <v>343</v>
      </c>
      <c r="J11" s="138" t="s">
        <v>345</v>
      </c>
    </row>
    <row r="12" customHeight="1" spans="1:10">
      <c r="A12" s="138" t="s">
        <v>283</v>
      </c>
      <c r="B12" s="138" t="s">
        <v>321</v>
      </c>
      <c r="C12" s="138" t="s">
        <v>347</v>
      </c>
      <c r="D12" s="138" t="s">
        <v>348</v>
      </c>
      <c r="E12" s="138" t="s">
        <v>349</v>
      </c>
      <c r="F12" s="138" t="s">
        <v>350</v>
      </c>
      <c r="G12" s="138" t="s">
        <v>351</v>
      </c>
      <c r="H12" s="138" t="s">
        <v>342</v>
      </c>
      <c r="I12" s="138" t="s">
        <v>343</v>
      </c>
      <c r="J12" s="138" t="s">
        <v>349</v>
      </c>
    </row>
    <row r="13" customHeight="1" spans="1:10">
      <c r="A13" s="138" t="s">
        <v>287</v>
      </c>
      <c r="B13" s="138" t="s">
        <v>352</v>
      </c>
      <c r="C13" s="138" t="s">
        <v>322</v>
      </c>
      <c r="D13" s="138" t="s">
        <v>323</v>
      </c>
      <c r="E13" s="138" t="s">
        <v>353</v>
      </c>
      <c r="F13" s="138" t="s">
        <v>325</v>
      </c>
      <c r="G13" s="138" t="s">
        <v>326</v>
      </c>
      <c r="H13" s="138" t="s">
        <v>327</v>
      </c>
      <c r="I13" s="138" t="s">
        <v>328</v>
      </c>
      <c r="J13" s="138" t="s">
        <v>353</v>
      </c>
    </row>
    <row r="14" customHeight="1" spans="1:10">
      <c r="A14" s="138" t="s">
        <v>287</v>
      </c>
      <c r="B14" s="138" t="s">
        <v>352</v>
      </c>
      <c r="C14" s="138" t="s">
        <v>322</v>
      </c>
      <c r="D14" s="138" t="s">
        <v>330</v>
      </c>
      <c r="E14" s="138" t="s">
        <v>354</v>
      </c>
      <c r="F14" s="138" t="s">
        <v>325</v>
      </c>
      <c r="G14" s="138" t="s">
        <v>332</v>
      </c>
      <c r="H14" s="138" t="s">
        <v>333</v>
      </c>
      <c r="I14" s="138" t="s">
        <v>328</v>
      </c>
      <c r="J14" s="138" t="s">
        <v>354</v>
      </c>
    </row>
    <row r="15" customHeight="1" spans="1:10">
      <c r="A15" s="138" t="s">
        <v>287</v>
      </c>
      <c r="B15" s="138" t="s">
        <v>352</v>
      </c>
      <c r="C15" s="138" t="s">
        <v>322</v>
      </c>
      <c r="D15" s="138" t="s">
        <v>334</v>
      </c>
      <c r="E15" s="138" t="s">
        <v>355</v>
      </c>
      <c r="F15" s="138" t="s">
        <v>325</v>
      </c>
      <c r="G15" s="138" t="s">
        <v>336</v>
      </c>
      <c r="H15" s="138" t="s">
        <v>337</v>
      </c>
      <c r="I15" s="138" t="s">
        <v>328</v>
      </c>
      <c r="J15" s="138" t="s">
        <v>355</v>
      </c>
    </row>
    <row r="16" customHeight="1" spans="1:10">
      <c r="A16" s="138" t="s">
        <v>287</v>
      </c>
      <c r="B16" s="138" t="s">
        <v>352</v>
      </c>
      <c r="C16" s="138" t="s">
        <v>338</v>
      </c>
      <c r="D16" s="138" t="s">
        <v>339</v>
      </c>
      <c r="E16" s="138" t="s">
        <v>356</v>
      </c>
      <c r="F16" s="138" t="s">
        <v>325</v>
      </c>
      <c r="G16" s="138" t="s">
        <v>341</v>
      </c>
      <c r="H16" s="138" t="s">
        <v>342</v>
      </c>
      <c r="I16" s="138" t="s">
        <v>343</v>
      </c>
      <c r="J16" s="138" t="s">
        <v>356</v>
      </c>
    </row>
    <row r="17" customHeight="1" spans="1:10">
      <c r="A17" s="138" t="s">
        <v>287</v>
      </c>
      <c r="B17" s="138" t="s">
        <v>352</v>
      </c>
      <c r="C17" s="138" t="s">
        <v>347</v>
      </c>
      <c r="D17" s="138" t="s">
        <v>348</v>
      </c>
      <c r="E17" s="138" t="s">
        <v>357</v>
      </c>
      <c r="F17" s="138" t="s">
        <v>325</v>
      </c>
      <c r="G17" s="138" t="s">
        <v>351</v>
      </c>
      <c r="H17" s="138" t="s">
        <v>342</v>
      </c>
      <c r="I17" s="138" t="s">
        <v>343</v>
      </c>
      <c r="J17" s="138" t="s">
        <v>357</v>
      </c>
    </row>
    <row r="18" customHeight="1" spans="1:10">
      <c r="A18" s="138" t="s">
        <v>292</v>
      </c>
      <c r="B18" s="138" t="s">
        <v>358</v>
      </c>
      <c r="C18" s="138" t="s">
        <v>322</v>
      </c>
      <c r="D18" s="138" t="s">
        <v>323</v>
      </c>
      <c r="E18" s="138" t="s">
        <v>359</v>
      </c>
      <c r="F18" s="138" t="s">
        <v>325</v>
      </c>
      <c r="G18" s="138" t="s">
        <v>326</v>
      </c>
      <c r="H18" s="138" t="s">
        <v>327</v>
      </c>
      <c r="I18" s="138" t="s">
        <v>328</v>
      </c>
      <c r="J18" s="138" t="s">
        <v>360</v>
      </c>
    </row>
    <row r="19" customHeight="1" spans="1:10">
      <c r="A19" s="138" t="s">
        <v>292</v>
      </c>
      <c r="B19" s="138" t="s">
        <v>358</v>
      </c>
      <c r="C19" s="138" t="s">
        <v>338</v>
      </c>
      <c r="D19" s="138" t="s">
        <v>339</v>
      </c>
      <c r="E19" s="138" t="s">
        <v>361</v>
      </c>
      <c r="F19" s="138" t="s">
        <v>325</v>
      </c>
      <c r="G19" s="138" t="s">
        <v>362</v>
      </c>
      <c r="H19" s="138"/>
      <c r="I19" s="138" t="s">
        <v>343</v>
      </c>
      <c r="J19" s="138" t="s">
        <v>363</v>
      </c>
    </row>
    <row r="20" customHeight="1" spans="1:10">
      <c r="A20" s="138" t="s">
        <v>292</v>
      </c>
      <c r="B20" s="138" t="s">
        <v>358</v>
      </c>
      <c r="C20" s="138" t="s">
        <v>347</v>
      </c>
      <c r="D20" s="138" t="s">
        <v>348</v>
      </c>
      <c r="E20" s="138" t="s">
        <v>364</v>
      </c>
      <c r="F20" s="138" t="s">
        <v>350</v>
      </c>
      <c r="G20" s="138" t="s">
        <v>365</v>
      </c>
      <c r="H20" s="138" t="s">
        <v>342</v>
      </c>
      <c r="I20" s="138" t="s">
        <v>328</v>
      </c>
      <c r="J20" s="138" t="s">
        <v>366</v>
      </c>
    </row>
    <row r="21" customHeight="1" spans="1:10">
      <c r="A21" s="138" t="s">
        <v>292</v>
      </c>
      <c r="B21" s="138" t="s">
        <v>358</v>
      </c>
      <c r="C21" s="138" t="s">
        <v>367</v>
      </c>
      <c r="D21" s="138" t="s">
        <v>368</v>
      </c>
      <c r="E21" s="138" t="s">
        <v>369</v>
      </c>
      <c r="F21" s="138" t="s">
        <v>325</v>
      </c>
      <c r="G21" s="138" t="s">
        <v>370</v>
      </c>
      <c r="H21" s="138" t="s">
        <v>371</v>
      </c>
      <c r="I21" s="138" t="s">
        <v>328</v>
      </c>
      <c r="J21" s="138" t="s">
        <v>372</v>
      </c>
    </row>
    <row r="22" customHeight="1" spans="1:10">
      <c r="A22" s="138" t="s">
        <v>280</v>
      </c>
      <c r="B22" s="138" t="s">
        <v>373</v>
      </c>
      <c r="C22" s="138" t="s">
        <v>322</v>
      </c>
      <c r="D22" s="138" t="s">
        <v>323</v>
      </c>
      <c r="E22" s="138" t="s">
        <v>374</v>
      </c>
      <c r="F22" s="138" t="s">
        <v>325</v>
      </c>
      <c r="G22" s="138" t="s">
        <v>88</v>
      </c>
      <c r="H22" s="138" t="s">
        <v>327</v>
      </c>
      <c r="I22" s="138" t="s">
        <v>328</v>
      </c>
      <c r="J22" s="138" t="s">
        <v>375</v>
      </c>
    </row>
    <row r="23" customHeight="1" spans="1:10">
      <c r="A23" s="138" t="s">
        <v>280</v>
      </c>
      <c r="B23" s="138" t="s">
        <v>373</v>
      </c>
      <c r="C23" s="138" t="s">
        <v>322</v>
      </c>
      <c r="D23" s="138" t="s">
        <v>330</v>
      </c>
      <c r="E23" s="138" t="s">
        <v>376</v>
      </c>
      <c r="F23" s="138" t="s">
        <v>325</v>
      </c>
      <c r="G23" s="138" t="s">
        <v>377</v>
      </c>
      <c r="H23" s="138" t="s">
        <v>342</v>
      </c>
      <c r="I23" s="138" t="s">
        <v>328</v>
      </c>
      <c r="J23" s="138" t="s">
        <v>378</v>
      </c>
    </row>
    <row r="24" customHeight="1" spans="1:10">
      <c r="A24" s="138" t="s">
        <v>280</v>
      </c>
      <c r="B24" s="138" t="s">
        <v>373</v>
      </c>
      <c r="C24" s="138" t="s">
        <v>322</v>
      </c>
      <c r="D24" s="138" t="s">
        <v>334</v>
      </c>
      <c r="E24" s="138" t="s">
        <v>379</v>
      </c>
      <c r="F24" s="138" t="s">
        <v>325</v>
      </c>
      <c r="G24" s="138" t="s">
        <v>377</v>
      </c>
      <c r="H24" s="138" t="s">
        <v>342</v>
      </c>
      <c r="I24" s="138" t="s">
        <v>328</v>
      </c>
      <c r="J24" s="138" t="s">
        <v>380</v>
      </c>
    </row>
    <row r="25" customHeight="1" spans="1:10">
      <c r="A25" s="138" t="s">
        <v>280</v>
      </c>
      <c r="B25" s="138" t="s">
        <v>373</v>
      </c>
      <c r="C25" s="138" t="s">
        <v>338</v>
      </c>
      <c r="D25" s="138" t="s">
        <v>339</v>
      </c>
      <c r="E25" s="138" t="s">
        <v>381</v>
      </c>
      <c r="F25" s="138" t="s">
        <v>325</v>
      </c>
      <c r="G25" s="138" t="s">
        <v>377</v>
      </c>
      <c r="H25" s="138" t="s">
        <v>342</v>
      </c>
      <c r="I25" s="138" t="s">
        <v>328</v>
      </c>
      <c r="J25" s="138" t="s">
        <v>382</v>
      </c>
    </row>
    <row r="26" customHeight="1" spans="1:10">
      <c r="A26" s="138" t="s">
        <v>280</v>
      </c>
      <c r="B26" s="138" t="s">
        <v>373</v>
      </c>
      <c r="C26" s="138" t="s">
        <v>347</v>
      </c>
      <c r="D26" s="138" t="s">
        <v>348</v>
      </c>
      <c r="E26" s="138" t="s">
        <v>383</v>
      </c>
      <c r="F26" s="138" t="s">
        <v>350</v>
      </c>
      <c r="G26" s="138" t="s">
        <v>384</v>
      </c>
      <c r="H26" s="138" t="s">
        <v>342</v>
      </c>
      <c r="I26" s="138" t="s">
        <v>328</v>
      </c>
      <c r="J26" s="138" t="s">
        <v>385</v>
      </c>
    </row>
    <row r="27" customHeight="1" spans="1:10">
      <c r="A27" s="138" t="s">
        <v>278</v>
      </c>
      <c r="B27" s="138" t="s">
        <v>386</v>
      </c>
      <c r="C27" s="138" t="s">
        <v>322</v>
      </c>
      <c r="D27" s="138" t="s">
        <v>323</v>
      </c>
      <c r="E27" s="138" t="s">
        <v>387</v>
      </c>
      <c r="F27" s="138" t="s">
        <v>325</v>
      </c>
      <c r="G27" s="138" t="s">
        <v>388</v>
      </c>
      <c r="H27" s="138" t="s">
        <v>327</v>
      </c>
      <c r="I27" s="138" t="s">
        <v>328</v>
      </c>
      <c r="J27" s="138" t="s">
        <v>389</v>
      </c>
    </row>
    <row r="28" customHeight="1" spans="1:10">
      <c r="A28" s="138" t="s">
        <v>278</v>
      </c>
      <c r="B28" s="138" t="s">
        <v>386</v>
      </c>
      <c r="C28" s="138" t="s">
        <v>322</v>
      </c>
      <c r="D28" s="138" t="s">
        <v>330</v>
      </c>
      <c r="E28" s="138" t="s">
        <v>390</v>
      </c>
      <c r="F28" s="138" t="s">
        <v>325</v>
      </c>
      <c r="G28" s="138" t="s">
        <v>377</v>
      </c>
      <c r="H28" s="138" t="s">
        <v>342</v>
      </c>
      <c r="I28" s="138" t="s">
        <v>328</v>
      </c>
      <c r="J28" s="138" t="s">
        <v>391</v>
      </c>
    </row>
    <row r="29" customHeight="1" spans="1:10">
      <c r="A29" s="138" t="s">
        <v>278</v>
      </c>
      <c r="B29" s="138" t="s">
        <v>386</v>
      </c>
      <c r="C29" s="138" t="s">
        <v>322</v>
      </c>
      <c r="D29" s="138" t="s">
        <v>334</v>
      </c>
      <c r="E29" s="138" t="s">
        <v>379</v>
      </c>
      <c r="F29" s="138" t="s">
        <v>325</v>
      </c>
      <c r="G29" s="138" t="s">
        <v>377</v>
      </c>
      <c r="H29" s="138" t="s">
        <v>342</v>
      </c>
      <c r="I29" s="138" t="s">
        <v>328</v>
      </c>
      <c r="J29" s="138" t="s">
        <v>380</v>
      </c>
    </row>
    <row r="30" customHeight="1" spans="1:10">
      <c r="A30" s="138" t="s">
        <v>278</v>
      </c>
      <c r="B30" s="138" t="s">
        <v>386</v>
      </c>
      <c r="C30" s="138" t="s">
        <v>338</v>
      </c>
      <c r="D30" s="138" t="s">
        <v>339</v>
      </c>
      <c r="E30" s="138" t="s">
        <v>381</v>
      </c>
      <c r="F30" s="138" t="s">
        <v>325</v>
      </c>
      <c r="G30" s="138" t="s">
        <v>377</v>
      </c>
      <c r="H30" s="138" t="s">
        <v>342</v>
      </c>
      <c r="I30" s="138" t="s">
        <v>328</v>
      </c>
      <c r="J30" s="138" t="s">
        <v>382</v>
      </c>
    </row>
    <row r="31" customHeight="1" spans="1:10">
      <c r="A31" s="138" t="s">
        <v>278</v>
      </c>
      <c r="B31" s="138" t="s">
        <v>386</v>
      </c>
      <c r="C31" s="138" t="s">
        <v>347</v>
      </c>
      <c r="D31" s="138" t="s">
        <v>348</v>
      </c>
      <c r="E31" s="138" t="s">
        <v>383</v>
      </c>
      <c r="F31" s="138" t="s">
        <v>350</v>
      </c>
      <c r="G31" s="138" t="s">
        <v>384</v>
      </c>
      <c r="H31" s="138" t="s">
        <v>342</v>
      </c>
      <c r="I31" s="138" t="s">
        <v>328</v>
      </c>
      <c r="J31" s="138" t="s">
        <v>385</v>
      </c>
    </row>
    <row r="32" customHeight="1" spans="1:10">
      <c r="A32" s="138" t="s">
        <v>289</v>
      </c>
      <c r="B32" s="138" t="s">
        <v>392</v>
      </c>
      <c r="C32" s="138" t="s">
        <v>322</v>
      </c>
      <c r="D32" s="138" t="s">
        <v>323</v>
      </c>
      <c r="E32" s="138" t="s">
        <v>393</v>
      </c>
      <c r="F32" s="138" t="s">
        <v>350</v>
      </c>
      <c r="G32" s="138" t="s">
        <v>377</v>
      </c>
      <c r="H32" s="138" t="s">
        <v>327</v>
      </c>
      <c r="I32" s="138" t="s">
        <v>328</v>
      </c>
      <c r="J32" s="138" t="s">
        <v>393</v>
      </c>
    </row>
    <row r="33" customHeight="1" spans="1:10">
      <c r="A33" s="138" t="s">
        <v>289</v>
      </c>
      <c r="B33" s="138" t="s">
        <v>392</v>
      </c>
      <c r="C33" s="138" t="s">
        <v>322</v>
      </c>
      <c r="D33" s="138" t="s">
        <v>330</v>
      </c>
      <c r="E33" s="138" t="s">
        <v>394</v>
      </c>
      <c r="F33" s="138" t="s">
        <v>325</v>
      </c>
      <c r="G33" s="138" t="s">
        <v>377</v>
      </c>
      <c r="H33" s="138" t="s">
        <v>342</v>
      </c>
      <c r="I33" s="138" t="s">
        <v>328</v>
      </c>
      <c r="J33" s="138" t="s">
        <v>394</v>
      </c>
    </row>
    <row r="34" customHeight="1" spans="1:10">
      <c r="A34" s="138" t="s">
        <v>289</v>
      </c>
      <c r="B34" s="138" t="s">
        <v>392</v>
      </c>
      <c r="C34" s="138" t="s">
        <v>322</v>
      </c>
      <c r="D34" s="138" t="s">
        <v>334</v>
      </c>
      <c r="E34" s="138" t="s">
        <v>380</v>
      </c>
      <c r="F34" s="138" t="s">
        <v>325</v>
      </c>
      <c r="G34" s="138" t="s">
        <v>377</v>
      </c>
      <c r="H34" s="138" t="s">
        <v>342</v>
      </c>
      <c r="I34" s="138" t="s">
        <v>328</v>
      </c>
      <c r="J34" s="138" t="s">
        <v>380</v>
      </c>
    </row>
    <row r="35" customHeight="1" spans="1:10">
      <c r="A35" s="138" t="s">
        <v>289</v>
      </c>
      <c r="B35" s="138" t="s">
        <v>392</v>
      </c>
      <c r="C35" s="138" t="s">
        <v>338</v>
      </c>
      <c r="D35" s="138" t="s">
        <v>339</v>
      </c>
      <c r="E35" s="138" t="s">
        <v>395</v>
      </c>
      <c r="F35" s="138" t="s">
        <v>350</v>
      </c>
      <c r="G35" s="138" t="s">
        <v>384</v>
      </c>
      <c r="H35" s="138" t="s">
        <v>342</v>
      </c>
      <c r="I35" s="138" t="s">
        <v>343</v>
      </c>
      <c r="J35" s="138" t="s">
        <v>395</v>
      </c>
    </row>
    <row r="36" customHeight="1" spans="1:10">
      <c r="A36" s="138" t="s">
        <v>289</v>
      </c>
      <c r="B36" s="138" t="s">
        <v>392</v>
      </c>
      <c r="C36" s="138" t="s">
        <v>347</v>
      </c>
      <c r="D36" s="138" t="s">
        <v>348</v>
      </c>
      <c r="E36" s="138" t="s">
        <v>385</v>
      </c>
      <c r="F36" s="138" t="s">
        <v>350</v>
      </c>
      <c r="G36" s="138" t="s">
        <v>384</v>
      </c>
      <c r="H36" s="138" t="s">
        <v>342</v>
      </c>
      <c r="I36" s="138" t="s">
        <v>343</v>
      </c>
      <c r="J36" s="138" t="s">
        <v>385</v>
      </c>
    </row>
    <row r="37" customHeight="1" spans="1:10">
      <c r="A37" s="138" t="s">
        <v>298</v>
      </c>
      <c r="B37" s="138" t="s">
        <v>396</v>
      </c>
      <c r="C37" s="138" t="s">
        <v>322</v>
      </c>
      <c r="D37" s="138" t="s">
        <v>323</v>
      </c>
      <c r="E37" s="138" t="s">
        <v>397</v>
      </c>
      <c r="F37" s="138" t="s">
        <v>350</v>
      </c>
      <c r="G37" s="138" t="s">
        <v>398</v>
      </c>
      <c r="H37" s="138" t="s">
        <v>399</v>
      </c>
      <c r="I37" s="138" t="s">
        <v>328</v>
      </c>
      <c r="J37" s="138" t="s">
        <v>400</v>
      </c>
    </row>
    <row r="38" customHeight="1" spans="1:10">
      <c r="A38" s="138" t="s">
        <v>298</v>
      </c>
      <c r="B38" s="138" t="s">
        <v>396</v>
      </c>
      <c r="C38" s="138" t="s">
        <v>322</v>
      </c>
      <c r="D38" s="138" t="s">
        <v>334</v>
      </c>
      <c r="E38" s="138" t="s">
        <v>401</v>
      </c>
      <c r="F38" s="138" t="s">
        <v>325</v>
      </c>
      <c r="G38" s="138" t="s">
        <v>377</v>
      </c>
      <c r="H38" s="138" t="s">
        <v>342</v>
      </c>
      <c r="I38" s="138" t="s">
        <v>328</v>
      </c>
      <c r="J38" s="138" t="s">
        <v>402</v>
      </c>
    </row>
    <row r="39" customHeight="1" spans="1:10">
      <c r="A39" s="138" t="s">
        <v>298</v>
      </c>
      <c r="B39" s="138" t="s">
        <v>396</v>
      </c>
      <c r="C39" s="138" t="s">
        <v>338</v>
      </c>
      <c r="D39" s="138" t="s">
        <v>339</v>
      </c>
      <c r="E39" s="138" t="s">
        <v>403</v>
      </c>
      <c r="F39" s="138" t="s">
        <v>325</v>
      </c>
      <c r="G39" s="138" t="s">
        <v>377</v>
      </c>
      <c r="H39" s="138" t="s">
        <v>342</v>
      </c>
      <c r="I39" s="138" t="s">
        <v>328</v>
      </c>
      <c r="J39" s="138" t="s">
        <v>404</v>
      </c>
    </row>
    <row r="40" customHeight="1" spans="1:10">
      <c r="A40" s="138" t="s">
        <v>298</v>
      </c>
      <c r="B40" s="138" t="s">
        <v>396</v>
      </c>
      <c r="C40" s="138" t="s">
        <v>347</v>
      </c>
      <c r="D40" s="138" t="s">
        <v>348</v>
      </c>
      <c r="E40" s="138" t="s">
        <v>405</v>
      </c>
      <c r="F40" s="138" t="s">
        <v>350</v>
      </c>
      <c r="G40" s="138" t="s">
        <v>384</v>
      </c>
      <c r="H40" s="138" t="s">
        <v>342</v>
      </c>
      <c r="I40" s="138" t="s">
        <v>343</v>
      </c>
      <c r="J40" s="138" t="s">
        <v>406</v>
      </c>
    </row>
    <row r="41" customHeight="1" spans="1:10">
      <c r="A41" s="138" t="s">
        <v>274</v>
      </c>
      <c r="B41" s="138" t="s">
        <v>407</v>
      </c>
      <c r="C41" s="138" t="s">
        <v>322</v>
      </c>
      <c r="D41" s="138" t="s">
        <v>323</v>
      </c>
      <c r="E41" s="138" t="s">
        <v>408</v>
      </c>
      <c r="F41" s="138" t="s">
        <v>325</v>
      </c>
      <c r="G41" s="138" t="s">
        <v>409</v>
      </c>
      <c r="H41" s="138" t="s">
        <v>327</v>
      </c>
      <c r="I41" s="138" t="s">
        <v>328</v>
      </c>
      <c r="J41" s="138" t="s">
        <v>389</v>
      </c>
    </row>
    <row r="42" customHeight="1" spans="1:10">
      <c r="A42" s="138" t="s">
        <v>274</v>
      </c>
      <c r="B42" s="138" t="s">
        <v>407</v>
      </c>
      <c r="C42" s="138" t="s">
        <v>322</v>
      </c>
      <c r="D42" s="138" t="s">
        <v>330</v>
      </c>
      <c r="E42" s="138" t="s">
        <v>410</v>
      </c>
      <c r="F42" s="138" t="s">
        <v>325</v>
      </c>
      <c r="G42" s="138" t="s">
        <v>377</v>
      </c>
      <c r="H42" s="138" t="s">
        <v>342</v>
      </c>
      <c r="I42" s="138" t="s">
        <v>328</v>
      </c>
      <c r="J42" s="138" t="s">
        <v>411</v>
      </c>
    </row>
    <row r="43" customHeight="1" spans="1:10">
      <c r="A43" s="138" t="s">
        <v>274</v>
      </c>
      <c r="B43" s="138" t="s">
        <v>407</v>
      </c>
      <c r="C43" s="138" t="s">
        <v>322</v>
      </c>
      <c r="D43" s="138" t="s">
        <v>334</v>
      </c>
      <c r="E43" s="138" t="s">
        <v>379</v>
      </c>
      <c r="F43" s="138" t="s">
        <v>325</v>
      </c>
      <c r="G43" s="138" t="s">
        <v>377</v>
      </c>
      <c r="H43" s="138" t="s">
        <v>342</v>
      </c>
      <c r="I43" s="138" t="s">
        <v>328</v>
      </c>
      <c r="J43" s="138" t="s">
        <v>380</v>
      </c>
    </row>
    <row r="44" customHeight="1" spans="1:10">
      <c r="A44" s="138" t="s">
        <v>274</v>
      </c>
      <c r="B44" s="138" t="s">
        <v>407</v>
      </c>
      <c r="C44" s="138" t="s">
        <v>338</v>
      </c>
      <c r="D44" s="138" t="s">
        <v>339</v>
      </c>
      <c r="E44" s="138" t="s">
        <v>381</v>
      </c>
      <c r="F44" s="138" t="s">
        <v>325</v>
      </c>
      <c r="G44" s="138" t="s">
        <v>377</v>
      </c>
      <c r="H44" s="138" t="s">
        <v>342</v>
      </c>
      <c r="I44" s="138" t="s">
        <v>328</v>
      </c>
      <c r="J44" s="138" t="s">
        <v>382</v>
      </c>
    </row>
    <row r="45" customHeight="1" spans="1:10">
      <c r="A45" s="138" t="s">
        <v>274</v>
      </c>
      <c r="B45" s="139" t="s">
        <v>407</v>
      </c>
      <c r="C45" s="138" t="s">
        <v>347</v>
      </c>
      <c r="D45" s="138" t="s">
        <v>348</v>
      </c>
      <c r="E45" s="138" t="s">
        <v>383</v>
      </c>
      <c r="F45" s="138" t="s">
        <v>350</v>
      </c>
      <c r="G45" s="138" t="s">
        <v>384</v>
      </c>
      <c r="H45" s="138" t="s">
        <v>342</v>
      </c>
      <c r="I45" s="138" t="s">
        <v>343</v>
      </c>
      <c r="J45" s="138" t="s">
        <v>385</v>
      </c>
    </row>
    <row r="46" customHeight="1" spans="1:10">
      <c r="A46" s="140" t="s">
        <v>412</v>
      </c>
      <c r="B46" s="138" t="s">
        <v>407</v>
      </c>
      <c r="C46" s="138" t="s">
        <v>322</v>
      </c>
      <c r="D46" s="138" t="s">
        <v>330</v>
      </c>
      <c r="E46" s="138" t="s">
        <v>410</v>
      </c>
      <c r="F46" s="138" t="s">
        <v>325</v>
      </c>
      <c r="G46" s="138" t="s">
        <v>377</v>
      </c>
      <c r="H46" s="138" t="s">
        <v>342</v>
      </c>
      <c r="I46" s="138" t="s">
        <v>328</v>
      </c>
      <c r="J46" s="138" t="s">
        <v>411</v>
      </c>
    </row>
    <row r="47" customHeight="1" spans="1:10">
      <c r="A47" s="141"/>
      <c r="B47" s="138" t="s">
        <v>407</v>
      </c>
      <c r="C47" s="138" t="s">
        <v>322</v>
      </c>
      <c r="D47" s="138" t="s">
        <v>334</v>
      </c>
      <c r="E47" s="138" t="s">
        <v>379</v>
      </c>
      <c r="F47" s="138" t="s">
        <v>325</v>
      </c>
      <c r="G47" s="138" t="s">
        <v>377</v>
      </c>
      <c r="H47" s="138" t="s">
        <v>342</v>
      </c>
      <c r="I47" s="138" t="s">
        <v>328</v>
      </c>
      <c r="J47" s="138" t="s">
        <v>380</v>
      </c>
    </row>
    <row r="48" customHeight="1" spans="1:10">
      <c r="A48" s="141"/>
      <c r="B48" s="138" t="s">
        <v>407</v>
      </c>
      <c r="C48" s="138" t="s">
        <v>338</v>
      </c>
      <c r="D48" s="138" t="s">
        <v>339</v>
      </c>
      <c r="E48" s="138" t="s">
        <v>381</v>
      </c>
      <c r="F48" s="138" t="s">
        <v>325</v>
      </c>
      <c r="G48" s="138" t="s">
        <v>377</v>
      </c>
      <c r="H48" s="138" t="s">
        <v>342</v>
      </c>
      <c r="I48" s="138" t="s">
        <v>328</v>
      </c>
      <c r="J48" s="138" t="s">
        <v>382</v>
      </c>
    </row>
    <row r="49" customHeight="1" spans="1:10">
      <c r="A49" s="142"/>
      <c r="B49" s="139" t="s">
        <v>407</v>
      </c>
      <c r="C49" s="138" t="s">
        <v>347</v>
      </c>
      <c r="D49" s="138" t="s">
        <v>348</v>
      </c>
      <c r="E49" s="138" t="s">
        <v>383</v>
      </c>
      <c r="F49" s="138" t="s">
        <v>350</v>
      </c>
      <c r="G49" s="138" t="s">
        <v>384</v>
      </c>
      <c r="H49" s="138" t="s">
        <v>342</v>
      </c>
      <c r="I49" s="138" t="s">
        <v>343</v>
      </c>
      <c r="J49" s="138" t="s">
        <v>385</v>
      </c>
    </row>
    <row r="50" customHeight="1" spans="1:10">
      <c r="A50" s="143" t="s">
        <v>413</v>
      </c>
      <c r="B50" s="138" t="s">
        <v>407</v>
      </c>
      <c r="C50" s="138" t="s">
        <v>322</v>
      </c>
      <c r="D50" s="138" t="s">
        <v>330</v>
      </c>
      <c r="E50" s="138" t="s">
        <v>410</v>
      </c>
      <c r="F50" s="138" t="s">
        <v>325</v>
      </c>
      <c r="G50" s="138" t="s">
        <v>377</v>
      </c>
      <c r="H50" s="138" t="s">
        <v>342</v>
      </c>
      <c r="I50" s="138" t="s">
        <v>328</v>
      </c>
      <c r="J50" s="138" t="s">
        <v>411</v>
      </c>
    </row>
    <row r="51" customHeight="1" spans="1:10">
      <c r="A51" s="144"/>
      <c r="B51" s="138" t="s">
        <v>407</v>
      </c>
      <c r="C51" s="138" t="s">
        <v>322</v>
      </c>
      <c r="D51" s="138" t="s">
        <v>334</v>
      </c>
      <c r="E51" s="138" t="s">
        <v>379</v>
      </c>
      <c r="F51" s="138" t="s">
        <v>325</v>
      </c>
      <c r="G51" s="138" t="s">
        <v>377</v>
      </c>
      <c r="H51" s="138" t="s">
        <v>342</v>
      </c>
      <c r="I51" s="138" t="s">
        <v>328</v>
      </c>
      <c r="J51" s="138" t="s">
        <v>380</v>
      </c>
    </row>
    <row r="52" customHeight="1" spans="1:10">
      <c r="A52" s="144"/>
      <c r="B52" s="138" t="s">
        <v>407</v>
      </c>
      <c r="C52" s="138" t="s">
        <v>338</v>
      </c>
      <c r="D52" s="138" t="s">
        <v>339</v>
      </c>
      <c r="E52" s="138" t="s">
        <v>381</v>
      </c>
      <c r="F52" s="138" t="s">
        <v>325</v>
      </c>
      <c r="G52" s="138" t="s">
        <v>377</v>
      </c>
      <c r="H52" s="138" t="s">
        <v>342</v>
      </c>
      <c r="I52" s="138" t="s">
        <v>328</v>
      </c>
      <c r="J52" s="138" t="s">
        <v>382</v>
      </c>
    </row>
    <row r="53" customHeight="1" spans="1:10">
      <c r="A53" s="145"/>
      <c r="B53" s="139" t="s">
        <v>407</v>
      </c>
      <c r="C53" s="138" t="s">
        <v>347</v>
      </c>
      <c r="D53" s="138" t="s">
        <v>348</v>
      </c>
      <c r="E53" s="138" t="s">
        <v>383</v>
      </c>
      <c r="F53" s="138" t="s">
        <v>350</v>
      </c>
      <c r="G53" s="138" t="s">
        <v>384</v>
      </c>
      <c r="H53" s="138" t="s">
        <v>342</v>
      </c>
      <c r="I53" s="138" t="s">
        <v>343</v>
      </c>
      <c r="J53" s="138" t="s">
        <v>385</v>
      </c>
    </row>
    <row r="54" customHeight="1" spans="1:10">
      <c r="A54" s="138" t="s">
        <v>414</v>
      </c>
      <c r="B54" s="138" t="s">
        <v>386</v>
      </c>
      <c r="C54" s="138" t="s">
        <v>322</v>
      </c>
      <c r="D54" s="138" t="s">
        <v>330</v>
      </c>
      <c r="E54" s="138" t="s">
        <v>390</v>
      </c>
      <c r="F54" s="138" t="s">
        <v>325</v>
      </c>
      <c r="G54" s="138" t="s">
        <v>377</v>
      </c>
      <c r="H54" s="138" t="s">
        <v>342</v>
      </c>
      <c r="I54" s="138" t="s">
        <v>328</v>
      </c>
      <c r="J54" s="138" t="s">
        <v>391</v>
      </c>
    </row>
    <row r="55" customHeight="1" spans="1:10">
      <c r="A55" s="138"/>
      <c r="B55" s="138" t="s">
        <v>386</v>
      </c>
      <c r="C55" s="138" t="s">
        <v>322</v>
      </c>
      <c r="D55" s="138" t="s">
        <v>334</v>
      </c>
      <c r="E55" s="138" t="s">
        <v>379</v>
      </c>
      <c r="F55" s="138" t="s">
        <v>325</v>
      </c>
      <c r="G55" s="138" t="s">
        <v>377</v>
      </c>
      <c r="H55" s="138" t="s">
        <v>342</v>
      </c>
      <c r="I55" s="138" t="s">
        <v>328</v>
      </c>
      <c r="J55" s="138" t="s">
        <v>380</v>
      </c>
    </row>
    <row r="56" customHeight="1" spans="1:10">
      <c r="A56" s="138"/>
      <c r="B56" s="138" t="s">
        <v>386</v>
      </c>
      <c r="C56" s="138" t="s">
        <v>338</v>
      </c>
      <c r="D56" s="138" t="s">
        <v>339</v>
      </c>
      <c r="E56" s="138" t="s">
        <v>381</v>
      </c>
      <c r="F56" s="138" t="s">
        <v>325</v>
      </c>
      <c r="G56" s="138" t="s">
        <v>377</v>
      </c>
      <c r="H56" s="138" t="s">
        <v>342</v>
      </c>
      <c r="I56" s="138" t="s">
        <v>328</v>
      </c>
      <c r="J56" s="138" t="s">
        <v>382</v>
      </c>
    </row>
    <row r="57" customHeight="1" spans="1:10">
      <c r="A57" s="138"/>
      <c r="B57" s="138" t="s">
        <v>386</v>
      </c>
      <c r="C57" s="138" t="s">
        <v>347</v>
      </c>
      <c r="D57" s="138" t="s">
        <v>348</v>
      </c>
      <c r="E57" s="138" t="s">
        <v>383</v>
      </c>
      <c r="F57" s="138" t="s">
        <v>350</v>
      </c>
      <c r="G57" s="138" t="s">
        <v>384</v>
      </c>
      <c r="H57" s="138" t="s">
        <v>342</v>
      </c>
      <c r="I57" s="138" t="s">
        <v>328</v>
      </c>
      <c r="J57" s="138" t="s">
        <v>385</v>
      </c>
    </row>
    <row r="58" customHeight="1" spans="1:10">
      <c r="A58" s="143" t="s">
        <v>415</v>
      </c>
      <c r="B58" s="146" t="s">
        <v>407</v>
      </c>
      <c r="C58" s="138" t="s">
        <v>322</v>
      </c>
      <c r="D58" s="138" t="s">
        <v>330</v>
      </c>
      <c r="E58" s="138" t="s">
        <v>410</v>
      </c>
      <c r="F58" s="138" t="s">
        <v>325</v>
      </c>
      <c r="G58" s="138" t="s">
        <v>377</v>
      </c>
      <c r="H58" s="138" t="s">
        <v>342</v>
      </c>
      <c r="I58" s="138" t="s">
        <v>328</v>
      </c>
      <c r="J58" s="138" t="s">
        <v>411</v>
      </c>
    </row>
    <row r="59" customHeight="1" spans="1:10">
      <c r="A59" s="144"/>
      <c r="B59" s="147" t="s">
        <v>407</v>
      </c>
      <c r="C59" s="138" t="s">
        <v>322</v>
      </c>
      <c r="D59" s="138" t="s">
        <v>334</v>
      </c>
      <c r="E59" s="138" t="s">
        <v>379</v>
      </c>
      <c r="F59" s="138" t="s">
        <v>325</v>
      </c>
      <c r="G59" s="138" t="s">
        <v>377</v>
      </c>
      <c r="H59" s="138" t="s">
        <v>342</v>
      </c>
      <c r="I59" s="138" t="s">
        <v>328</v>
      </c>
      <c r="J59" s="138" t="s">
        <v>380</v>
      </c>
    </row>
    <row r="60" customHeight="1" spans="1:10">
      <c r="A60" s="144"/>
      <c r="B60" s="147" t="s">
        <v>407</v>
      </c>
      <c r="C60" s="138" t="s">
        <v>338</v>
      </c>
      <c r="D60" s="138" t="s">
        <v>339</v>
      </c>
      <c r="E60" s="138" t="s">
        <v>381</v>
      </c>
      <c r="F60" s="138" t="s">
        <v>325</v>
      </c>
      <c r="G60" s="138" t="s">
        <v>377</v>
      </c>
      <c r="H60" s="138" t="s">
        <v>342</v>
      </c>
      <c r="I60" s="138" t="s">
        <v>328</v>
      </c>
      <c r="J60" s="138" t="s">
        <v>382</v>
      </c>
    </row>
    <row r="61" customHeight="1" spans="1:10">
      <c r="A61" s="145"/>
      <c r="B61" s="147" t="s">
        <v>407</v>
      </c>
      <c r="C61" s="138" t="s">
        <v>347</v>
      </c>
      <c r="D61" s="138" t="s">
        <v>348</v>
      </c>
      <c r="E61" s="138" t="s">
        <v>383</v>
      </c>
      <c r="F61" s="138" t="s">
        <v>350</v>
      </c>
      <c r="G61" s="138" t="s">
        <v>384</v>
      </c>
      <c r="H61" s="138" t="s">
        <v>342</v>
      </c>
      <c r="I61" s="138" t="s">
        <v>343</v>
      </c>
      <c r="J61" s="138" t="s">
        <v>385</v>
      </c>
    </row>
  </sheetData>
  <mergeCells count="26">
    <mergeCell ref="A2:J2"/>
    <mergeCell ref="A3:H3"/>
    <mergeCell ref="A7:A12"/>
    <mergeCell ref="A13:A17"/>
    <mergeCell ref="A18:A21"/>
    <mergeCell ref="A22:A26"/>
    <mergeCell ref="A27:A31"/>
    <mergeCell ref="A32:A36"/>
    <mergeCell ref="A37:A40"/>
    <mergeCell ref="A41:A45"/>
    <mergeCell ref="A46:A49"/>
    <mergeCell ref="A50:A53"/>
    <mergeCell ref="A54:A57"/>
    <mergeCell ref="A58:A61"/>
    <mergeCell ref="B7:B12"/>
    <mergeCell ref="B13:B17"/>
    <mergeCell ref="B18:B21"/>
    <mergeCell ref="B22:B26"/>
    <mergeCell ref="B27:B31"/>
    <mergeCell ref="B32:B36"/>
    <mergeCell ref="B37:B40"/>
    <mergeCell ref="B41:B45"/>
    <mergeCell ref="B46:B49"/>
    <mergeCell ref="B50:B53"/>
    <mergeCell ref="B54:B57"/>
    <mergeCell ref="B58:B6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用户2960</cp:lastModifiedBy>
  <dcterms:created xsi:type="dcterms:W3CDTF">2026-02-03T07:40:00Z</dcterms:created>
  <dcterms:modified xsi:type="dcterms:W3CDTF">2026-03-30T00:27:00Z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A9D680247DEE47DBA71927C8964670C9_13</vt:lpwstr>
  </property>
  <property fmtid="{D5CDD505-2E9C-101B-9397-08002B2CF9AE}" pid="3" name="KSOProductBuildVer">
    <vt:lpwstr>2052-12.1.0.25225</vt:lpwstr>
  </property>
  <property fmtid="{D5CDD505-2E9C-101B-9397-08002B2CF9AE}" pid="4" name="CalculationRule">
    <vt:i4>0</vt:i4>
  </property>
</Properties>
</file>