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firstSheet="6" activeTab="8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<sst xmlns="http://schemas.openxmlformats.org/spreadsheetml/2006/main" count="1059" uniqueCount="452">
  <si>
    <t>预算01-1表</t>
  </si>
  <si>
    <t>2026年部门财务收支预算总表</t>
  </si>
  <si>
    <t>单位名称：昆明市呈贡区乌龙小学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</si>
  <si>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</si>
  <si>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</si>
  <si>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</si>
  <si>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</si>
  <si>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</si>
  <si>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</si>
  <si>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</si>
  <si>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</si>
  <si>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</si>
  <si>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</si>
  <si>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</si>
  <si>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</si>
  <si>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</si>
  <si>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</si>
  <si>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</si>
  <si>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</si>
  <si>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</si>
  <si>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</si>
  <si>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</si>
  <si>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</si>
  <si>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</si>
  <si>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</si>
  <si>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</si>
  <si>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</si>
  <si>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</si>
  <si>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</si>
  <si>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</si>
  <si>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</si>
  <si>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</si>
  <si>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</si>
  <si>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</si>
  <si>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</si>
  <si>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</si>
  <si>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</si>
  <si>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</si>
  <si>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</si>
  <si>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</si>
  <si>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</si>
  <si>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</si>
  <si>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</si>
  <si>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</si>
  <si>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</si>
  <si>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</si>
  <si>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</si>
  <si>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</si>
  <si>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</si>
  <si>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</si>
  <si>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</si>
  <si>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</si>
  <si>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</si>
  <si>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</si>
  <si>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</si>
  <si>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</si>
  <si>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</si>
  <si>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</si>
  <si>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</si>
  <si>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</si>
  <si>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</si>
  <si>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</si>
  <si>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</si>
  <si>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</si>
  <si>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</si>
  <si>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</si>
  <si>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</si>
  <si>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</si>
  <si>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</si>
  <si>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</si>
  <si>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</si>
  <si>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昆明市呈贡区乌龙小学</t>
  </si>
  <si>
    <t>预算01-3表</t>
  </si>
  <si>
    <t>2026年部门支出预算表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</si>
  <si>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</si>
  <si>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</si>
  <si>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</si>
  <si>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</si>
  <si>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</si>
  <si>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</si>
  <si>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</si>
  <si>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</si>
  <si>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</si>
  <si>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</si>
  <si>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</si>
  <si>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</si>
  <si>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</si>
  <si>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</si>
  <si>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</si>
  <si>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</si>
  <si>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</si>
  <si>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</si>
  <si>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</si>
  <si>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</si>
  <si>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</si>
  <si>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</si>
  <si>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</si>
  <si>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</si>
  <si>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</si>
  <si>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</si>
  <si>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</si>
  <si>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</si>
  <si>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</si>
  <si>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2050202</t>
  </si>
  <si>
    <t>小学教育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</si>
  <si>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</si>
  <si>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</si>
  <si>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</si>
  <si>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</si>
  <si>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</si>
  <si>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</si>
  <si>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</si>
  <si>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</si>
  <si>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</si>
  <si>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</si>
  <si>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</si>
  <si>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</si>
  <si>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</si>
  <si>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</si>
  <si>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</si>
  <si>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</si>
  <si>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</si>
  <si>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</si>
  <si>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</si>
  <si>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</si>
  <si>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</si>
  <si>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</si>
  <si>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</si>
  <si>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</si>
  <si>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</si>
  <si>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</si>
  <si>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</si>
  <si>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</si>
  <si>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</si>
  <si>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</si>
  <si>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</si>
  <si>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</si>
  <si>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预算02-1表</t>
  </si>
  <si>
    <t>2026年部门财政拨款收支预算总表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</si>
  <si>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</si>
  <si>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</si>
  <si>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</si>
  <si>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</si>
  <si>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</si>
  <si>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</si>
  <si>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</si>
  <si>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</si>
  <si>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</si>
  <si>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</si>
  <si>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</si>
  <si>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</si>
  <si>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</si>
  <si>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</si>
  <si>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</si>
  <si>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</si>
  <si>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</si>
  <si>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</si>
  <si>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</si>
  <si>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</si>
  <si>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</si>
  <si>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</si>
  <si>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</si>
  <si>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</si>
  <si>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</si>
  <si>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</si>
  <si>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</si>
  <si>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</si>
  <si>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</si>
  <si>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</si>
  <si>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</si>
  <si>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</si>
  <si>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</si>
  <si>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</si>
  <si>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</si>
  <si>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</si>
  <si>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</si>
  <si>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</si>
  <si>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合  计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</si>
  <si>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</si>
  <si>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</si>
  <si>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</si>
  <si>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</si>
  <si>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</si>
  <si>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</si>
  <si>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</si>
  <si>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</si>
  <si>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此表为空，我单位2026年无财政拨款“三公”经费支出预算情况。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</si>
  <si>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</si>
  <si>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</si>
  <si>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</si>
  <si>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</si>
  <si>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</si>
  <si>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</si>
  <si>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</si>
  <si>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</si>
  <si>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</si>
  <si>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</si>
  <si>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</si>
  <si>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</si>
  <si>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</si>
  <si>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</si>
  <si>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</si>
  <si>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</si>
  <si>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</si>
  <si>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</si>
  <si>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</si>
  <si>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530121210000000000459</t>
  </si>
  <si>
    <t>30113</t>
  </si>
  <si>
    <t>530121210000000000464</t>
  </si>
  <si>
    <t>一般公用运转支出</t>
  </si>
  <si>
    <t>30201</t>
  </si>
  <si>
    <t>办公费</t>
  </si>
  <si>
    <t>30299</t>
  </si>
  <si>
    <t>其他商品和服务支出</t>
  </si>
  <si>
    <t>530121241100002186357</t>
  </si>
  <si>
    <t>其他人员支出</t>
  </si>
  <si>
    <t>30199</t>
  </si>
  <si>
    <t>其他工资福利支出</t>
  </si>
  <si>
    <t>530121221100000479076</t>
  </si>
  <si>
    <t>事业购房补贴</t>
  </si>
  <si>
    <t>30102</t>
  </si>
  <si>
    <t>津贴补贴</t>
  </si>
  <si>
    <t>530121210000000000457</t>
  </si>
  <si>
    <t>事业人员工资支出</t>
  </si>
  <si>
    <t>30101</t>
  </si>
  <si>
    <t>基本工资</t>
  </si>
  <si>
    <t>30103</t>
  </si>
  <si>
    <t>奖金</t>
  </si>
  <si>
    <t>30107</t>
  </si>
  <si>
    <t>绩效工资</t>
  </si>
  <si>
    <t>530121231100001414946</t>
  </si>
  <si>
    <t>事业人员绩效奖励</t>
  </si>
  <si>
    <t>530121210000000000458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</si>
  <si>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</si>
  <si>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</si>
  <si>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</si>
  <si>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</si>
  <si>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</si>
  <si>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</si>
  <si>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</si>
  <si>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</si>
  <si>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</si>
  <si>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</si>
  <si>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</si>
  <si>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530121210000000000463</t>
  </si>
  <si>
    <t>工会经费</t>
  </si>
  <si>
    <t>30228</t>
  </si>
  <si>
    <t>530121231100001179820</t>
  </si>
  <si>
    <t>离退休人员支出</t>
  </si>
  <si>
    <t>30305</t>
  </si>
  <si>
    <t>生活补助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</si>
  <si>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</si>
  <si>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</si>
  <si>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</si>
  <si>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</si>
  <si>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</si>
  <si>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</si>
  <si>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313 事业发展类</t>
  </si>
  <si>
    <t>530121241100002214673</t>
  </si>
  <si>
    <t>义务教育课后服务区级资金</t>
  </si>
  <si>
    <t>30226</t>
  </si>
  <si>
    <t>劳务费</t>
  </si>
  <si>
    <t>114 对个人和家庭的补助</t>
  </si>
  <si>
    <t>530121261100005013370</t>
  </si>
  <si>
    <t>遗属生活困难补助专项经费</t>
  </si>
  <si>
    <t>30304</t>
  </si>
  <si>
    <t>抚恤金</t>
  </si>
  <si>
    <t>216 其他公用支出</t>
  </si>
  <si>
    <t>530121261100005017013</t>
  </si>
  <si>
    <t>（小学）学生公用运转支出经费</t>
  </si>
  <si>
    <t>312 民生类</t>
  </si>
  <si>
    <t>530121261100005022651</t>
  </si>
  <si>
    <t>（公用经费）城乡义务教育公用经费区级资金</t>
  </si>
  <si>
    <t>530121261100005022667</t>
  </si>
  <si>
    <t>义务教育家庭经济困难学生生活费补助区级专项资金</t>
  </si>
  <si>
    <t>30308</t>
  </si>
  <si>
    <t>助学金</t>
  </si>
  <si>
    <t>530121261100005034950</t>
  </si>
  <si>
    <t>（自有资金）课后服务资金</t>
  </si>
  <si>
    <t>530121261100005457178</t>
  </si>
  <si>
    <t>（公用经费）2025年第一批城乡义务教育公用经费中央资金</t>
  </si>
  <si>
    <t>530121261100005457202</t>
  </si>
  <si>
    <t>2025年义务教育家庭经济困难学生生活费补助中央专项资金</t>
  </si>
  <si>
    <t>530121261100005457209</t>
  </si>
  <si>
    <t>2025年义务教育家庭经济困难学生生活费补助（小学）市级专项资金</t>
  </si>
  <si>
    <t>530121261100005457231</t>
  </si>
  <si>
    <t>2025年义务教育家庭经济困难学生生活费补助（小学）省级专项资金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</si>
  <si>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</si>
  <si>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</si>
  <si>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</si>
  <si>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</si>
  <si>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</si>
  <si>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</si>
  <si>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</si>
  <si>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</si>
  <si>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</si>
  <si>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</si>
  <si>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</si>
  <si>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</si>
  <si>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昆明市呈贡区乌龙小学
（公用经费）城乡义务教育公用经费区级资金</t>
  </si>
  <si>
    <t>提高教育公平性，促进人才培养，提高教育教学水平，促进社会和谐稳定。</t>
  </si>
  <si>
    <t>产出指标</t>
  </si>
  <si>
    <t>数量指标</t>
  </si>
  <si>
    <t>补助人数</t>
  </si>
  <si>
    <t>=</t>
  </si>
  <si>
    <t>194</t>
  </si>
  <si>
    <t>人</t>
  </si>
  <si>
    <t>定量指标</t>
  </si>
  <si>
    <t>补助人数194人</t>
  </si>
  <si>
    <t>质量指标</t>
  </si>
  <si>
    <t>补助范围</t>
  </si>
  <si>
    <t>100</t>
  </si>
  <si>
    <t>%</t>
  </si>
  <si>
    <t>补助范围100%</t>
  </si>
  <si>
    <t>时效指标</t>
  </si>
  <si>
    <t>完成时间</t>
  </si>
  <si>
    <t>2026</t>
  </si>
  <si>
    <t>年</t>
  </si>
  <si>
    <t>2026年完成</t>
  </si>
  <si>
    <t>效益指标</t>
  </si>
  <si>
    <t>社会效益指标</t>
  </si>
  <si>
    <t>教学质量提升</t>
  </si>
  <si>
    <t>&gt;</t>
  </si>
  <si>
    <t>90</t>
  </si>
  <si>
    <t>满意度指标</t>
  </si>
  <si>
    <t>服务对象满意度指标</t>
  </si>
  <si>
    <t>学生家长满意</t>
  </si>
  <si>
    <t>成本指标</t>
  </si>
  <si>
    <t>经济成本指标</t>
  </si>
  <si>
    <t>17879.04</t>
  </si>
  <si>
    <t>元</t>
  </si>
  <si>
    <t>本次下达17879.04元</t>
  </si>
  <si>
    <t>昆明市呈贡区乌龙小学
义务教育家庭经济困难学生生活费补助区级专项资金</t>
  </si>
  <si>
    <t>提高教育公平性，促进人才培养，减轻家庭经济负担，促进社会和谐稳定。</t>
  </si>
  <si>
    <t>测算人数</t>
  </si>
  <si>
    <t>25</t>
  </si>
  <si>
    <t>测算人数25人</t>
  </si>
  <si>
    <t>完成时间2026年</t>
  </si>
  <si>
    <t>受补助学生学习提升</t>
  </si>
  <si>
    <t>5000</t>
  </si>
  <si>
    <t>本次下达5000元</t>
  </si>
  <si>
    <t>昆明市呈贡区乌龙小学
义务教育课后服务区级资金</t>
  </si>
  <si>
    <t>为深入贯彻落实党的二十大精神，不断增强学校的教育服务能力，从2019年10月开始开展针对学生的课后服务。</t>
  </si>
  <si>
    <t>全校学生</t>
  </si>
  <si>
    <t>全校学生194人</t>
  </si>
  <si>
    <t>对全校学生开展课后服务</t>
  </si>
  <si>
    <t>95</t>
  </si>
  <si>
    <t>全校95%以上学生参加课后服务</t>
  </si>
  <si>
    <t>经济效益指标</t>
  </si>
  <si>
    <t>为促进学生的教育教学提供保障</t>
  </si>
  <si>
    <t>家长支持，学生喜欢参加活动</t>
  </si>
  <si>
    <t>家长支持课后服务，反应好</t>
  </si>
  <si>
    <t>昆明市呈贡区乌龙小学
（自有资金）课后服务资金</t>
  </si>
  <si>
    <t>丰富学生的课余活动，提高服务质量和满意度。</t>
  </si>
  <si>
    <t>测算人数194人</t>
  </si>
  <si>
    <t>测算范围</t>
  </si>
  <si>
    <t>测算范围100%</t>
  </si>
  <si>
    <t>学生家长满意度</t>
  </si>
  <si>
    <t>昆明市呈贡区乌龙小学
遗属生活困难补助专项经费</t>
  </si>
  <si>
    <t>严格按政策规定完成遗属资格审核、补助发放及后续服务，确保资金专款专用、发放及时精准，保障遗属当年基本生活需求。</t>
  </si>
  <si>
    <t>获补对象数</t>
  </si>
  <si>
    <t>人(人次、家)</t>
  </si>
  <si>
    <t>反映获补助人员、企业的数量情况，也适用补贴、资助等形式的补助。</t>
  </si>
  <si>
    <t>兑现准确率</t>
  </si>
  <si>
    <t>反映补助准确发放的情况。
补助兑现准确率=补助兑付额/应付额*100%</t>
  </si>
  <si>
    <t>发放及时率</t>
  </si>
  <si>
    <t>反映发放单位及时发放补助资金的情况。
发放及时率=在时限内发放资金/应发放资金*100%</t>
  </si>
  <si>
    <t>社会效益</t>
  </si>
  <si>
    <t>生活状况改善</t>
  </si>
  <si>
    <t>反映补助促进受助对象生活状况改善的情况。</t>
  </si>
  <si>
    <t>服务对象满意度</t>
  </si>
  <si>
    <t>受益对象满意度</t>
  </si>
  <si>
    <t>&gt;=</t>
  </si>
  <si>
    <t>反映获补助受益对象的满意程度。</t>
  </si>
  <si>
    <t>昆明市呈贡区乌龙小学
（小学）学生公用运转支出经费</t>
  </si>
  <si>
    <t>38800</t>
  </si>
  <si>
    <t>本次下达38800元</t>
  </si>
  <si>
    <t>预算06表</t>
  </si>
  <si>
    <t>2026年部门政府性基金预算支出预算表</t>
  </si>
  <si>
    <t>政府性基金预算支出预算表</t>
  </si>
  <si>
    <t>政府性基金预算支出</t>
  </si>
  <si>
    <t>此表为空，我单位2026年无部门政府性基金预算支出情况。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</si>
  <si>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</si>
  <si>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</si>
  <si>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</si>
  <si>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</si>
  <si>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</si>
  <si>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</si>
  <si>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</si>
  <si>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</si>
  <si>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</si>
  <si>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</si>
  <si>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</si>
  <si>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</si>
  <si>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此表为空，我单位2026年无部门政府采购预算。</t>
  </si>
  <si>
    <t>预算08表</t>
  </si>
  <si>
    <t>2026年部门政府购买服务预算表</t>
  </si>
  <si>
    <t>政府购买服务项目</t>
  </si>
  <si>
    <t>政府购买服务目录</t>
  </si>
  <si>
    <t>此表为空，我单位2026年无部门政府购买服务预算支出。</t>
  </si>
  <si>
    <t>预算09-1表</t>
  </si>
  <si>
    <t>2026年对下转移支付预算表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</si>
  <si>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</si>
  <si>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</si>
  <si>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</si>
  <si>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</si>
  <si>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</si>
  <si>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</si>
  <si>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</si>
  <si>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</si>
  <si>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</si>
  <si>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</si>
  <si>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</si>
  <si>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</si>
  <si>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</si>
  <si>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</si>
  <si>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</si>
  <si>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</si>
  <si>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</si>
  <si>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</si>
  <si>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</si>
  <si>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</si>
  <si>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</si>
  <si>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</si>
  <si>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</si>
  <si>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此表为空，我单位2026年无对下转移支付预算支出。</t>
  </si>
  <si>
    <t>预算09-2表</t>
  </si>
  <si>
    <t>2026年对下转移支付绩效目标表</t>
  </si>
  <si>
    <t>此表为空，我单位2026年无对下转移支付预算支出也无绩效目标表。</t>
  </si>
  <si>
    <t xml:space="preserve">预算10表
</t>
  </si>
  <si>
    <t>2026年新增资产配置预算表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</si>
  <si>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</si>
  <si>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</si>
  <si>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</si>
  <si>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</si>
  <si>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</si>
  <si>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</si>
  <si>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</si>
  <si>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</si>
  <si>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此表为空，我单位2026年无新增资产配置。</t>
  </si>
  <si>
    <t>预算11表</t>
  </si>
  <si>
    <t>2026年上级转移支付补助项目支出预算表</t>
  </si>
  <si>
    <t>上级补助</t>
  </si>
  <si>
    <t>此表为空，我单位2026年无上级补助项目支出预算。</t>
  </si>
  <si>
    <t>预算12表</t>
  </si>
  <si>
    <t>2026年部门项目中期规划预算表</t>
  </si>
  <si>
    <t>项目级次</t>
  </si>
  <si>
    <t>2026年</t>
  </si>
  <si>
    <t>2027年</t>
  </si>
  <si>
    <t>2028年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</si>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</sst>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36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9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5" borderId="19" applyNumberFormat="0" applyAlignment="0" applyProtection="0">
      <alignment vertical="center"/>
    </xf>
    <xf numFmtId="0" fontId="27" fillId="6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176" fontId="11" fillId="0" borderId="7">
      <alignment horizontal="right" vertical="center"/>
    </xf>
    <xf numFmtId="177" fontId="11" fillId="0" borderId="7">
      <alignment horizontal="right" vertical="center"/>
    </xf>
    <xf numFmtId="10" fontId="11" fillId="0" borderId="7">
      <alignment horizontal="right" vertical="center"/>
    </xf>
    <xf numFmtId="178" fontId="11" fillId="0" borderId="7">
      <alignment horizontal="right" vertical="center"/>
    </xf>
    <xf numFmtId="49" fontId="11" fillId="0" borderId="7">
      <alignment horizontal="left" vertical="center" wrapText="1"/>
    </xf>
    <xf numFmtId="178" fontId="11" fillId="0" borderId="7">
      <alignment horizontal="right" vertical="center"/>
    </xf>
    <xf numFmtId="179" fontId="11" fillId="0" borderId="7">
      <alignment horizontal="right" vertical="center"/>
    </xf>
    <xf numFmtId="180" fontId="11" fillId="0" borderId="7">
      <alignment horizontal="right" vertical="center"/>
    </xf>
    <xf numFmtId="0" fontId="11" fillId="0" borderId="0">
      <alignment vertical="top"/>
      <protection locked="0"/>
    </xf>
    <xf numFmtId="0" fontId="35" fillId="0" borderId="0">
      <alignment vertical="center"/>
    </xf>
  </cellStyleXfs>
  <cellXfs count="212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4" applyNumberFormat="1" applyFont="1" applyBorder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2" fillId="0" borderId="7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3" fontId="2" fillId="2" borderId="7" xfId="0" applyNumberFormat="1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178" fontId="5" fillId="0" borderId="7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4" fillId="0" borderId="9" xfId="0" applyFont="1" applyBorder="1" applyAlignment="1">
      <alignment horizontal="center" vertical="center" wrapText="1"/>
    </xf>
    <xf numFmtId="180" fontId="5" fillId="0" borderId="7" xfId="56" applyNumberFormat="1" applyFont="1" applyBorder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3" fontId="2" fillId="0" borderId="12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right" vertical="center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>
      <alignment vertical="center" wrapText="1"/>
    </xf>
    <xf numFmtId="178" fontId="5" fillId="0" borderId="14" xfId="0" applyNumberFormat="1" applyFont="1" applyBorder="1" applyAlignment="1">
      <alignment horizontal="right" vertical="center"/>
    </xf>
    <xf numFmtId="0" fontId="2" fillId="0" borderId="15" xfId="0" applyFont="1" applyBorder="1" applyAlignment="1">
      <alignment horizontal="left" vertical="center"/>
    </xf>
    <xf numFmtId="178" fontId="5" fillId="0" borderId="15" xfId="0" applyNumberFormat="1" applyFont="1" applyBorder="1" applyAlignment="1">
      <alignment horizontal="right" vertical="center"/>
    </xf>
    <xf numFmtId="0" fontId="2" fillId="2" borderId="15" xfId="0" applyFont="1" applyFill="1" applyBorder="1" applyAlignment="1">
      <alignment horizontal="lef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 vertical="center"/>
    </xf>
    <xf numFmtId="0" fontId="11" fillId="0" borderId="14" xfId="0" applyFont="1" applyFill="1" applyBorder="1" applyAlignment="1" applyProtection="1">
      <alignment horizontal="left" vertical="center"/>
      <protection locked="0"/>
    </xf>
    <xf numFmtId="0" fontId="11" fillId="0" borderId="15" xfId="0" applyFont="1" applyFill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0" fontId="0" fillId="0" borderId="0" xfId="0" applyFont="1" applyBorder="1" applyAlignment="1"/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 applyProtection="1">
      <alignment horizontal="center" vertical="center" wrapText="1"/>
      <protection locked="0"/>
    </xf>
    <xf numFmtId="178" fontId="15" fillId="0" borderId="7" xfId="0" applyNumberFormat="1" applyFont="1" applyBorder="1" applyAlignment="1">
      <alignment horizontal="right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2" borderId="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>
      <alignment horizontal="left" vertical="center"/>
    </xf>
    <xf numFmtId="0" fontId="2" fillId="0" borderId="7" xfId="0" applyFont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 quotePrefix="1">
      <alignment horizontal="center" vertical="center" wrapText="1"/>
      <protection locked="0"/>
    </xf>
    <xf numFmtId="0" fontId="11" fillId="0" borderId="14" xfId="0" applyFont="1" applyFill="1" applyBorder="1" applyAlignment="1" applyProtection="1" quotePrefix="1">
      <alignment horizontal="left" vertical="center"/>
      <protection locked="0"/>
    </xf>
    <xf numFmtId="0" fontId="11" fillId="0" borderId="15" xfId="0" applyFont="1" applyFill="1" applyBorder="1" applyAlignment="1" applyProtection="1" quotePrefix="1">
      <alignment horizontal="left" vertical="center"/>
      <protection locked="0"/>
    </xf>
    <xf numFmtId="0" fontId="2" fillId="0" borderId="14" xfId="0" applyFont="1" applyBorder="1" applyAlignment="1" quotePrefix="1">
      <alignment vertical="center" wrapText="1"/>
    </xf>
    <xf numFmtId="0" fontId="2" fillId="0" borderId="15" xfId="0" applyFont="1" applyBorder="1" applyAlignment="1" quotePrefix="1">
      <alignment horizontal="left" vertical="center"/>
    </xf>
    <xf numFmtId="0" fontId="8" fillId="0" borderId="0" xfId="0" applyFont="1" applyBorder="1" applyAlignment="1" quotePrefix="1">
      <alignment horizontal="center" vertical="center"/>
    </xf>
    <xf numFmtId="0" fontId="10" fillId="0" borderId="0" xfId="0" applyFont="1" applyBorder="1" applyAlignment="1" applyProtection="1" quotePrefix="1">
      <alignment horizontal="center" vertical="center" wrapText="1"/>
      <protection locked="0"/>
    </xf>
    <xf numFmtId="0" fontId="8" fillId="0" borderId="0" xfId="0" applyFont="1" applyBorder="1" applyAlignment="1" quotePrefix="1">
      <alignment horizontal="center" vertical="center" wrapText="1"/>
    </xf>
    <xf numFmtId="0" fontId="3" fillId="0" borderId="0" xfId="0" applyFont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  <cellStyle name="常规 3 2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18" workbookViewId="0">
      <selection activeCell="B36" sqref="B36"/>
    </sheetView>
  </sheetViews>
  <sheetFormatPr defaultColWidth="8.57407407407407" defaultRowHeight="12.75" customHeight="1" outlineLevelCol="3"/>
  <cols>
    <col min="1" max="4" width="41" customWidth="1"/>
  </cols>
  <sheetData>
    <row r="1" ht="15" customHeight="1" spans="1:4">
      <c r="A1" s="43"/>
      <c r="B1" s="43"/>
      <c r="C1" s="43"/>
      <c r="D1" s="44" t="s">
        <v>0</v>
      </c>
    </row>
    <row r="2" ht="41.25" customHeight="1" spans="1:4">
      <c r="A2" s="212" t="s">
        <v>1</v>
      </c>
    </row>
    <row r="3" ht="17.25" customHeight="1" spans="1:4">
      <c r="A3" s="42" t="s">
        <v>2</v>
      </c>
      <c r="B3" s="210"/>
      <c r="D3" s="141" t="s">
        <v>3</v>
      </c>
    </row>
    <row r="4" ht="23.25" customHeight="1" spans="1:4">
      <c r="A4" s="178" t="s">
        <v>4</v>
      </c>
      <c r="B4" s="179"/>
      <c r="C4" s="178" t="s">
        <v>5</v>
      </c>
      <c r="D4" s="179"/>
    </row>
    <row r="5" ht="24" customHeight="1" spans="1:4">
      <c r="A5" s="178" t="s">
        <v>6</v>
      </c>
      <c r="B5" s="178" t="s">
        <v>7</v>
      </c>
      <c r="C5" s="178" t="s">
        <v>8</v>
      </c>
      <c r="D5" s="178" t="s">
        <v>7</v>
      </c>
    </row>
    <row r="6" ht="17.25" customHeight="1" spans="1:4">
      <c r="A6" s="180" t="s">
        <v>9</v>
      </c>
      <c r="B6" s="82">
        <v>3765924.52</v>
      </c>
      <c r="C6" s="180" t="s">
        <v>10</v>
      </c>
      <c r="D6" s="82"/>
    </row>
    <row r="7" ht="17.25" customHeight="1" spans="1:4">
      <c r="A7" s="180" t="s">
        <v>11</v>
      </c>
      <c r="B7" s="82"/>
      <c r="C7" s="180" t="s">
        <v>12</v>
      </c>
      <c r="D7" s="82"/>
    </row>
    <row r="8" ht="17.25" customHeight="1" spans="1:4">
      <c r="A8" s="180" t="s">
        <v>13</v>
      </c>
      <c r="B8" s="82"/>
      <c r="C8" s="211" t="s">
        <v>14</v>
      </c>
      <c r="D8" s="82"/>
    </row>
    <row r="9" ht="17.25" customHeight="1" spans="1:4">
      <c r="A9" s="180" t="s">
        <v>15</v>
      </c>
      <c r="B9" s="82"/>
      <c r="C9" s="211" t="s">
        <v>16</v>
      </c>
      <c r="D9" s="82"/>
    </row>
    <row r="10" ht="17.25" customHeight="1" spans="1:4">
      <c r="A10" s="180" t="s">
        <v>17</v>
      </c>
      <c r="B10" s="82">
        <v>155200</v>
      </c>
      <c r="C10" s="211" t="s">
        <v>18</v>
      </c>
      <c r="D10" s="82">
        <v>2669881.52</v>
      </c>
    </row>
    <row r="11" ht="17.25" customHeight="1" spans="1:4">
      <c r="A11" s="180" t="s">
        <v>19</v>
      </c>
      <c r="B11" s="82"/>
      <c r="C11" s="211" t="s">
        <v>20</v>
      </c>
      <c r="D11" s="82"/>
    </row>
    <row r="12" ht="17.25" customHeight="1" spans="1:4">
      <c r="A12" s="180" t="s">
        <v>21</v>
      </c>
      <c r="B12" s="82"/>
      <c r="C12" s="32" t="s">
        <v>22</v>
      </c>
      <c r="D12" s="82"/>
    </row>
    <row r="13" ht="17.25" customHeight="1" spans="1:4">
      <c r="A13" s="180" t="s">
        <v>23</v>
      </c>
      <c r="B13" s="82"/>
      <c r="C13" s="32" t="s">
        <v>24</v>
      </c>
      <c r="D13" s="82">
        <v>672416</v>
      </c>
    </row>
    <row r="14" ht="17.25" customHeight="1" spans="1:4">
      <c r="A14" s="180" t="s">
        <v>25</v>
      </c>
      <c r="B14" s="82"/>
      <c r="C14" s="32" t="s">
        <v>26</v>
      </c>
      <c r="D14" s="82">
        <v>324950</v>
      </c>
    </row>
    <row r="15" ht="17.25" customHeight="1" spans="1:4">
      <c r="A15" s="180" t="s">
        <v>27</v>
      </c>
      <c r="B15" s="82">
        <v>155200</v>
      </c>
      <c r="C15" s="32" t="s">
        <v>28</v>
      </c>
      <c r="D15" s="82"/>
    </row>
    <row r="16" ht="17.25" customHeight="1" spans="1:4">
      <c r="A16" s="61"/>
      <c r="B16" s="82"/>
      <c r="C16" s="32" t="s">
        <v>29</v>
      </c>
      <c r="D16" s="82"/>
    </row>
    <row r="17" ht="17.25" customHeight="1" spans="1:4">
      <c r="A17" s="181"/>
      <c r="B17" s="82"/>
      <c r="C17" s="32" t="s">
        <v>30</v>
      </c>
      <c r="D17" s="82"/>
    </row>
    <row r="18" ht="17.25" customHeight="1" spans="1:4">
      <c r="A18" s="181"/>
      <c r="B18" s="82"/>
      <c r="C18" s="32" t="s">
        <v>31</v>
      </c>
      <c r="D18" s="82"/>
    </row>
    <row r="19" ht="17.25" customHeight="1" spans="1:4">
      <c r="A19" s="181"/>
      <c r="B19" s="82"/>
      <c r="C19" s="32" t="s">
        <v>32</v>
      </c>
      <c r="D19" s="82"/>
    </row>
    <row r="20" ht="17.25" customHeight="1" spans="1:4">
      <c r="A20" s="181"/>
      <c r="B20" s="82"/>
      <c r="C20" s="32" t="s">
        <v>33</v>
      </c>
      <c r="D20" s="82"/>
    </row>
    <row r="21" ht="17.25" customHeight="1" spans="1:4">
      <c r="A21" s="181"/>
      <c r="B21" s="82"/>
      <c r="C21" s="32" t="s">
        <v>34</v>
      </c>
      <c r="D21" s="82"/>
    </row>
    <row r="22" ht="17.25" customHeight="1" spans="1:4">
      <c r="A22" s="181"/>
      <c r="B22" s="82"/>
      <c r="C22" s="32" t="s">
        <v>35</v>
      </c>
      <c r="D22" s="82"/>
    </row>
    <row r="23" ht="17.25" customHeight="1" spans="1:4">
      <c r="A23" s="181"/>
      <c r="B23" s="82"/>
      <c r="C23" s="32" t="s">
        <v>36</v>
      </c>
      <c r="D23" s="82"/>
    </row>
    <row r="24" ht="17.25" customHeight="1" spans="1:4">
      <c r="A24" s="181"/>
      <c r="B24" s="82"/>
      <c r="C24" s="32" t="s">
        <v>37</v>
      </c>
      <c r="D24" s="82">
        <v>253877</v>
      </c>
    </row>
    <row r="25" ht="17.25" customHeight="1" spans="1:4">
      <c r="A25" s="181"/>
      <c r="B25" s="82"/>
      <c r="C25" s="32" t="s">
        <v>38</v>
      </c>
      <c r="D25" s="82"/>
    </row>
    <row r="26" ht="17.25" customHeight="1" spans="1:4">
      <c r="A26" s="181"/>
      <c r="B26" s="82"/>
      <c r="C26" s="61" t="s">
        <v>39</v>
      </c>
      <c r="D26" s="82"/>
    </row>
    <row r="27" ht="17.25" customHeight="1" spans="1:4">
      <c r="A27" s="181"/>
      <c r="B27" s="82"/>
      <c r="C27" s="32" t="s">
        <v>40</v>
      </c>
      <c r="D27" s="82"/>
    </row>
    <row r="28" ht="16.5" customHeight="1" spans="1:4">
      <c r="A28" s="181"/>
      <c r="B28" s="82"/>
      <c r="C28" s="32" t="s">
        <v>41</v>
      </c>
      <c r="D28" s="82"/>
    </row>
    <row r="29" ht="16.5" customHeight="1" spans="1:4">
      <c r="A29" s="181"/>
      <c r="B29" s="82"/>
      <c r="C29" s="61" t="s">
        <v>42</v>
      </c>
      <c r="D29" s="82"/>
    </row>
    <row r="30" ht="17.25" customHeight="1" spans="1:4">
      <c r="A30" s="181"/>
      <c r="B30" s="82"/>
      <c r="C30" s="61" t="s">
        <v>43</v>
      </c>
      <c r="D30" s="82"/>
    </row>
    <row r="31" ht="17.25" customHeight="1" spans="1:4">
      <c r="A31" s="181"/>
      <c r="B31" s="82"/>
      <c r="C31" s="32" t="s">
        <v>44</v>
      </c>
      <c r="D31" s="82"/>
    </row>
    <row r="32" ht="16.5" customHeight="1" spans="1:4">
      <c r="A32" s="181" t="s">
        <v>45</v>
      </c>
      <c r="B32" s="82">
        <v>3921124.52</v>
      </c>
      <c r="C32" s="181" t="s">
        <v>46</v>
      </c>
      <c r="D32" s="82">
        <f>SUM(D6:D31)</f>
        <v>3921124.52</v>
      </c>
    </row>
    <row r="33" ht="16.5" customHeight="1" spans="1:4">
      <c r="A33" s="61" t="s">
        <v>47</v>
      </c>
      <c r="B33" s="82"/>
      <c r="C33" s="61" t="s">
        <v>48</v>
      </c>
      <c r="D33" s="82"/>
    </row>
    <row r="34" ht="16.5" customHeight="1" spans="1:4">
      <c r="A34" s="32" t="s">
        <v>49</v>
      </c>
      <c r="B34" s="82">
        <v>12021.25</v>
      </c>
      <c r="C34" s="32" t="s">
        <v>49</v>
      </c>
      <c r="D34" s="82">
        <v>12021.25</v>
      </c>
    </row>
    <row r="35" ht="16.5" customHeight="1" spans="1:4">
      <c r="A35" s="32" t="s">
        <v>50</v>
      </c>
      <c r="B35" s="82"/>
      <c r="C35" s="32" t="s">
        <v>50</v>
      </c>
      <c r="D35" s="82"/>
    </row>
    <row r="36" ht="16.5" customHeight="1" spans="1:4">
      <c r="A36" s="182" t="s">
        <v>51</v>
      </c>
      <c r="B36" s="82">
        <f>SUM(B32+B34)</f>
        <v>3933145.77</v>
      </c>
      <c r="C36" s="182" t="s">
        <v>52</v>
      </c>
      <c r="D36" s="82">
        <f>D32+D34</f>
        <v>3933145.77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C18" sqref="C18"/>
    </sheetView>
  </sheetViews>
  <sheetFormatPr defaultColWidth="9.13888888888889" defaultRowHeight="14.25" customHeight="1" outlineLevelCol="5"/>
  <cols>
    <col min="1" max="1" width="32.1388888888889" customWidth="1"/>
    <col min="2" max="2" width="20.712962962963" customWidth="1"/>
    <col min="3" max="3" width="32.1388888888889" customWidth="1"/>
    <col min="4" max="4" width="27.712962962963" customWidth="1"/>
    <col min="5" max="6" width="36.7037037037037" customWidth="1"/>
  </cols>
  <sheetData>
    <row r="1" ht="12" customHeight="1" spans="1:6">
      <c r="A1" s="115">
        <v>1</v>
      </c>
      <c r="B1" s="116">
        <v>0</v>
      </c>
      <c r="C1" s="115">
        <v>1</v>
      </c>
      <c r="D1" s="117"/>
      <c r="E1" s="117"/>
      <c r="F1" s="107" t="s">
        <v>377</v>
      </c>
    </row>
    <row r="2" ht="42" customHeight="1" spans="1:6">
      <c r="A2" s="218" t="s">
        <v>378</v>
      </c>
      <c r="B2" s="118" t="s">
        <v>379</v>
      </c>
      <c r="C2" s="119"/>
      <c r="D2" s="120"/>
      <c r="E2" s="120"/>
      <c r="F2" s="120"/>
    </row>
    <row r="3" ht="13.5" customHeight="1" spans="1:6">
      <c r="A3" s="4" t="s">
        <v>2</v>
      </c>
      <c r="B3" s="4"/>
      <c r="C3" s="115"/>
      <c r="D3" s="117"/>
      <c r="E3" s="117"/>
      <c r="F3" s="107" t="s">
        <v>3</v>
      </c>
    </row>
    <row r="4" ht="19.5" customHeight="1" spans="1:6">
      <c r="A4" s="121" t="s">
        <v>189</v>
      </c>
      <c r="B4" s="122" t="s">
        <v>74</v>
      </c>
      <c r="C4" s="121" t="s">
        <v>75</v>
      </c>
      <c r="D4" s="10" t="s">
        <v>380</v>
      </c>
      <c r="E4" s="11"/>
      <c r="F4" s="12"/>
    </row>
    <row r="5" ht="18.75" customHeight="1" spans="1:6">
      <c r="A5" s="123"/>
      <c r="B5" s="124"/>
      <c r="C5" s="123"/>
      <c r="D5" s="15" t="s">
        <v>57</v>
      </c>
      <c r="E5" s="10" t="s">
        <v>77</v>
      </c>
      <c r="F5" s="15" t="s">
        <v>78</v>
      </c>
    </row>
    <row r="6" ht="18.75" customHeight="1" spans="1:6">
      <c r="A6" s="68">
        <v>1</v>
      </c>
      <c r="B6" s="125" t="s">
        <v>85</v>
      </c>
      <c r="C6" s="68">
        <v>3</v>
      </c>
      <c r="D6" s="126">
        <v>4</v>
      </c>
      <c r="E6" s="126">
        <v>5</v>
      </c>
      <c r="F6" s="126">
        <v>6</v>
      </c>
    </row>
    <row r="7" ht="21" customHeight="1" spans="1:6">
      <c r="A7" s="20"/>
      <c r="B7" s="20"/>
      <c r="C7" s="20"/>
      <c r="D7" s="82"/>
      <c r="E7" s="82"/>
      <c r="F7" s="82"/>
    </row>
    <row r="8" ht="21" customHeight="1" spans="1:6">
      <c r="A8" s="20"/>
      <c r="B8" s="20"/>
      <c r="C8" s="20"/>
      <c r="D8" s="82"/>
      <c r="E8" s="82"/>
      <c r="F8" s="82"/>
    </row>
    <row r="9" ht="18.75" customHeight="1" spans="1:6">
      <c r="A9" s="127" t="s">
        <v>177</v>
      </c>
      <c r="B9" s="127" t="s">
        <v>177</v>
      </c>
      <c r="C9" s="128" t="s">
        <v>177</v>
      </c>
      <c r="D9" s="82"/>
      <c r="E9" s="82"/>
      <c r="F9" s="82"/>
    </row>
    <row r="10" customHeight="1" spans="1:6">
      <c r="A10" t="s">
        <v>381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2"/>
  <sheetViews>
    <sheetView showZeros="0" workbookViewId="0">
      <selection activeCell="B18" sqref="B18"/>
    </sheetView>
  </sheetViews>
  <sheetFormatPr defaultColWidth="9.13888888888889" defaultRowHeight="14.25" customHeight="1"/>
  <cols>
    <col min="1" max="1" width="32.5740740740741" customWidth="1"/>
    <col min="2" max="2" width="21.712962962963" customWidth="1"/>
    <col min="3" max="3" width="35.287037037037" customWidth="1"/>
    <col min="4" max="4" width="7.71296296296296" customWidth="1"/>
    <col min="5" max="5" width="11.1388888888889" customWidth="1"/>
    <col min="6" max="6" width="13.287037037037" customWidth="1"/>
    <col min="7" max="16" width="20" customWidth="1"/>
    <col min="17" max="17" width="19.8518518518519" customWidth="1"/>
  </cols>
  <sheetData>
    <row r="1" ht="15.75" customHeight="1" spans="1:17">
      <c r="P1" s="2"/>
      <c r="Q1" s="2" t="s">
        <v>382</v>
      </c>
    </row>
    <row r="2" ht="41.25" customHeight="1" spans="1:17">
      <c r="A2" s="72" t="s">
        <v>383</v>
      </c>
      <c r="B2" s="3"/>
      <c r="C2" s="3"/>
      <c r="D2" s="3"/>
      <c r="E2" s="3"/>
      <c r="F2" s="3"/>
      <c r="G2" s="3"/>
      <c r="H2" s="3"/>
      <c r="I2" s="3"/>
      <c r="J2" s="3"/>
      <c r="K2" s="66"/>
      <c r="L2" s="3"/>
      <c r="M2" s="3"/>
      <c r="N2" s="66"/>
      <c r="O2" s="3"/>
      <c r="P2" s="66"/>
      <c r="Q2" s="66"/>
    </row>
    <row r="3" ht="18.75" customHeight="1" spans="1:17">
      <c r="A3" s="106" t="s">
        <v>2</v>
      </c>
      <c r="B3" s="6"/>
      <c r="C3" s="6"/>
      <c r="D3" s="6"/>
      <c r="E3" s="6"/>
      <c r="F3" s="6"/>
      <c r="G3" s="6"/>
      <c r="H3" s="6"/>
      <c r="I3" s="6"/>
      <c r="J3" s="6"/>
      <c r="P3" s="7"/>
      <c r="Q3" s="107" t="s">
        <v>3</v>
      </c>
    </row>
    <row r="4" ht="15.75" customHeight="1" spans="1:17">
      <c r="A4" s="9" t="s">
        <v>384</v>
      </c>
      <c r="B4" s="108" t="s">
        <v>385</v>
      </c>
      <c r="C4" s="108" t="s">
        <v>386</v>
      </c>
      <c r="D4" s="108" t="s">
        <v>387</v>
      </c>
      <c r="E4" s="108" t="s">
        <v>388</v>
      </c>
      <c r="F4" s="108" t="s">
        <v>389</v>
      </c>
      <c r="G4" s="91" t="s">
        <v>196</v>
      </c>
      <c r="H4" s="91"/>
      <c r="I4" s="91"/>
      <c r="J4" s="91"/>
      <c r="K4" s="92"/>
      <c r="L4" s="91"/>
      <c r="M4" s="91"/>
      <c r="N4" s="77"/>
      <c r="O4" s="91"/>
      <c r="P4" s="92"/>
      <c r="Q4" s="78"/>
    </row>
    <row r="5" ht="17.25" customHeight="1" spans="1:17">
      <c r="A5" s="14"/>
      <c r="B5" s="94"/>
      <c r="C5" s="94"/>
      <c r="D5" s="94"/>
      <c r="E5" s="94"/>
      <c r="F5" s="94"/>
      <c r="G5" s="94" t="s">
        <v>57</v>
      </c>
      <c r="H5" s="94" t="s">
        <v>60</v>
      </c>
      <c r="I5" s="94" t="s">
        <v>390</v>
      </c>
      <c r="J5" s="94" t="s">
        <v>391</v>
      </c>
      <c r="K5" s="95" t="s">
        <v>392</v>
      </c>
      <c r="L5" s="96" t="s">
        <v>393</v>
      </c>
      <c r="M5" s="96"/>
      <c r="N5" s="97"/>
      <c r="O5" s="96"/>
      <c r="P5" s="98"/>
      <c r="Q5" s="99"/>
    </row>
    <row r="6" ht="54" customHeight="1" spans="1:17">
      <c r="A6" s="17"/>
      <c r="B6" s="100"/>
      <c r="C6" s="100"/>
      <c r="D6" s="100"/>
      <c r="E6" s="100"/>
      <c r="F6" s="100"/>
      <c r="G6" s="100"/>
      <c r="H6" s="100" t="s">
        <v>59</v>
      </c>
      <c r="I6" s="100"/>
      <c r="J6" s="100"/>
      <c r="K6" s="101"/>
      <c r="L6" s="100" t="s">
        <v>59</v>
      </c>
      <c r="M6" s="100" t="s">
        <v>66</v>
      </c>
      <c r="N6" s="99" t="s">
        <v>67</v>
      </c>
      <c r="O6" s="100" t="s">
        <v>68</v>
      </c>
      <c r="P6" s="101" t="s">
        <v>69</v>
      </c>
      <c r="Q6" s="99" t="s">
        <v>70</v>
      </c>
    </row>
    <row r="7" ht="18" customHeight="1" spans="1:17">
      <c r="A7" s="109">
        <v>1</v>
      </c>
      <c r="B7" s="110">
        <v>2</v>
      </c>
      <c r="C7" s="109">
        <v>3</v>
      </c>
      <c r="D7" s="109">
        <v>4</v>
      </c>
      <c r="E7" s="110">
        <v>5</v>
      </c>
      <c r="F7" s="109">
        <v>6</v>
      </c>
      <c r="G7" s="109">
        <v>7</v>
      </c>
      <c r="H7" s="110">
        <v>8</v>
      </c>
      <c r="I7" s="109">
        <v>9</v>
      </c>
      <c r="J7" s="109">
        <v>10</v>
      </c>
      <c r="K7" s="110">
        <v>11</v>
      </c>
      <c r="L7" s="109">
        <v>12</v>
      </c>
      <c r="M7" s="109">
        <v>13</v>
      </c>
      <c r="N7" s="110">
        <v>14</v>
      </c>
      <c r="O7" s="109">
        <v>15</v>
      </c>
      <c r="P7" s="109">
        <v>16</v>
      </c>
      <c r="Q7" s="110">
        <v>17</v>
      </c>
    </row>
    <row r="8" ht="21" customHeight="1" spans="1:17">
      <c r="A8" s="102"/>
      <c r="B8" s="111"/>
      <c r="C8" s="111"/>
      <c r="D8" s="111"/>
      <c r="E8" s="11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ht="21" customHeight="1" spans="1:17">
      <c r="A9" s="103"/>
      <c r="B9" s="111"/>
      <c r="C9" s="111"/>
      <c r="D9" s="111"/>
      <c r="E9" s="11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</row>
    <row r="10" ht="21" customHeight="1" spans="1:17">
      <c r="A10" s="103"/>
      <c r="B10" s="111"/>
      <c r="C10" s="111"/>
      <c r="D10" s="111"/>
      <c r="E10" s="11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</row>
    <row r="11" ht="21" customHeight="1" spans="1:17">
      <c r="A11" s="104" t="s">
        <v>177</v>
      </c>
      <c r="B11" s="113"/>
      <c r="C11" s="113"/>
      <c r="D11" s="113"/>
      <c r="E11" s="114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</row>
    <row r="12" customHeight="1" spans="1:17">
      <c r="A12" t="s">
        <v>394</v>
      </c>
    </row>
  </sheetData>
  <mergeCells count="16">
    <mergeCell ref="A2:Q2"/>
    <mergeCell ref="A3:F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2"/>
  <sheetViews>
    <sheetView showZeros="0" workbookViewId="0">
      <selection activeCell="B19" sqref="B19"/>
    </sheetView>
  </sheetViews>
  <sheetFormatPr defaultColWidth="9.13888888888889" defaultRowHeight="14.25" customHeight="1"/>
  <cols>
    <col min="1" max="3" width="39.1388888888889" customWidth="1"/>
    <col min="4" max="12" width="20.4259259259259" customWidth="1"/>
    <col min="13" max="14" width="20.287037037037" customWidth="1"/>
  </cols>
  <sheetData>
    <row r="1" ht="16.5" customHeight="1" spans="1:14">
      <c r="A1" s="76"/>
      <c r="B1" s="83"/>
      <c r="C1" s="83"/>
      <c r="D1" s="76"/>
      <c r="E1" s="76"/>
      <c r="F1" s="76"/>
      <c r="G1" s="76"/>
      <c r="H1" s="84"/>
      <c r="I1" s="76"/>
      <c r="J1" s="76"/>
      <c r="K1" s="83"/>
      <c r="L1" s="76"/>
      <c r="M1" s="85"/>
      <c r="N1" s="85" t="s">
        <v>395</v>
      </c>
    </row>
    <row r="2" ht="41.25" customHeight="1" spans="1:14">
      <c r="A2" s="219" t="s">
        <v>396</v>
      </c>
      <c r="B2" s="66"/>
      <c r="C2" s="66"/>
      <c r="D2" s="86"/>
      <c r="E2" s="86"/>
      <c r="F2" s="86"/>
      <c r="G2" s="86"/>
      <c r="H2" s="87"/>
      <c r="I2" s="86"/>
      <c r="J2" s="86"/>
      <c r="K2" s="66"/>
      <c r="L2" s="86"/>
      <c r="M2" s="87"/>
      <c r="N2" s="66"/>
    </row>
    <row r="3" ht="22.5" customHeight="1" spans="1:14">
      <c r="A3" s="73" t="s">
        <v>2</v>
      </c>
      <c r="B3" s="88"/>
      <c r="C3" s="88"/>
      <c r="D3" s="74"/>
      <c r="E3" s="74"/>
      <c r="F3" s="74"/>
      <c r="G3" s="74"/>
      <c r="H3" s="84"/>
      <c r="I3" s="76"/>
      <c r="J3" s="76"/>
      <c r="K3" s="83"/>
      <c r="L3" s="76"/>
      <c r="M3" s="89"/>
      <c r="N3" s="85" t="s">
        <v>3</v>
      </c>
    </row>
    <row r="4" ht="24" customHeight="1" spans="1:14">
      <c r="A4" s="9" t="s">
        <v>384</v>
      </c>
      <c r="B4" s="90" t="s">
        <v>397</v>
      </c>
      <c r="C4" s="90" t="s">
        <v>398</v>
      </c>
      <c r="D4" s="91" t="s">
        <v>196</v>
      </c>
      <c r="E4" s="91"/>
      <c r="F4" s="91"/>
      <c r="G4" s="91"/>
      <c r="H4" s="92"/>
      <c r="I4" s="91"/>
      <c r="J4" s="91"/>
      <c r="K4" s="77"/>
      <c r="L4" s="91"/>
      <c r="M4" s="92"/>
      <c r="N4" s="78"/>
    </row>
    <row r="5" ht="24" customHeight="1" spans="1:14">
      <c r="A5" s="14"/>
      <c r="B5" s="93"/>
      <c r="C5" s="93"/>
      <c r="D5" s="94" t="s">
        <v>57</v>
      </c>
      <c r="E5" s="94" t="s">
        <v>60</v>
      </c>
      <c r="F5" s="94" t="s">
        <v>390</v>
      </c>
      <c r="G5" s="94" t="s">
        <v>391</v>
      </c>
      <c r="H5" s="95" t="s">
        <v>392</v>
      </c>
      <c r="I5" s="96" t="s">
        <v>393</v>
      </c>
      <c r="J5" s="96"/>
      <c r="K5" s="97"/>
      <c r="L5" s="96"/>
      <c r="M5" s="98"/>
      <c r="N5" s="99"/>
    </row>
    <row r="6" ht="54" customHeight="1" spans="1:14">
      <c r="A6" s="17"/>
      <c r="B6" s="99"/>
      <c r="C6" s="99"/>
      <c r="D6" s="100"/>
      <c r="E6" s="100" t="s">
        <v>59</v>
      </c>
      <c r="F6" s="100"/>
      <c r="G6" s="100"/>
      <c r="H6" s="101"/>
      <c r="I6" s="100" t="s">
        <v>59</v>
      </c>
      <c r="J6" s="100" t="s">
        <v>66</v>
      </c>
      <c r="K6" s="99" t="s">
        <v>67</v>
      </c>
      <c r="L6" s="100" t="s">
        <v>68</v>
      </c>
      <c r="M6" s="101" t="s">
        <v>69</v>
      </c>
      <c r="N6" s="99" t="s">
        <v>70</v>
      </c>
    </row>
    <row r="7" ht="17.25" customHeight="1" spans="1:14">
      <c r="A7" s="18">
        <v>1</v>
      </c>
      <c r="B7" s="18">
        <v>2</v>
      </c>
      <c r="C7" s="18">
        <v>3</v>
      </c>
      <c r="D7" s="18">
        <v>4</v>
      </c>
      <c r="E7" s="18">
        <v>5</v>
      </c>
      <c r="F7" s="18">
        <v>6</v>
      </c>
      <c r="G7" s="18">
        <v>7</v>
      </c>
      <c r="H7" s="18">
        <v>8</v>
      </c>
      <c r="I7" s="18">
        <v>9</v>
      </c>
      <c r="J7" s="18">
        <v>10</v>
      </c>
      <c r="K7" s="18">
        <v>11</v>
      </c>
      <c r="L7" s="18">
        <v>12</v>
      </c>
      <c r="M7" s="18">
        <v>13</v>
      </c>
      <c r="N7" s="18">
        <v>14</v>
      </c>
    </row>
    <row r="8" ht="21" customHeight="1" spans="1:14">
      <c r="A8" s="102"/>
      <c r="B8" s="103"/>
      <c r="C8" s="103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</row>
    <row r="9" ht="21" customHeight="1" spans="1:14">
      <c r="A9" s="103"/>
      <c r="B9" s="103"/>
      <c r="C9" s="103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</row>
    <row r="10" ht="21" customHeight="1" spans="1:14">
      <c r="A10" s="103"/>
      <c r="B10" s="103"/>
      <c r="C10" s="103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</row>
    <row r="11" ht="21" customHeight="1" spans="1:14">
      <c r="A11" s="104" t="s">
        <v>177</v>
      </c>
      <c r="B11" s="105"/>
      <c r="C11" s="105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</row>
    <row r="12" customHeight="1" spans="1:14">
      <c r="A12" t="s">
        <v>399</v>
      </c>
    </row>
  </sheetData>
  <mergeCells count="13">
    <mergeCell ref="A2:N2"/>
    <mergeCell ref="A3:C3"/>
    <mergeCell ref="D4:N4"/>
    <mergeCell ref="I5:N5"/>
    <mergeCell ref="A11:C11"/>
    <mergeCell ref="A4:A6"/>
    <mergeCell ref="B4:B6"/>
    <mergeCell ref="C4:C6"/>
    <mergeCell ref="D5:D6"/>
    <mergeCell ref="E5:E6"/>
    <mergeCell ref="F5:F6"/>
    <mergeCell ref="G5:G6"/>
    <mergeCell ref="H5:H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Y9"/>
  <sheetViews>
    <sheetView showZeros="0" workbookViewId="0">
      <selection activeCell="B16" sqref="B16"/>
    </sheetView>
  </sheetViews>
  <sheetFormatPr defaultColWidth="9.13888888888889" defaultRowHeight="14.25" customHeight="1"/>
  <cols>
    <col min="1" max="1" width="37.7037037037037" customWidth="1"/>
    <col min="2" max="25" width="20" customWidth="1"/>
  </cols>
  <sheetData>
    <row r="1" ht="17.25" customHeight="1" spans="1:25">
      <c r="D1" s="71"/>
      <c r="W1" s="2"/>
      <c r="X1" s="2"/>
      <c r="Y1" s="2" t="s">
        <v>400</v>
      </c>
    </row>
    <row r="2" ht="41.25" customHeight="1" spans="1:25">
      <c r="A2" s="72" t="s">
        <v>401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6"/>
      <c r="X2" s="66"/>
      <c r="Y2" s="66"/>
    </row>
    <row r="3" ht="18" customHeight="1" spans="1:25">
      <c r="A3" s="73" t="s">
        <v>2</v>
      </c>
      <c r="B3" s="74"/>
      <c r="C3" s="74"/>
      <c r="D3" s="75"/>
      <c r="E3" s="76"/>
      <c r="F3" s="76"/>
      <c r="G3" s="76"/>
      <c r="H3" s="76"/>
      <c r="I3" s="76"/>
      <c r="W3" s="7"/>
      <c r="X3" s="7"/>
      <c r="Y3" s="7" t="s">
        <v>3</v>
      </c>
    </row>
    <row r="4" ht="19.5" customHeight="1" spans="1:25">
      <c r="A4" s="26" t="s">
        <v>402</v>
      </c>
      <c r="B4" s="10" t="s">
        <v>196</v>
      </c>
      <c r="C4" s="11"/>
      <c r="D4" s="11"/>
      <c r="E4" s="10" t="s">
        <v>403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77"/>
      <c r="X4" s="78"/>
      <c r="Y4" s="78"/>
    </row>
    <row r="5" ht="40.5" customHeight="1" spans="1:25">
      <c r="A5" s="18"/>
      <c r="B5" s="27" t="s">
        <v>57</v>
      </c>
      <c r="C5" s="9" t="s">
        <v>60</v>
      </c>
      <c r="D5" s="79" t="s">
        <v>390</v>
      </c>
      <c r="E5" s="47" t="s">
        <v>404</v>
      </c>
      <c r="F5" s="47" t="s">
        <v>405</v>
      </c>
      <c r="G5" s="47" t="s">
        <v>406</v>
      </c>
      <c r="H5" s="47" t="s">
        <v>407</v>
      </c>
      <c r="I5" s="47" t="s">
        <v>408</v>
      </c>
      <c r="J5" s="47" t="s">
        <v>409</v>
      </c>
      <c r="K5" s="47" t="s">
        <v>410</v>
      </c>
      <c r="L5" s="47" t="s">
        <v>411</v>
      </c>
      <c r="M5" s="47" t="s">
        <v>412</v>
      </c>
      <c r="N5" s="47" t="s">
        <v>413</v>
      </c>
      <c r="O5" s="47" t="s">
        <v>414</v>
      </c>
      <c r="P5" s="47" t="s">
        <v>415</v>
      </c>
      <c r="Q5" s="47" t="s">
        <v>416</v>
      </c>
      <c r="R5" s="47" t="s">
        <v>417</v>
      </c>
      <c r="S5" s="47" t="s">
        <v>418</v>
      </c>
      <c r="T5" s="47" t="s">
        <v>419</v>
      </c>
      <c r="U5" s="47" t="s">
        <v>420</v>
      </c>
      <c r="V5" s="47" t="s">
        <v>421</v>
      </c>
      <c r="W5" s="47" t="s">
        <v>422</v>
      </c>
      <c r="X5" s="80" t="s">
        <v>423</v>
      </c>
      <c r="Y5" s="80" t="s">
        <v>424</v>
      </c>
    </row>
    <row r="6" ht="19.5" customHeight="1" spans="1:25">
      <c r="A6" s="19">
        <v>1</v>
      </c>
      <c r="B6" s="19">
        <v>2</v>
      </c>
      <c r="C6" s="19">
        <v>3</v>
      </c>
      <c r="D6" s="81">
        <v>4</v>
      </c>
      <c r="E6" s="28">
        <v>5</v>
      </c>
      <c r="F6" s="19">
        <v>6</v>
      </c>
      <c r="G6" s="19">
        <v>7</v>
      </c>
      <c r="H6" s="81">
        <v>8</v>
      </c>
      <c r="I6" s="19">
        <v>9</v>
      </c>
      <c r="J6" s="19">
        <v>10</v>
      </c>
      <c r="K6" s="19">
        <v>11</v>
      </c>
      <c r="L6" s="81">
        <v>12</v>
      </c>
      <c r="M6" s="19">
        <v>13</v>
      </c>
      <c r="N6" s="19">
        <v>14</v>
      </c>
      <c r="O6" s="19">
        <v>15</v>
      </c>
      <c r="P6" s="81">
        <v>16</v>
      </c>
      <c r="Q6" s="19">
        <v>17</v>
      </c>
      <c r="R6" s="19">
        <v>18</v>
      </c>
      <c r="S6" s="19">
        <v>19</v>
      </c>
      <c r="T6" s="81">
        <v>20</v>
      </c>
      <c r="U6" s="81">
        <v>21</v>
      </c>
      <c r="V6" s="81">
        <v>22</v>
      </c>
      <c r="W6" s="28">
        <v>23</v>
      </c>
      <c r="X6" s="28">
        <v>24</v>
      </c>
      <c r="Y6" s="28">
        <v>25</v>
      </c>
    </row>
    <row r="7" ht="19.5" customHeight="1" spans="1:25">
      <c r="A7" s="29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</row>
    <row r="8" ht="19.5" customHeight="1" spans="1:25">
      <c r="A8" s="69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</row>
    <row r="9" customHeight="1" spans="1:25">
      <c r="A9" t="s">
        <v>425</v>
      </c>
    </row>
  </sheetData>
  <mergeCells count="5">
    <mergeCell ref="A2:Y2"/>
    <mergeCell ref="A3:I3"/>
    <mergeCell ref="B4:D4"/>
    <mergeCell ref="E4:Y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B14" sqref="B14"/>
    </sheetView>
  </sheetViews>
  <sheetFormatPr defaultColWidth="9.13888888888889" defaultRowHeight="12" customHeight="1" outlineLevelRow="7"/>
  <cols>
    <col min="1" max="1" width="34.287037037037" customWidth="1"/>
    <col min="2" max="2" width="29" customWidth="1"/>
    <col min="3" max="5" width="23.5740740740741" customWidth="1"/>
    <col min="6" max="6" width="11.287037037037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6.5" customHeight="1" spans="1:10">
      <c r="J1" s="2" t="s">
        <v>426</v>
      </c>
    </row>
    <row r="2" ht="41.25" customHeight="1" spans="1:10">
      <c r="A2" s="65" t="s">
        <v>427</v>
      </c>
      <c r="B2" s="3"/>
      <c r="C2" s="3"/>
      <c r="D2" s="3"/>
      <c r="E2" s="3"/>
      <c r="F2" s="66"/>
      <c r="G2" s="3"/>
      <c r="H2" s="66"/>
      <c r="I2" s="66"/>
      <c r="J2" s="3"/>
    </row>
    <row r="3" ht="17.25" customHeight="1" spans="1:10">
      <c r="A3" s="4" t="s">
        <v>2</v>
      </c>
    </row>
    <row r="4" ht="44.25" customHeight="1" spans="1:10">
      <c r="A4" s="67" t="s">
        <v>289</v>
      </c>
      <c r="B4" s="67" t="s">
        <v>290</v>
      </c>
      <c r="C4" s="67" t="s">
        <v>291</v>
      </c>
      <c r="D4" s="67" t="s">
        <v>292</v>
      </c>
      <c r="E4" s="67" t="s">
        <v>293</v>
      </c>
      <c r="F4" s="68" t="s">
        <v>294</v>
      </c>
      <c r="G4" s="67" t="s">
        <v>295</v>
      </c>
      <c r="H4" s="68" t="s">
        <v>296</v>
      </c>
      <c r="I4" s="68" t="s">
        <v>297</v>
      </c>
      <c r="J4" s="67" t="s">
        <v>298</v>
      </c>
    </row>
    <row r="5" ht="14.25" customHeight="1" spans="1:10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68">
        <v>6</v>
      </c>
      <c r="G5" s="67">
        <v>7</v>
      </c>
      <c r="H5" s="68">
        <v>8</v>
      </c>
      <c r="I5" s="68">
        <v>9</v>
      </c>
      <c r="J5" s="67">
        <v>10</v>
      </c>
    </row>
    <row r="6" ht="42" customHeight="1" spans="1:10">
      <c r="A6" s="29"/>
      <c r="B6" s="69"/>
      <c r="C6" s="69"/>
      <c r="D6" s="69"/>
      <c r="E6" s="51"/>
      <c r="F6" s="70"/>
      <c r="G6" s="51"/>
      <c r="H6" s="70"/>
      <c r="I6" s="70"/>
      <c r="J6" s="51"/>
    </row>
    <row r="7" ht="42" customHeight="1" spans="1:10">
      <c r="A7" s="29"/>
      <c r="B7" s="20"/>
      <c r="C7" s="20"/>
      <c r="D7" s="20"/>
      <c r="E7" s="29"/>
      <c r="F7" s="20"/>
      <c r="G7" s="29"/>
      <c r="H7" s="20"/>
      <c r="I7" s="20"/>
      <c r="J7" s="29"/>
    </row>
    <row r="8" customHeight="1" spans="1:10">
      <c r="A8" t="s">
        <v>428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H11"/>
  <sheetViews>
    <sheetView showZeros="0" workbookViewId="0">
      <selection activeCell="A16" sqref="A16"/>
    </sheetView>
  </sheetViews>
  <sheetFormatPr defaultColWidth="10.4259259259259" defaultRowHeight="14.25" customHeight="1" outlineLevelCol="7"/>
  <cols>
    <col min="1" max="2" width="33.7037037037037" customWidth="1"/>
    <col min="3" max="3" width="45.5740740740741" customWidth="1"/>
    <col min="4" max="4" width="27.5740740740741" customWidth="1"/>
    <col min="5" max="5" width="21.712962962963" customWidth="1"/>
    <col min="6" max="8" width="26.287037037037" customWidth="1"/>
  </cols>
  <sheetData>
    <row r="1" customHeight="1" spans="1:8">
      <c r="A1" s="36" t="s">
        <v>429</v>
      </c>
      <c r="B1" s="37"/>
      <c r="C1" s="38"/>
      <c r="D1" s="38"/>
      <c r="E1" s="38"/>
      <c r="F1" s="37"/>
      <c r="G1" s="37"/>
      <c r="H1" s="38"/>
    </row>
    <row r="2" ht="41.25" customHeight="1" spans="1:8">
      <c r="A2" s="39" t="s">
        <v>430</v>
      </c>
      <c r="B2" s="40"/>
      <c r="C2" s="41"/>
      <c r="D2" s="41"/>
      <c r="E2" s="41"/>
      <c r="F2" s="40"/>
      <c r="G2" s="40"/>
      <c r="H2" s="41"/>
    </row>
    <row r="3" customHeight="1" spans="1:8">
      <c r="A3" s="42" t="s">
        <v>2</v>
      </c>
      <c r="C3" s="43"/>
      <c r="E3" s="41"/>
      <c r="F3" s="40"/>
      <c r="G3" s="40"/>
      <c r="H3" s="44" t="s">
        <v>3</v>
      </c>
    </row>
    <row r="4" ht="28.5" customHeight="1" spans="1:8">
      <c r="A4" s="45" t="s">
        <v>189</v>
      </c>
      <c r="B4" s="46" t="s">
        <v>431</v>
      </c>
      <c r="C4" s="45" t="s">
        <v>432</v>
      </c>
      <c r="D4" s="45" t="s">
        <v>433</v>
      </c>
      <c r="E4" s="45" t="s">
        <v>434</v>
      </c>
      <c r="F4" s="47" t="s">
        <v>435</v>
      </c>
      <c r="G4" s="28"/>
      <c r="H4" s="45"/>
    </row>
    <row r="5" ht="21" customHeight="1" spans="1:8">
      <c r="A5" s="46"/>
      <c r="B5" s="48"/>
      <c r="C5" s="49"/>
      <c r="D5" s="48"/>
      <c r="E5" s="48"/>
      <c r="F5" s="47" t="s">
        <v>388</v>
      </c>
      <c r="G5" s="47" t="s">
        <v>436</v>
      </c>
      <c r="H5" s="47" t="s">
        <v>437</v>
      </c>
    </row>
    <row r="6" ht="17.25" customHeight="1" spans="1:8">
      <c r="A6" s="50" t="s">
        <v>84</v>
      </c>
      <c r="B6" s="50">
        <v>2</v>
      </c>
      <c r="C6" s="51">
        <v>3</v>
      </c>
      <c r="D6" s="50">
        <v>4</v>
      </c>
      <c r="E6" s="52">
        <v>5</v>
      </c>
      <c r="F6" s="53">
        <v>6</v>
      </c>
      <c r="G6" s="51">
        <v>7</v>
      </c>
      <c r="H6" s="51">
        <v>8</v>
      </c>
    </row>
    <row r="7" ht="19.5" customHeight="1" spans="1:8">
      <c r="A7" s="54"/>
      <c r="B7" s="32"/>
      <c r="C7" s="29"/>
      <c r="D7" s="20"/>
      <c r="E7" s="53"/>
      <c r="F7" s="55"/>
      <c r="G7" s="56"/>
      <c r="H7" s="56"/>
    </row>
    <row r="8" ht="19.5" customHeight="1" spans="1:8">
      <c r="A8" s="54"/>
      <c r="B8" s="32"/>
      <c r="C8" s="29"/>
      <c r="D8" s="20"/>
      <c r="E8" s="53"/>
      <c r="F8" s="55"/>
      <c r="G8" s="56"/>
      <c r="H8" s="56"/>
    </row>
    <row r="9" ht="19.5" customHeight="1" spans="1:8">
      <c r="A9" s="57" t="s">
        <v>57</v>
      </c>
      <c r="B9" s="58"/>
      <c r="C9" s="59"/>
      <c r="D9" s="60"/>
      <c r="E9" s="60"/>
      <c r="F9" s="55"/>
      <c r="G9" s="56"/>
      <c r="H9" s="56"/>
    </row>
    <row r="10" ht="19.5" customHeight="1" spans="1:8">
      <c r="A10" s="61" t="s">
        <v>438</v>
      </c>
      <c r="B10" s="58"/>
      <c r="C10" s="59"/>
      <c r="D10" s="62"/>
      <c r="E10" s="62"/>
      <c r="F10" s="63"/>
      <c r="G10" s="64"/>
      <c r="H10" s="64"/>
    </row>
    <row r="11" customHeight="1" spans="1:8">
      <c r="A11" t="s">
        <v>439</v>
      </c>
    </row>
  </sheetData>
  <mergeCells count="11">
    <mergeCell ref="A1:H1"/>
    <mergeCell ref="A2:H2"/>
    <mergeCell ref="A3:B3"/>
    <mergeCell ref="F4:H4"/>
    <mergeCell ref="A9:E9"/>
    <mergeCell ref="A10:H10"/>
    <mergeCell ref="A4:A5"/>
    <mergeCell ref="B4:B5"/>
    <mergeCell ref="C4:C5"/>
    <mergeCell ref="D4:D5"/>
    <mergeCell ref="E4:E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B16" sqref="B16"/>
    </sheetView>
  </sheetViews>
  <sheetFormatPr defaultColWidth="9.13888888888889" defaultRowHeight="14.25" customHeight="1"/>
  <cols>
    <col min="1" max="1" width="19.287037037037" customWidth="1"/>
    <col min="2" max="2" width="33.8518518518519" customWidth="1"/>
    <col min="3" max="3" width="23.8518518518519" customWidth="1"/>
    <col min="4" max="4" width="11.1388888888889" customWidth="1"/>
    <col min="5" max="5" width="17.712962962963" customWidth="1"/>
    <col min="6" max="6" width="9.85185185185185" customWidth="1"/>
    <col min="7" max="7" width="17.712962962963" customWidth="1"/>
    <col min="8" max="11" width="23.1388888888889" customWidth="1"/>
  </cols>
  <sheetData>
    <row r="1" customHeight="1" spans="1:11">
      <c r="D1" s="1"/>
      <c r="E1" s="1"/>
      <c r="F1" s="1"/>
      <c r="G1" s="1"/>
      <c r="K1" s="2" t="s">
        <v>440</v>
      </c>
    </row>
    <row r="2" ht="41.25" customHeight="1" spans="1:11">
      <c r="A2" s="220" t="s">
        <v>441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">
        <v>2</v>
      </c>
      <c r="B3" s="5"/>
      <c r="C3" s="5"/>
      <c r="D3" s="5"/>
      <c r="E3" s="5"/>
      <c r="F3" s="5"/>
      <c r="G3" s="5"/>
      <c r="H3" s="6"/>
      <c r="I3" s="6"/>
      <c r="J3" s="6"/>
      <c r="K3" s="7" t="s">
        <v>3</v>
      </c>
    </row>
    <row r="4" ht="21.75" customHeight="1" spans="1:11">
      <c r="A4" s="8" t="s">
        <v>253</v>
      </c>
      <c r="B4" s="8" t="s">
        <v>191</v>
      </c>
      <c r="C4" s="8" t="s">
        <v>254</v>
      </c>
      <c r="D4" s="9" t="s">
        <v>192</v>
      </c>
      <c r="E4" s="9" t="s">
        <v>193</v>
      </c>
      <c r="F4" s="9" t="s">
        <v>194</v>
      </c>
      <c r="G4" s="9" t="s">
        <v>195</v>
      </c>
      <c r="H4" s="26" t="s">
        <v>57</v>
      </c>
      <c r="I4" s="10" t="s">
        <v>442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7"/>
      <c r="I5" s="9" t="s">
        <v>60</v>
      </c>
      <c r="J5" s="9" t="s">
        <v>61</v>
      </c>
      <c r="K5" s="9" t="s">
        <v>62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59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8">
        <v>10</v>
      </c>
      <c r="K7" s="28">
        <v>11</v>
      </c>
    </row>
    <row r="8" ht="18.75" customHeight="1" spans="1:11">
      <c r="A8" s="29"/>
      <c r="B8" s="20"/>
      <c r="C8" s="29"/>
      <c r="D8" s="29"/>
      <c r="E8" s="29"/>
      <c r="F8" s="29"/>
      <c r="G8" s="29"/>
      <c r="H8" s="30"/>
      <c r="I8" s="31"/>
      <c r="J8" s="31"/>
      <c r="K8" s="30"/>
    </row>
    <row r="9" ht="18.75" customHeight="1" spans="1:11">
      <c r="A9" s="32"/>
      <c r="B9" s="20"/>
      <c r="C9" s="20"/>
      <c r="D9" s="20"/>
      <c r="E9" s="20"/>
      <c r="F9" s="20"/>
      <c r="G9" s="20"/>
      <c r="H9" s="22"/>
      <c r="I9" s="22"/>
      <c r="J9" s="22"/>
      <c r="K9" s="30"/>
    </row>
    <row r="10" ht="18.75" customHeight="1" spans="1:11">
      <c r="A10" s="33" t="s">
        <v>177</v>
      </c>
      <c r="B10" s="34"/>
      <c r="C10" s="34"/>
      <c r="D10" s="34"/>
      <c r="E10" s="34"/>
      <c r="F10" s="34"/>
      <c r="G10" s="35"/>
      <c r="H10" s="22"/>
      <c r="I10" s="22"/>
      <c r="J10" s="22"/>
      <c r="K10" s="30"/>
    </row>
    <row r="11" customHeight="1" spans="1:11">
      <c r="A11" t="s">
        <v>443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0"/>
  <sheetViews>
    <sheetView showZeros="0" workbookViewId="0">
      <selection activeCell="C12" sqref="C12"/>
    </sheetView>
  </sheetViews>
  <sheetFormatPr defaultColWidth="9.13888888888889" defaultRowHeight="14.25" customHeight="1" outlineLevelCol="6"/>
  <cols>
    <col min="1" max="1" width="35.287037037037" customWidth="1"/>
    <col min="2" max="2" width="28" customWidth="1"/>
    <col min="3" max="3" width="40.5555555555556" customWidth="1"/>
    <col min="4" max="4" width="28" customWidth="1"/>
    <col min="5" max="7" width="23.8518518518519" customWidth="1"/>
  </cols>
  <sheetData>
    <row r="1" ht="13.5" customHeight="1" spans="1:7">
      <c r="D1" s="1"/>
      <c r="G1" s="2" t="s">
        <v>444</v>
      </c>
    </row>
    <row r="2" ht="41.25" customHeight="1" spans="1:7">
      <c r="A2" s="3" t="s">
        <v>445</v>
      </c>
      <c r="B2" s="3"/>
      <c r="C2" s="3"/>
      <c r="D2" s="3"/>
      <c r="E2" s="3"/>
      <c r="F2" s="3"/>
      <c r="G2" s="3"/>
    </row>
    <row r="3" ht="13.5" customHeight="1" spans="1:7">
      <c r="A3" s="4" t="s">
        <v>2</v>
      </c>
      <c r="B3" s="5"/>
      <c r="C3" s="5"/>
      <c r="D3" s="5"/>
      <c r="E3" s="6"/>
      <c r="F3" s="6"/>
      <c r="G3" s="7" t="s">
        <v>3</v>
      </c>
    </row>
    <row r="4" ht="21.75" customHeight="1" spans="1:7">
      <c r="A4" s="8" t="s">
        <v>254</v>
      </c>
      <c r="B4" s="8" t="s">
        <v>253</v>
      </c>
      <c r="C4" s="8" t="s">
        <v>191</v>
      </c>
      <c r="D4" s="9" t="s">
        <v>446</v>
      </c>
      <c r="E4" s="10" t="s">
        <v>60</v>
      </c>
      <c r="F4" s="11"/>
      <c r="G4" s="12"/>
    </row>
    <row r="5" ht="21.75" customHeight="1" spans="1:7">
      <c r="A5" s="13"/>
      <c r="B5" s="13"/>
      <c r="C5" s="13"/>
      <c r="D5" s="14"/>
      <c r="E5" s="15" t="s">
        <v>447</v>
      </c>
      <c r="F5" s="9" t="s">
        <v>448</v>
      </c>
      <c r="G5" s="9" t="s">
        <v>449</v>
      </c>
    </row>
    <row r="6" ht="40.5" customHeight="1" spans="1:7">
      <c r="A6" s="16"/>
      <c r="B6" s="16"/>
      <c r="C6" s="16"/>
      <c r="D6" s="17"/>
      <c r="E6" s="18"/>
      <c r="F6" s="17" t="s">
        <v>59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71</v>
      </c>
      <c r="B8" s="20" t="s">
        <v>270</v>
      </c>
      <c r="C8" s="21" t="s">
        <v>272</v>
      </c>
      <c r="D8" s="20" t="s">
        <v>450</v>
      </c>
      <c r="E8" s="22">
        <v>17879.04</v>
      </c>
      <c r="F8" s="22">
        <v>17879.04</v>
      </c>
      <c r="G8" s="22">
        <v>17879.04</v>
      </c>
    </row>
    <row r="9" ht="18.75" customHeight="1" spans="1:7">
      <c r="A9" s="20" t="s">
        <v>71</v>
      </c>
      <c r="B9" s="20" t="s">
        <v>270</v>
      </c>
      <c r="C9" s="21" t="s">
        <v>274</v>
      </c>
      <c r="D9" s="20" t="s">
        <v>450</v>
      </c>
      <c r="E9" s="22">
        <v>5000</v>
      </c>
      <c r="F9" s="22">
        <v>5000</v>
      </c>
      <c r="G9" s="22">
        <v>5000</v>
      </c>
    </row>
    <row r="10" ht="18.75" customHeight="1" spans="1:7">
      <c r="A10" s="23" t="s">
        <v>57</v>
      </c>
      <c r="B10" s="24" t="s">
        <v>451</v>
      </c>
      <c r="C10" s="24"/>
      <c r="D10" s="25"/>
      <c r="E10" s="22">
        <f>SUM(E8:E9)</f>
        <v>22879.04</v>
      </c>
      <c r="F10" s="22">
        <f>SUM(F8:F9)</f>
        <v>22879.04</v>
      </c>
      <c r="G10" s="22">
        <f>SUM(G8:G9)</f>
        <v>22879.04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D11" sqref="D11"/>
    </sheetView>
  </sheetViews>
  <sheetFormatPr defaultColWidth="8.57407407407407" defaultRowHeight="12.75" customHeight="1"/>
  <cols>
    <col min="1" max="1" width="15.8888888888889" customWidth="1"/>
    <col min="2" max="2" width="35" customWidth="1"/>
    <col min="3" max="19" width="22" customWidth="1"/>
  </cols>
  <sheetData>
    <row r="1" ht="17.25" customHeight="1" spans="1:19">
      <c r="A1" s="44" t="s">
        <v>53</v>
      </c>
    </row>
    <row r="2" ht="41.25" customHeight="1" spans="1:19">
      <c r="A2" s="39" t="s">
        <v>54</v>
      </c>
    </row>
    <row r="3" ht="17.25" customHeight="1" spans="1:19">
      <c r="A3" s="42" t="s">
        <v>2</v>
      </c>
      <c r="S3" s="43" t="s">
        <v>3</v>
      </c>
    </row>
    <row r="4" ht="21.75" customHeight="1" spans="1:19">
      <c r="A4" s="196" t="s">
        <v>55</v>
      </c>
      <c r="B4" s="197" t="s">
        <v>56</v>
      </c>
      <c r="C4" s="197" t="s">
        <v>57</v>
      </c>
      <c r="D4" s="198" t="s">
        <v>58</v>
      </c>
      <c r="E4" s="198"/>
      <c r="F4" s="198"/>
      <c r="G4" s="198"/>
      <c r="H4" s="198"/>
      <c r="I4" s="127"/>
      <c r="J4" s="198"/>
      <c r="K4" s="198"/>
      <c r="L4" s="198"/>
      <c r="M4" s="198"/>
      <c r="N4" s="199"/>
      <c r="O4" s="198" t="s">
        <v>47</v>
      </c>
      <c r="P4" s="198"/>
      <c r="Q4" s="198"/>
      <c r="R4" s="198"/>
      <c r="S4" s="199"/>
    </row>
    <row r="5" ht="27" customHeight="1" spans="1:19">
      <c r="A5" s="200"/>
      <c r="B5" s="201"/>
      <c r="C5" s="201"/>
      <c r="D5" s="201" t="s">
        <v>59</v>
      </c>
      <c r="E5" s="201" t="s">
        <v>60</v>
      </c>
      <c r="F5" s="201" t="s">
        <v>61</v>
      </c>
      <c r="G5" s="201" t="s">
        <v>62</v>
      </c>
      <c r="H5" s="201" t="s">
        <v>63</v>
      </c>
      <c r="I5" s="202" t="s">
        <v>64</v>
      </c>
      <c r="J5" s="203"/>
      <c r="K5" s="203"/>
      <c r="L5" s="203"/>
      <c r="M5" s="203"/>
      <c r="N5" s="204"/>
      <c r="O5" s="201" t="s">
        <v>59</v>
      </c>
      <c r="P5" s="201" t="s">
        <v>60</v>
      </c>
      <c r="Q5" s="201" t="s">
        <v>61</v>
      </c>
      <c r="R5" s="201" t="s">
        <v>62</v>
      </c>
      <c r="S5" s="201" t="s">
        <v>65</v>
      </c>
    </row>
    <row r="6" ht="30" customHeight="1" spans="1:19">
      <c r="A6" s="205"/>
      <c r="B6" s="206"/>
      <c r="C6" s="114"/>
      <c r="D6" s="114"/>
      <c r="E6" s="114"/>
      <c r="F6" s="114"/>
      <c r="G6" s="114"/>
      <c r="H6" s="114"/>
      <c r="I6" s="70" t="s">
        <v>59</v>
      </c>
      <c r="J6" s="204" t="s">
        <v>66</v>
      </c>
      <c r="K6" s="204" t="s">
        <v>67</v>
      </c>
      <c r="L6" s="204" t="s">
        <v>68</v>
      </c>
      <c r="M6" s="204" t="s">
        <v>69</v>
      </c>
      <c r="N6" s="204" t="s">
        <v>70</v>
      </c>
      <c r="O6" s="207"/>
      <c r="P6" s="207"/>
      <c r="Q6" s="207"/>
      <c r="R6" s="207"/>
      <c r="S6" s="114"/>
    </row>
    <row r="7" ht="15" customHeight="1" spans="1:19">
      <c r="A7" s="208">
        <v>1</v>
      </c>
      <c r="B7" s="208">
        <v>2</v>
      </c>
      <c r="C7" s="208">
        <v>3</v>
      </c>
      <c r="D7" s="208">
        <v>4</v>
      </c>
      <c r="E7" s="208">
        <v>5</v>
      </c>
      <c r="F7" s="208">
        <v>6</v>
      </c>
      <c r="G7" s="208">
        <v>7</v>
      </c>
      <c r="H7" s="208">
        <v>8</v>
      </c>
      <c r="I7" s="70">
        <v>9</v>
      </c>
      <c r="J7" s="208">
        <v>10</v>
      </c>
      <c r="K7" s="208">
        <v>11</v>
      </c>
      <c r="L7" s="208">
        <v>12</v>
      </c>
      <c r="M7" s="208">
        <v>13</v>
      </c>
      <c r="N7" s="208">
        <v>14</v>
      </c>
      <c r="O7" s="208">
        <v>15</v>
      </c>
      <c r="P7" s="208">
        <v>16</v>
      </c>
      <c r="Q7" s="208">
        <v>17</v>
      </c>
      <c r="R7" s="208">
        <v>18</v>
      </c>
      <c r="S7" s="208">
        <v>19</v>
      </c>
    </row>
    <row r="8" ht="18" customHeight="1" spans="1:19">
      <c r="A8" s="20">
        <v>105016</v>
      </c>
      <c r="B8" s="20" t="s">
        <v>71</v>
      </c>
      <c r="C8" s="82">
        <f>D8+O8</f>
        <v>3933145.77</v>
      </c>
      <c r="D8" s="82">
        <f>E8+I8</f>
        <v>3921124.52</v>
      </c>
      <c r="E8" s="82">
        <v>3765924.52</v>
      </c>
      <c r="F8" s="82"/>
      <c r="G8" s="82"/>
      <c r="H8" s="82"/>
      <c r="I8" s="82">
        <v>155200</v>
      </c>
      <c r="J8" s="82"/>
      <c r="K8" s="82"/>
      <c r="L8" s="82"/>
      <c r="M8" s="82"/>
      <c r="N8" s="82">
        <v>155200</v>
      </c>
      <c r="O8" s="82">
        <v>12021.25</v>
      </c>
      <c r="P8" s="82">
        <v>12021.25</v>
      </c>
      <c r="Q8" s="82"/>
      <c r="R8" s="82"/>
      <c r="S8" s="82"/>
    </row>
    <row r="9" ht="18" customHeight="1" spans="1:19">
      <c r="A9" s="46" t="s">
        <v>57</v>
      </c>
      <c r="B9" s="209"/>
      <c r="C9" s="82">
        <f>D9+O9</f>
        <v>3933145.77</v>
      </c>
      <c r="D9" s="82">
        <f>E9+I9</f>
        <v>3921124.52</v>
      </c>
      <c r="E9" s="82">
        <v>3765924.52</v>
      </c>
      <c r="F9" s="82"/>
      <c r="G9" s="82"/>
      <c r="H9" s="82"/>
      <c r="I9" s="82">
        <v>155200</v>
      </c>
      <c r="J9" s="82"/>
      <c r="K9" s="82"/>
      <c r="L9" s="82"/>
      <c r="M9" s="82"/>
      <c r="N9" s="82">
        <v>155200</v>
      </c>
      <c r="O9" s="82">
        <v>12021.25</v>
      </c>
      <c r="P9" s="82">
        <v>12021.25</v>
      </c>
      <c r="Q9" s="82"/>
      <c r="R9" s="82"/>
      <c r="S9" s="82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6"/>
  <sheetViews>
    <sheetView showGridLines="0" showZeros="0" topLeftCell="A7" workbookViewId="0">
      <selection activeCell="B14" sqref="B14"/>
    </sheetView>
  </sheetViews>
  <sheetFormatPr defaultColWidth="8.57407407407407" defaultRowHeight="12.75" customHeight="1"/>
  <cols>
    <col min="1" max="1" width="14.287037037037" customWidth="1"/>
    <col min="2" max="2" width="37.5740740740741" customWidth="1"/>
    <col min="3" max="8" width="24.5740740740741" customWidth="1"/>
    <col min="9" max="9" width="26.712962962963" customWidth="1"/>
    <col min="10" max="11" width="24.4259259259259" customWidth="1"/>
    <col min="12" max="15" width="24.5740740740741" customWidth="1"/>
  </cols>
  <sheetData>
    <row r="1" ht="17.25" customHeight="1" spans="1:15">
      <c r="A1" s="43" t="s">
        <v>72</v>
      </c>
    </row>
    <row r="2" ht="41.25" customHeight="1" spans="1:15">
      <c r="A2" s="39" t="s">
        <v>73</v>
      </c>
    </row>
    <row r="3" ht="17.25" customHeight="1" spans="1:15">
      <c r="A3" s="42" t="s">
        <v>2</v>
      </c>
      <c r="O3" s="43" t="s">
        <v>3</v>
      </c>
    </row>
    <row r="4" ht="27" customHeight="1" spans="1:15">
      <c r="A4" s="184" t="s">
        <v>74</v>
      </c>
      <c r="B4" s="184" t="s">
        <v>75</v>
      </c>
      <c r="C4" s="184" t="s">
        <v>57</v>
      </c>
      <c r="D4" s="185" t="s">
        <v>60</v>
      </c>
      <c r="E4" s="186"/>
      <c r="F4" s="187"/>
      <c r="G4" s="188" t="s">
        <v>61</v>
      </c>
      <c r="H4" s="188" t="s">
        <v>62</v>
      </c>
      <c r="I4" s="188" t="s">
        <v>76</v>
      </c>
      <c r="J4" s="185" t="s">
        <v>64</v>
      </c>
      <c r="K4" s="186"/>
      <c r="L4" s="186"/>
      <c r="M4" s="186"/>
      <c r="N4" s="189"/>
      <c r="O4" s="190"/>
    </row>
    <row r="5" ht="42" customHeight="1" spans="1:15">
      <c r="A5" s="191"/>
      <c r="B5" s="191"/>
      <c r="C5" s="192"/>
      <c r="D5" s="193" t="s">
        <v>59</v>
      </c>
      <c r="E5" s="193" t="s">
        <v>77</v>
      </c>
      <c r="F5" s="193" t="s">
        <v>78</v>
      </c>
      <c r="G5" s="192"/>
      <c r="H5" s="192"/>
      <c r="I5" s="194"/>
      <c r="J5" s="193" t="s">
        <v>59</v>
      </c>
      <c r="K5" s="178" t="s">
        <v>79</v>
      </c>
      <c r="L5" s="178" t="s">
        <v>80</v>
      </c>
      <c r="M5" s="178" t="s">
        <v>81</v>
      </c>
      <c r="N5" s="178" t="s">
        <v>82</v>
      </c>
      <c r="O5" s="178" t="s">
        <v>83</v>
      </c>
    </row>
    <row r="6" ht="18" customHeight="1" spans="1:15">
      <c r="A6" s="50" t="s">
        <v>84</v>
      </c>
      <c r="B6" s="50" t="s">
        <v>85</v>
      </c>
      <c r="C6" s="50" t="s">
        <v>86</v>
      </c>
      <c r="D6" s="53" t="s">
        <v>87</v>
      </c>
      <c r="E6" s="53" t="s">
        <v>88</v>
      </c>
      <c r="F6" s="53" t="s">
        <v>89</v>
      </c>
      <c r="G6" s="53" t="s">
        <v>90</v>
      </c>
      <c r="H6" s="53" t="s">
        <v>91</v>
      </c>
      <c r="I6" s="53" t="s">
        <v>92</v>
      </c>
      <c r="J6" s="53" t="s">
        <v>93</v>
      </c>
      <c r="K6" s="53" t="s">
        <v>94</v>
      </c>
      <c r="L6" s="53" t="s">
        <v>95</v>
      </c>
      <c r="M6" s="53" t="s">
        <v>96</v>
      </c>
      <c r="N6" s="50" t="s">
        <v>97</v>
      </c>
      <c r="O6" s="53" t="s">
        <v>98</v>
      </c>
    </row>
    <row r="7" ht="21" customHeight="1" spans="1:15">
      <c r="A7" s="174" t="s">
        <v>99</v>
      </c>
      <c r="B7" s="174" t="s">
        <v>100</v>
      </c>
      <c r="C7" s="82">
        <f>D7+J7</f>
        <v>2681902.77</v>
      </c>
      <c r="D7" s="82">
        <v>2526702.77</v>
      </c>
      <c r="E7" s="82">
        <v>2414202.48</v>
      </c>
      <c r="F7" s="82">
        <v>112500.29</v>
      </c>
      <c r="G7" s="82"/>
      <c r="H7" s="82"/>
      <c r="I7" s="82"/>
      <c r="J7" s="82">
        <v>155200</v>
      </c>
      <c r="K7" s="82"/>
      <c r="L7" s="82"/>
      <c r="M7" s="82"/>
      <c r="N7" s="82"/>
      <c r="O7" s="82">
        <v>155200</v>
      </c>
    </row>
    <row r="8" ht="21" customHeight="1" spans="1:15">
      <c r="A8" s="175" t="s">
        <v>101</v>
      </c>
      <c r="B8" s="175" t="s">
        <v>102</v>
      </c>
      <c r="C8" s="82">
        <v>2669881.52</v>
      </c>
      <c r="D8" s="82">
        <v>2526702.77</v>
      </c>
      <c r="E8" s="82">
        <v>2414202.48</v>
      </c>
      <c r="F8" s="82">
        <v>112500.29</v>
      </c>
      <c r="G8" s="82"/>
      <c r="H8" s="82"/>
      <c r="I8" s="82"/>
      <c r="J8" s="82">
        <v>155200</v>
      </c>
      <c r="K8" s="82"/>
      <c r="L8" s="82"/>
      <c r="M8" s="82"/>
      <c r="N8" s="82"/>
      <c r="O8" s="82">
        <v>155200</v>
      </c>
    </row>
    <row r="9" ht="21" customHeight="1" spans="1:15">
      <c r="A9" s="176" t="s">
        <v>103</v>
      </c>
      <c r="B9" s="176" t="s">
        <v>104</v>
      </c>
      <c r="C9" s="82">
        <v>2669881.52</v>
      </c>
      <c r="D9" s="82">
        <v>2526702.77</v>
      </c>
      <c r="E9" s="82">
        <v>2414202.48</v>
      </c>
      <c r="F9" s="82">
        <v>112500.29</v>
      </c>
      <c r="G9" s="82"/>
      <c r="H9" s="82"/>
      <c r="I9" s="82"/>
      <c r="J9" s="82">
        <v>155200</v>
      </c>
      <c r="K9" s="82"/>
      <c r="L9" s="82"/>
      <c r="M9" s="82"/>
      <c r="N9" s="82"/>
      <c r="O9" s="82">
        <v>155200</v>
      </c>
    </row>
    <row r="10" ht="21" customHeight="1" spans="1:15">
      <c r="A10" s="174" t="s">
        <v>105</v>
      </c>
      <c r="B10" s="174" t="s">
        <v>106</v>
      </c>
      <c r="C10" s="82">
        <v>672416</v>
      </c>
      <c r="D10" s="82">
        <f t="shared" ref="D8:D25" si="0">SUM(E10+F10)</f>
        <v>672416</v>
      </c>
      <c r="E10" s="82">
        <v>663560</v>
      </c>
      <c r="F10" s="82">
        <v>8856</v>
      </c>
      <c r="G10" s="82"/>
      <c r="H10" s="82"/>
      <c r="I10" s="82"/>
      <c r="J10" s="82"/>
      <c r="K10" s="82"/>
      <c r="L10" s="82"/>
      <c r="M10" s="82"/>
      <c r="N10" s="82"/>
      <c r="O10" s="82"/>
    </row>
    <row r="11" ht="21" customHeight="1" spans="1:15">
      <c r="A11" s="175" t="s">
        <v>107</v>
      </c>
      <c r="B11" s="175" t="s">
        <v>108</v>
      </c>
      <c r="C11" s="82">
        <v>663560</v>
      </c>
      <c r="D11" s="82">
        <f t="shared" si="0"/>
        <v>663560</v>
      </c>
      <c r="E11" s="82">
        <v>663560</v>
      </c>
      <c r="F11" s="82"/>
      <c r="G11" s="82"/>
      <c r="H11" s="82"/>
      <c r="I11" s="82"/>
      <c r="J11" s="82"/>
      <c r="K11" s="82"/>
      <c r="L11" s="82"/>
      <c r="M11" s="82"/>
      <c r="N11" s="82"/>
      <c r="O11" s="82"/>
    </row>
    <row r="12" ht="21" customHeight="1" spans="1:15">
      <c r="A12" s="176" t="s">
        <v>109</v>
      </c>
      <c r="B12" s="176" t="s">
        <v>110</v>
      </c>
      <c r="C12" s="82">
        <v>315000</v>
      </c>
      <c r="D12" s="82">
        <f t="shared" si="0"/>
        <v>315000</v>
      </c>
      <c r="E12" s="82">
        <v>315000</v>
      </c>
      <c r="F12" s="82"/>
      <c r="G12" s="82"/>
      <c r="H12" s="82"/>
      <c r="I12" s="82"/>
      <c r="J12" s="82"/>
      <c r="K12" s="82"/>
      <c r="L12" s="82"/>
      <c r="M12" s="82"/>
      <c r="N12" s="82"/>
      <c r="O12" s="82"/>
    </row>
    <row r="13" ht="21" customHeight="1" spans="1:15">
      <c r="A13" s="176" t="s">
        <v>111</v>
      </c>
      <c r="B13" s="176" t="s">
        <v>112</v>
      </c>
      <c r="C13" s="82">
        <v>248560</v>
      </c>
      <c r="D13" s="82">
        <f t="shared" si="0"/>
        <v>248560</v>
      </c>
      <c r="E13" s="82">
        <v>248560</v>
      </c>
      <c r="F13" s="82"/>
      <c r="G13" s="82"/>
      <c r="H13" s="82"/>
      <c r="I13" s="82"/>
      <c r="J13" s="82"/>
      <c r="K13" s="82"/>
      <c r="L13" s="82"/>
      <c r="M13" s="82"/>
      <c r="N13" s="82"/>
      <c r="O13" s="82"/>
    </row>
    <row r="14" ht="21" customHeight="1" spans="1:15">
      <c r="A14" s="176" t="s">
        <v>113</v>
      </c>
      <c r="B14" s="176" t="s">
        <v>114</v>
      </c>
      <c r="C14" s="82">
        <v>100000</v>
      </c>
      <c r="D14" s="82">
        <f t="shared" si="0"/>
        <v>100000</v>
      </c>
      <c r="E14" s="82">
        <v>100000</v>
      </c>
      <c r="F14" s="82"/>
      <c r="G14" s="82"/>
      <c r="H14" s="82"/>
      <c r="I14" s="82"/>
      <c r="J14" s="82"/>
      <c r="K14" s="82"/>
      <c r="L14" s="82"/>
      <c r="M14" s="82"/>
      <c r="N14" s="82"/>
      <c r="O14" s="82"/>
    </row>
    <row r="15" ht="21" customHeight="1" spans="1:15">
      <c r="A15" s="175" t="s">
        <v>115</v>
      </c>
      <c r="B15" s="175" t="s">
        <v>116</v>
      </c>
      <c r="C15" s="82">
        <v>8856</v>
      </c>
      <c r="D15" s="82">
        <f t="shared" si="0"/>
        <v>8856</v>
      </c>
      <c r="E15" s="82"/>
      <c r="F15" s="82">
        <v>8856</v>
      </c>
      <c r="G15" s="82"/>
      <c r="H15" s="82"/>
      <c r="I15" s="82"/>
      <c r="J15" s="82"/>
      <c r="K15" s="82"/>
      <c r="L15" s="82"/>
      <c r="M15" s="82"/>
      <c r="N15" s="82"/>
      <c r="O15" s="82"/>
    </row>
    <row r="16" ht="21" customHeight="1" spans="1:15">
      <c r="A16" s="176" t="s">
        <v>117</v>
      </c>
      <c r="B16" s="176" t="s">
        <v>118</v>
      </c>
      <c r="C16" s="82">
        <v>8856</v>
      </c>
      <c r="D16" s="82">
        <f t="shared" si="0"/>
        <v>8856</v>
      </c>
      <c r="E16" s="82"/>
      <c r="F16" s="82">
        <v>8856</v>
      </c>
      <c r="G16" s="82"/>
      <c r="H16" s="82"/>
      <c r="I16" s="82"/>
      <c r="J16" s="82"/>
      <c r="K16" s="82"/>
      <c r="L16" s="82"/>
      <c r="M16" s="82"/>
      <c r="N16" s="82"/>
      <c r="O16" s="82"/>
    </row>
    <row r="17" ht="21" customHeight="1" spans="1:15">
      <c r="A17" s="174" t="s">
        <v>119</v>
      </c>
      <c r="B17" s="174" t="s">
        <v>120</v>
      </c>
      <c r="C17" s="82">
        <v>324950</v>
      </c>
      <c r="D17" s="82">
        <f t="shared" si="0"/>
        <v>324950</v>
      </c>
      <c r="E17" s="82">
        <v>324950</v>
      </c>
      <c r="F17" s="82"/>
      <c r="G17" s="82"/>
      <c r="H17" s="82"/>
      <c r="I17" s="82"/>
      <c r="J17" s="82"/>
      <c r="K17" s="82"/>
      <c r="L17" s="82"/>
      <c r="M17" s="82"/>
      <c r="N17" s="82"/>
      <c r="O17" s="82"/>
    </row>
    <row r="18" ht="21" customHeight="1" spans="1:15">
      <c r="A18" s="175" t="s">
        <v>121</v>
      </c>
      <c r="B18" s="175" t="s">
        <v>122</v>
      </c>
      <c r="C18" s="82">
        <v>324950</v>
      </c>
      <c r="D18" s="82">
        <f t="shared" si="0"/>
        <v>324950</v>
      </c>
      <c r="E18" s="82">
        <v>324950</v>
      </c>
      <c r="F18" s="82"/>
      <c r="G18" s="82"/>
      <c r="H18" s="82"/>
      <c r="I18" s="82"/>
      <c r="J18" s="82"/>
      <c r="K18" s="82"/>
      <c r="L18" s="82"/>
      <c r="M18" s="82"/>
      <c r="N18" s="82"/>
      <c r="O18" s="82"/>
    </row>
    <row r="19" ht="21" customHeight="1" spans="1:15">
      <c r="A19" s="176" t="s">
        <v>123</v>
      </c>
      <c r="B19" s="176" t="s">
        <v>124</v>
      </c>
      <c r="C19" s="82">
        <v>125190</v>
      </c>
      <c r="D19" s="82">
        <f t="shared" si="0"/>
        <v>125190</v>
      </c>
      <c r="E19" s="82">
        <v>125190</v>
      </c>
      <c r="F19" s="82"/>
      <c r="G19" s="82"/>
      <c r="H19" s="82"/>
      <c r="I19" s="82"/>
      <c r="J19" s="82"/>
      <c r="K19" s="82"/>
      <c r="L19" s="82"/>
      <c r="M19" s="82"/>
      <c r="N19" s="82"/>
      <c r="O19" s="82"/>
    </row>
    <row r="20" ht="21" customHeight="1" spans="1:15">
      <c r="A20" s="176" t="s">
        <v>125</v>
      </c>
      <c r="B20" s="176" t="s">
        <v>126</v>
      </c>
      <c r="C20" s="82">
        <v>179200</v>
      </c>
      <c r="D20" s="82">
        <f t="shared" si="0"/>
        <v>179200</v>
      </c>
      <c r="E20" s="82">
        <v>179200</v>
      </c>
      <c r="F20" s="82"/>
      <c r="G20" s="82"/>
      <c r="H20" s="82"/>
      <c r="I20" s="82"/>
      <c r="J20" s="82"/>
      <c r="K20" s="82"/>
      <c r="L20" s="82"/>
      <c r="M20" s="82"/>
      <c r="N20" s="82"/>
      <c r="O20" s="82"/>
    </row>
    <row r="21" ht="21" customHeight="1" spans="1:15">
      <c r="A21" s="176" t="s">
        <v>127</v>
      </c>
      <c r="B21" s="176" t="s">
        <v>128</v>
      </c>
      <c r="C21" s="82">
        <v>20560</v>
      </c>
      <c r="D21" s="82">
        <f t="shared" si="0"/>
        <v>20560</v>
      </c>
      <c r="E21" s="82">
        <v>20560</v>
      </c>
      <c r="F21" s="82"/>
      <c r="G21" s="82"/>
      <c r="H21" s="82"/>
      <c r="I21" s="82"/>
      <c r="J21" s="82"/>
      <c r="K21" s="82"/>
      <c r="L21" s="82"/>
      <c r="M21" s="82"/>
      <c r="N21" s="82"/>
      <c r="O21" s="82"/>
    </row>
    <row r="22" ht="21" customHeight="1" spans="1:15">
      <c r="A22" s="174" t="s">
        <v>129</v>
      </c>
      <c r="B22" s="174" t="s">
        <v>130</v>
      </c>
      <c r="C22" s="82">
        <v>253877</v>
      </c>
      <c r="D22" s="82">
        <f t="shared" si="0"/>
        <v>253877</v>
      </c>
      <c r="E22" s="82">
        <v>253877</v>
      </c>
      <c r="F22" s="82"/>
      <c r="G22" s="82"/>
      <c r="H22" s="82"/>
      <c r="I22" s="82"/>
      <c r="J22" s="82"/>
      <c r="K22" s="82"/>
      <c r="L22" s="82"/>
      <c r="M22" s="82"/>
      <c r="N22" s="82"/>
      <c r="O22" s="82"/>
    </row>
    <row r="23" ht="21" customHeight="1" spans="1:15">
      <c r="A23" s="175" t="s">
        <v>131</v>
      </c>
      <c r="B23" s="175" t="s">
        <v>132</v>
      </c>
      <c r="C23" s="82">
        <v>253877</v>
      </c>
      <c r="D23" s="82">
        <f t="shared" si="0"/>
        <v>253877</v>
      </c>
      <c r="E23" s="82">
        <v>253877</v>
      </c>
      <c r="F23" s="82"/>
      <c r="G23" s="82"/>
      <c r="H23" s="82"/>
      <c r="I23" s="82"/>
      <c r="J23" s="82"/>
      <c r="K23" s="82"/>
      <c r="L23" s="82"/>
      <c r="M23" s="82"/>
      <c r="N23" s="82"/>
      <c r="O23" s="82"/>
    </row>
    <row r="24" ht="21" customHeight="1" spans="1:15">
      <c r="A24" s="176" t="s">
        <v>133</v>
      </c>
      <c r="B24" s="176" t="s">
        <v>134</v>
      </c>
      <c r="C24" s="82">
        <v>248837</v>
      </c>
      <c r="D24" s="82">
        <f t="shared" si="0"/>
        <v>248837</v>
      </c>
      <c r="E24" s="82">
        <v>248837</v>
      </c>
      <c r="F24" s="82"/>
      <c r="G24" s="82"/>
      <c r="H24" s="82"/>
      <c r="I24" s="82"/>
      <c r="J24" s="82"/>
      <c r="K24" s="82"/>
      <c r="L24" s="82"/>
      <c r="M24" s="82"/>
      <c r="N24" s="82"/>
      <c r="O24" s="82"/>
    </row>
    <row r="25" ht="21" customHeight="1" spans="1:15">
      <c r="A25" s="176" t="s">
        <v>135</v>
      </c>
      <c r="B25" s="176" t="s">
        <v>136</v>
      </c>
      <c r="C25" s="82">
        <v>5040</v>
      </c>
      <c r="D25" s="82">
        <f t="shared" si="0"/>
        <v>5040</v>
      </c>
      <c r="E25" s="82">
        <v>5040</v>
      </c>
      <c r="F25" s="82"/>
      <c r="G25" s="82"/>
      <c r="H25" s="82"/>
      <c r="I25" s="82"/>
      <c r="J25" s="82"/>
      <c r="K25" s="82"/>
      <c r="L25" s="82"/>
      <c r="M25" s="82"/>
      <c r="N25" s="82"/>
      <c r="O25" s="82"/>
    </row>
    <row r="26" ht="21" customHeight="1" spans="1:15">
      <c r="A26" s="195" t="s">
        <v>57</v>
      </c>
      <c r="B26" s="35"/>
      <c r="C26" s="82">
        <f>C7+C10+C17+C22</f>
        <v>3933145.77</v>
      </c>
      <c r="D26" s="82">
        <f t="shared" ref="D26:O26" si="1">D7+D10+D17+D22</f>
        <v>3777945.77</v>
      </c>
      <c r="E26" s="82">
        <f t="shared" si="1"/>
        <v>3656589.48</v>
      </c>
      <c r="F26" s="82">
        <f t="shared" si="1"/>
        <v>121356.29</v>
      </c>
      <c r="G26" s="82">
        <f t="shared" si="1"/>
        <v>0</v>
      </c>
      <c r="H26" s="82">
        <f t="shared" si="1"/>
        <v>0</v>
      </c>
      <c r="I26" s="82">
        <f t="shared" si="1"/>
        <v>0</v>
      </c>
      <c r="J26" s="82">
        <f t="shared" si="1"/>
        <v>155200</v>
      </c>
      <c r="K26" s="82">
        <f t="shared" si="1"/>
        <v>0</v>
      </c>
      <c r="L26" s="82">
        <f t="shared" si="1"/>
        <v>0</v>
      </c>
      <c r="M26" s="82">
        <f t="shared" si="1"/>
        <v>0</v>
      </c>
      <c r="N26" s="82">
        <f t="shared" si="1"/>
        <v>0</v>
      </c>
      <c r="O26" s="82">
        <f t="shared" si="1"/>
        <v>155200</v>
      </c>
    </row>
  </sheetData>
  <mergeCells count="12">
    <mergeCell ref="A1:O1"/>
    <mergeCell ref="A2:O2"/>
    <mergeCell ref="A3:B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3" workbookViewId="0">
      <selection activeCell="D6" sqref="D6"/>
    </sheetView>
  </sheetViews>
  <sheetFormatPr defaultColWidth="8.57407407407407" defaultRowHeight="12.75" customHeight="1" outlineLevelCol="3"/>
  <cols>
    <col min="1" max="4" width="35.5740740740741" customWidth="1"/>
  </cols>
  <sheetData>
    <row r="1" ht="15" customHeight="1" spans="1:4">
      <c r="A1" s="40"/>
      <c r="B1" s="43"/>
      <c r="C1" s="43"/>
      <c r="D1" s="43" t="s">
        <v>137</v>
      </c>
    </row>
    <row r="2" ht="41.25" customHeight="1" spans="1:4">
      <c r="A2" s="212" t="s">
        <v>138</v>
      </c>
    </row>
    <row r="3" ht="17.25" customHeight="1" spans="1:4">
      <c r="A3" s="42" t="s">
        <v>2</v>
      </c>
      <c r="D3" s="43" t="s">
        <v>3</v>
      </c>
    </row>
    <row r="4" ht="17.25" customHeight="1" spans="1:4">
      <c r="A4" s="178" t="s">
        <v>4</v>
      </c>
      <c r="B4" s="179"/>
      <c r="C4" s="178" t="s">
        <v>5</v>
      </c>
      <c r="D4" s="179"/>
    </row>
    <row r="5" ht="18.75" customHeight="1" spans="1:4">
      <c r="A5" s="178" t="s">
        <v>6</v>
      </c>
      <c r="B5" s="178" t="s">
        <v>7</v>
      </c>
      <c r="C5" s="178" t="s">
        <v>8</v>
      </c>
      <c r="D5" s="178" t="s">
        <v>7</v>
      </c>
    </row>
    <row r="6" ht="16.5" customHeight="1" spans="1:4">
      <c r="A6" s="180" t="s">
        <v>139</v>
      </c>
      <c r="B6" s="82">
        <v>3765924.52</v>
      </c>
      <c r="C6" s="180" t="s">
        <v>140</v>
      </c>
      <c r="D6" s="82">
        <f>SUM(D7:D32)</f>
        <v>3777945.77</v>
      </c>
    </row>
    <row r="7" ht="16.5" customHeight="1" spans="1:4">
      <c r="A7" s="180" t="s">
        <v>141</v>
      </c>
      <c r="B7" s="82">
        <v>3765924.52</v>
      </c>
      <c r="C7" s="180" t="s">
        <v>142</v>
      </c>
      <c r="D7" s="82"/>
    </row>
    <row r="8" ht="16.5" customHeight="1" spans="1:4">
      <c r="A8" s="180" t="s">
        <v>143</v>
      </c>
      <c r="B8" s="82"/>
      <c r="C8" s="180" t="s">
        <v>144</v>
      </c>
      <c r="D8" s="82"/>
    </row>
    <row r="9" ht="16.5" customHeight="1" spans="1:4">
      <c r="A9" s="180" t="s">
        <v>145</v>
      </c>
      <c r="B9" s="82"/>
      <c r="C9" s="180" t="s">
        <v>146</v>
      </c>
      <c r="D9" s="82"/>
    </row>
    <row r="10" ht="16.5" customHeight="1" spans="1:4">
      <c r="A10" s="180" t="s">
        <v>147</v>
      </c>
      <c r="B10" s="82">
        <v>12021.25</v>
      </c>
      <c r="C10" s="180" t="s">
        <v>148</v>
      </c>
      <c r="D10" s="82"/>
    </row>
    <row r="11" ht="16.5" customHeight="1" spans="1:4">
      <c r="A11" s="180" t="s">
        <v>141</v>
      </c>
      <c r="B11" s="82">
        <v>12021.25</v>
      </c>
      <c r="C11" s="180" t="s">
        <v>149</v>
      </c>
      <c r="D11" s="82">
        <v>2526702.77</v>
      </c>
    </row>
    <row r="12" ht="16.5" customHeight="1" spans="1:4">
      <c r="A12" s="61" t="s">
        <v>143</v>
      </c>
      <c r="B12" s="82"/>
      <c r="C12" s="69" t="s">
        <v>150</v>
      </c>
      <c r="D12" s="82"/>
    </row>
    <row r="13" ht="16.5" customHeight="1" spans="1:4">
      <c r="A13" s="61" t="s">
        <v>145</v>
      </c>
      <c r="B13" s="82"/>
      <c r="C13" s="69" t="s">
        <v>151</v>
      </c>
      <c r="D13" s="82"/>
    </row>
    <row r="14" ht="16.5" customHeight="1" spans="1:4">
      <c r="A14" s="181"/>
      <c r="B14" s="82"/>
      <c r="C14" s="69" t="s">
        <v>152</v>
      </c>
      <c r="D14" s="82">
        <v>672416</v>
      </c>
    </row>
    <row r="15" ht="16.5" customHeight="1" spans="1:4">
      <c r="A15" s="181"/>
      <c r="B15" s="82"/>
      <c r="C15" s="69" t="s">
        <v>153</v>
      </c>
      <c r="D15" s="82">
        <v>324950</v>
      </c>
    </row>
    <row r="16" ht="16.5" customHeight="1" spans="1:4">
      <c r="A16" s="181"/>
      <c r="B16" s="82"/>
      <c r="C16" s="69" t="s">
        <v>154</v>
      </c>
      <c r="D16" s="82"/>
    </row>
    <row r="17" ht="16.5" customHeight="1" spans="1:4">
      <c r="A17" s="181"/>
      <c r="B17" s="82"/>
      <c r="C17" s="69" t="s">
        <v>155</v>
      </c>
      <c r="D17" s="82"/>
    </row>
    <row r="18" ht="16.5" customHeight="1" spans="1:4">
      <c r="A18" s="181"/>
      <c r="B18" s="82"/>
      <c r="C18" s="69" t="s">
        <v>156</v>
      </c>
      <c r="D18" s="82"/>
    </row>
    <row r="19" ht="16.5" customHeight="1" spans="1:4">
      <c r="A19" s="181"/>
      <c r="B19" s="82"/>
      <c r="C19" s="69" t="s">
        <v>157</v>
      </c>
      <c r="D19" s="82"/>
    </row>
    <row r="20" ht="16.5" customHeight="1" spans="1:4">
      <c r="A20" s="181"/>
      <c r="B20" s="82"/>
      <c r="C20" s="69" t="s">
        <v>158</v>
      </c>
      <c r="D20" s="82"/>
    </row>
    <row r="21" ht="16.5" customHeight="1" spans="1:4">
      <c r="A21" s="181"/>
      <c r="B21" s="82"/>
      <c r="C21" s="69" t="s">
        <v>159</v>
      </c>
      <c r="D21" s="82"/>
    </row>
    <row r="22" ht="16.5" customHeight="1" spans="1:4">
      <c r="A22" s="181"/>
      <c r="B22" s="82"/>
      <c r="C22" s="69" t="s">
        <v>160</v>
      </c>
      <c r="D22" s="82"/>
    </row>
    <row r="23" ht="16.5" customHeight="1" spans="1:4">
      <c r="A23" s="181"/>
      <c r="B23" s="82"/>
      <c r="C23" s="69" t="s">
        <v>161</v>
      </c>
      <c r="D23" s="82"/>
    </row>
    <row r="24" ht="16.5" customHeight="1" spans="1:4">
      <c r="A24" s="181"/>
      <c r="B24" s="82"/>
      <c r="C24" s="69" t="s">
        <v>162</v>
      </c>
      <c r="D24" s="82"/>
    </row>
    <row r="25" ht="16.5" customHeight="1" spans="1:4">
      <c r="A25" s="181"/>
      <c r="B25" s="82"/>
      <c r="C25" s="69" t="s">
        <v>163</v>
      </c>
      <c r="D25" s="82">
        <v>253877</v>
      </c>
    </row>
    <row r="26" ht="16.5" customHeight="1" spans="1:4">
      <c r="A26" s="181"/>
      <c r="B26" s="82"/>
      <c r="C26" s="69" t="s">
        <v>164</v>
      </c>
      <c r="D26" s="82"/>
    </row>
    <row r="27" ht="16.5" customHeight="1" spans="1:4">
      <c r="A27" s="181"/>
      <c r="B27" s="82"/>
      <c r="C27" s="69" t="s">
        <v>165</v>
      </c>
      <c r="D27" s="82"/>
    </row>
    <row r="28" ht="16.5" customHeight="1" spans="1:4">
      <c r="A28" s="181"/>
      <c r="B28" s="82"/>
      <c r="C28" s="69" t="s">
        <v>166</v>
      </c>
      <c r="D28" s="82"/>
    </row>
    <row r="29" ht="16.5" customHeight="1" spans="1:4">
      <c r="A29" s="181"/>
      <c r="B29" s="82"/>
      <c r="C29" s="69" t="s">
        <v>167</v>
      </c>
      <c r="D29" s="82"/>
    </row>
    <row r="30" ht="16.5" customHeight="1" spans="1:4">
      <c r="A30" s="181"/>
      <c r="B30" s="82"/>
      <c r="C30" s="69" t="s">
        <v>168</v>
      </c>
      <c r="D30" s="82"/>
    </row>
    <row r="31" ht="16.5" customHeight="1" spans="1:4">
      <c r="A31" s="181"/>
      <c r="B31" s="82"/>
      <c r="C31" s="61" t="s">
        <v>169</v>
      </c>
      <c r="D31" s="82"/>
    </row>
    <row r="32" ht="16.5" customHeight="1" spans="1:4">
      <c r="A32" s="181"/>
      <c r="B32" s="82"/>
      <c r="C32" s="61" t="s">
        <v>170</v>
      </c>
      <c r="D32" s="82"/>
    </row>
    <row r="33" ht="16.5" customHeight="1" spans="1:4">
      <c r="A33" s="181"/>
      <c r="B33" s="82"/>
      <c r="C33" s="29" t="s">
        <v>171</v>
      </c>
      <c r="D33" s="82"/>
    </row>
    <row r="34" ht="15" customHeight="1" spans="1:4">
      <c r="A34" s="182" t="s">
        <v>51</v>
      </c>
      <c r="B34" s="183">
        <f>B6+B10</f>
        <v>3777945.77</v>
      </c>
      <c r="C34" s="182" t="s">
        <v>52</v>
      </c>
      <c r="D34" s="183">
        <v>3777945.77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6"/>
  <sheetViews>
    <sheetView showZeros="0" topLeftCell="A11" workbookViewId="0">
      <selection activeCell="D26" sqref="D26"/>
    </sheetView>
  </sheetViews>
  <sheetFormatPr defaultColWidth="9.13888888888889" defaultRowHeight="14.25" customHeight="1" outlineLevelCol="6"/>
  <cols>
    <col min="1" max="1" width="20.1388888888889" customWidth="1"/>
    <col min="2" max="2" width="44" customWidth="1"/>
    <col min="3" max="7" width="24.1388888888889" customWidth="1"/>
  </cols>
  <sheetData>
    <row r="1" customHeight="1" spans="1:7">
      <c r="D1" s="140"/>
      <c r="F1" s="71"/>
      <c r="G1" s="141" t="s">
        <v>172</v>
      </c>
    </row>
    <row r="2" ht="41.25" customHeight="1" spans="1:7">
      <c r="A2" s="120" t="s">
        <v>173</v>
      </c>
      <c r="B2" s="120"/>
      <c r="C2" s="120"/>
      <c r="D2" s="120"/>
      <c r="E2" s="120"/>
      <c r="F2" s="120"/>
      <c r="G2" s="120"/>
    </row>
    <row r="3" ht="18" customHeight="1" spans="1:7">
      <c r="A3" s="42" t="s">
        <v>2</v>
      </c>
      <c r="F3" s="117"/>
      <c r="G3" s="141" t="s">
        <v>3</v>
      </c>
    </row>
    <row r="4" ht="20.25" customHeight="1" spans="1:7">
      <c r="A4" s="171" t="s">
        <v>174</v>
      </c>
      <c r="B4" s="172"/>
      <c r="C4" s="121" t="s">
        <v>57</v>
      </c>
      <c r="D4" s="155" t="s">
        <v>77</v>
      </c>
      <c r="E4" s="11"/>
      <c r="F4" s="12"/>
      <c r="G4" s="143" t="s">
        <v>78</v>
      </c>
    </row>
    <row r="5" ht="20.25" customHeight="1" spans="1:7">
      <c r="A5" s="173" t="s">
        <v>74</v>
      </c>
      <c r="B5" s="173" t="s">
        <v>75</v>
      </c>
      <c r="C5" s="18"/>
      <c r="D5" s="126" t="s">
        <v>59</v>
      </c>
      <c r="E5" s="126" t="s">
        <v>175</v>
      </c>
      <c r="F5" s="126" t="s">
        <v>176</v>
      </c>
      <c r="G5" s="145"/>
    </row>
    <row r="6" ht="15" customHeight="1" spans="1:7">
      <c r="A6" s="57" t="s">
        <v>84</v>
      </c>
      <c r="B6" s="57" t="s">
        <v>85</v>
      </c>
      <c r="C6" s="57" t="s">
        <v>86</v>
      </c>
      <c r="D6" s="57" t="s">
        <v>87</v>
      </c>
      <c r="E6" s="57" t="s">
        <v>88</v>
      </c>
      <c r="F6" s="57" t="s">
        <v>89</v>
      </c>
      <c r="G6" s="57" t="s">
        <v>90</v>
      </c>
    </row>
    <row r="7" ht="18" customHeight="1" spans="1:7">
      <c r="A7" s="174" t="s">
        <v>99</v>
      </c>
      <c r="B7" s="174" t="s">
        <v>100</v>
      </c>
      <c r="C7" s="82">
        <f>D7+G7</f>
        <v>2526702.77</v>
      </c>
      <c r="D7" s="82">
        <v>2414202.48</v>
      </c>
      <c r="E7" s="82">
        <v>2342928</v>
      </c>
      <c r="F7" s="82">
        <v>71274.48</v>
      </c>
      <c r="G7" s="82">
        <v>112500.29</v>
      </c>
    </row>
    <row r="8" ht="18" customHeight="1" spans="1:7">
      <c r="A8" s="175" t="s">
        <v>101</v>
      </c>
      <c r="B8" s="175" t="s">
        <v>102</v>
      </c>
      <c r="C8" s="82">
        <f>D8+G8</f>
        <v>2526702.77</v>
      </c>
      <c r="D8" s="82">
        <v>2414202.48</v>
      </c>
      <c r="E8" s="82">
        <v>2342928</v>
      </c>
      <c r="F8" s="82">
        <v>71274.48</v>
      </c>
      <c r="G8" s="82">
        <v>112500.29</v>
      </c>
    </row>
    <row r="9" ht="18" customHeight="1" spans="1:7">
      <c r="A9" s="176" t="s">
        <v>103</v>
      </c>
      <c r="B9" s="176" t="s">
        <v>104</v>
      </c>
      <c r="C9" s="82">
        <f>D9+G9</f>
        <v>2526702.77</v>
      </c>
      <c r="D9" s="82">
        <v>2414202.48</v>
      </c>
      <c r="E9" s="82">
        <v>2342928</v>
      </c>
      <c r="F9" s="82">
        <v>71274.48</v>
      </c>
      <c r="G9" s="82">
        <v>112500.29</v>
      </c>
    </row>
    <row r="10" ht="18" customHeight="1" spans="1:7">
      <c r="A10" s="174" t="s">
        <v>105</v>
      </c>
      <c r="B10" s="174" t="s">
        <v>106</v>
      </c>
      <c r="C10" s="82">
        <v>672416</v>
      </c>
      <c r="D10" s="82">
        <v>663560</v>
      </c>
      <c r="E10" s="82">
        <v>654560</v>
      </c>
      <c r="F10" s="82">
        <v>9000</v>
      </c>
      <c r="G10" s="82">
        <v>8856</v>
      </c>
    </row>
    <row r="11" ht="18" customHeight="1" spans="1:7">
      <c r="A11" s="175" t="s">
        <v>107</v>
      </c>
      <c r="B11" s="175" t="s">
        <v>108</v>
      </c>
      <c r="C11" s="82">
        <v>663560</v>
      </c>
      <c r="D11" s="82">
        <v>663560</v>
      </c>
      <c r="E11" s="82">
        <v>654560</v>
      </c>
      <c r="F11" s="82">
        <v>9000</v>
      </c>
      <c r="G11" s="82"/>
    </row>
    <row r="12" ht="18" customHeight="1" spans="1:7">
      <c r="A12" s="176" t="s">
        <v>109</v>
      </c>
      <c r="B12" s="176" t="s">
        <v>110</v>
      </c>
      <c r="C12" s="82">
        <v>315000</v>
      </c>
      <c r="D12" s="82">
        <v>315000</v>
      </c>
      <c r="E12" s="82">
        <v>306000</v>
      </c>
      <c r="F12" s="82">
        <v>9000</v>
      </c>
      <c r="G12" s="82"/>
    </row>
    <row r="13" ht="18" customHeight="1" spans="1:7">
      <c r="A13" s="176" t="s">
        <v>111</v>
      </c>
      <c r="B13" s="176" t="s">
        <v>112</v>
      </c>
      <c r="C13" s="82">
        <v>248560</v>
      </c>
      <c r="D13" s="82">
        <v>248560</v>
      </c>
      <c r="E13" s="82">
        <v>248560</v>
      </c>
      <c r="F13" s="82"/>
      <c r="G13" s="82"/>
    </row>
    <row r="14" ht="18" customHeight="1" spans="1:7">
      <c r="A14" s="176" t="s">
        <v>113</v>
      </c>
      <c r="B14" s="176" t="s">
        <v>114</v>
      </c>
      <c r="C14" s="82">
        <v>100000</v>
      </c>
      <c r="D14" s="82">
        <v>100000</v>
      </c>
      <c r="E14" s="82">
        <v>100000</v>
      </c>
      <c r="F14" s="82"/>
      <c r="G14" s="82"/>
    </row>
    <row r="15" ht="18" customHeight="1" spans="1:7">
      <c r="A15" s="175" t="s">
        <v>115</v>
      </c>
      <c r="B15" s="175" t="s">
        <v>116</v>
      </c>
      <c r="C15" s="82">
        <v>8856</v>
      </c>
      <c r="D15" s="82"/>
      <c r="E15" s="82"/>
      <c r="F15" s="82"/>
      <c r="G15" s="82">
        <v>8856</v>
      </c>
    </row>
    <row r="16" ht="18" customHeight="1" spans="1:7">
      <c r="A16" s="176" t="s">
        <v>117</v>
      </c>
      <c r="B16" s="176" t="s">
        <v>118</v>
      </c>
      <c r="C16" s="82">
        <v>8856</v>
      </c>
      <c r="D16" s="82"/>
      <c r="E16" s="82"/>
      <c r="F16" s="82"/>
      <c r="G16" s="82">
        <v>8856</v>
      </c>
    </row>
    <row r="17" ht="18" customHeight="1" spans="1:7">
      <c r="A17" s="174" t="s">
        <v>119</v>
      </c>
      <c r="B17" s="174" t="s">
        <v>120</v>
      </c>
      <c r="C17" s="82">
        <v>324950</v>
      </c>
      <c r="D17" s="82">
        <v>324950</v>
      </c>
      <c r="E17" s="82">
        <v>324950</v>
      </c>
      <c r="F17" s="82"/>
      <c r="G17" s="82"/>
    </row>
    <row r="18" ht="18" customHeight="1" spans="1:7">
      <c r="A18" s="175" t="s">
        <v>121</v>
      </c>
      <c r="B18" s="175" t="s">
        <v>122</v>
      </c>
      <c r="C18" s="82">
        <v>324950</v>
      </c>
      <c r="D18" s="82">
        <v>324950</v>
      </c>
      <c r="E18" s="82">
        <v>324950</v>
      </c>
      <c r="F18" s="82"/>
      <c r="G18" s="82"/>
    </row>
    <row r="19" ht="18" customHeight="1" spans="1:7">
      <c r="A19" s="176" t="s">
        <v>123</v>
      </c>
      <c r="B19" s="176" t="s">
        <v>124</v>
      </c>
      <c r="C19" s="82">
        <v>125190</v>
      </c>
      <c r="D19" s="82">
        <v>125190</v>
      </c>
      <c r="E19" s="82">
        <v>125190</v>
      </c>
      <c r="F19" s="82"/>
      <c r="G19" s="82"/>
    </row>
    <row r="20" ht="18" customHeight="1" spans="1:7">
      <c r="A20" s="176" t="s">
        <v>125</v>
      </c>
      <c r="B20" s="176" t="s">
        <v>126</v>
      </c>
      <c r="C20" s="82">
        <v>179200</v>
      </c>
      <c r="D20" s="82">
        <v>179200</v>
      </c>
      <c r="E20" s="82">
        <v>179200</v>
      </c>
      <c r="F20" s="82"/>
      <c r="G20" s="82"/>
    </row>
    <row r="21" ht="18" customHeight="1" spans="1:7">
      <c r="A21" s="176" t="s">
        <v>127</v>
      </c>
      <c r="B21" s="176" t="s">
        <v>128</v>
      </c>
      <c r="C21" s="82">
        <v>20560</v>
      </c>
      <c r="D21" s="82">
        <v>20560</v>
      </c>
      <c r="E21" s="82">
        <v>20560</v>
      </c>
      <c r="F21" s="82"/>
      <c r="G21" s="82"/>
    </row>
    <row r="22" ht="18" customHeight="1" spans="1:7">
      <c r="A22" s="174" t="s">
        <v>129</v>
      </c>
      <c r="B22" s="174" t="s">
        <v>130</v>
      </c>
      <c r="C22" s="82">
        <v>253877</v>
      </c>
      <c r="D22" s="82">
        <v>253877</v>
      </c>
      <c r="E22" s="82">
        <v>253877</v>
      </c>
      <c r="F22" s="82"/>
      <c r="G22" s="82"/>
    </row>
    <row r="23" ht="18" customHeight="1" spans="1:7">
      <c r="A23" s="175" t="s">
        <v>131</v>
      </c>
      <c r="B23" s="175" t="s">
        <v>132</v>
      </c>
      <c r="C23" s="82">
        <v>253877</v>
      </c>
      <c r="D23" s="82">
        <v>253877</v>
      </c>
      <c r="E23" s="82">
        <v>253877</v>
      </c>
      <c r="F23" s="82"/>
      <c r="G23" s="82"/>
    </row>
    <row r="24" ht="18" customHeight="1" spans="1:7">
      <c r="A24" s="176" t="s">
        <v>133</v>
      </c>
      <c r="B24" s="176" t="s">
        <v>134</v>
      </c>
      <c r="C24" s="82">
        <v>248837</v>
      </c>
      <c r="D24" s="82">
        <v>248837</v>
      </c>
      <c r="E24" s="82">
        <v>248837</v>
      </c>
      <c r="F24" s="82"/>
      <c r="G24" s="82"/>
    </row>
    <row r="25" ht="18" customHeight="1" spans="1:7">
      <c r="A25" s="176" t="s">
        <v>135</v>
      </c>
      <c r="B25" s="176" t="s">
        <v>136</v>
      </c>
      <c r="C25" s="82">
        <v>5040</v>
      </c>
      <c r="D25" s="82">
        <v>5040</v>
      </c>
      <c r="E25" s="82">
        <v>5040</v>
      </c>
      <c r="F25" s="82"/>
      <c r="G25" s="82"/>
    </row>
    <row r="26" ht="18" customHeight="1" spans="1:7">
      <c r="A26" s="81" t="s">
        <v>177</v>
      </c>
      <c r="B26" s="177" t="s">
        <v>177</v>
      </c>
      <c r="C26" s="82">
        <f>C7+C10+C17+C22</f>
        <v>3777945.77</v>
      </c>
      <c r="D26" s="82">
        <f>D7+D10+D17+D22</f>
        <v>3656589.48</v>
      </c>
      <c r="E26" s="82">
        <f>E7+E10+E17+E22</f>
        <v>3576315</v>
      </c>
      <c r="F26" s="82">
        <f>F7+F10+F17+F22</f>
        <v>80274.48</v>
      </c>
      <c r="G26" s="82">
        <f>G7+G10+G17+G22</f>
        <v>121356.29</v>
      </c>
    </row>
  </sheetData>
  <mergeCells count="7">
    <mergeCell ref="A2:G2"/>
    <mergeCell ref="A3:B3"/>
    <mergeCell ref="A4:B4"/>
    <mergeCell ref="D4:F4"/>
    <mergeCell ref="A26:B26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selection activeCell="C14" sqref="C14"/>
    </sheetView>
  </sheetViews>
  <sheetFormatPr defaultColWidth="10.4259259259259" defaultRowHeight="14.25" customHeight="1" outlineLevelRow="7" outlineLevelCol="5"/>
  <cols>
    <col min="1" max="6" width="28.1388888888889" customWidth="1"/>
  </cols>
  <sheetData>
    <row r="1" customHeight="1" spans="1:6">
      <c r="A1" s="41"/>
      <c r="B1" s="41"/>
      <c r="C1" s="41"/>
      <c r="D1" s="41"/>
      <c r="E1" s="40"/>
      <c r="F1" s="166" t="s">
        <v>178</v>
      </c>
    </row>
    <row r="2" ht="41.25" customHeight="1" spans="1:6">
      <c r="A2" s="167" t="s">
        <v>179</v>
      </c>
      <c r="B2" s="41"/>
      <c r="C2" s="41"/>
      <c r="D2" s="41"/>
      <c r="E2" s="40"/>
      <c r="F2" s="41"/>
    </row>
    <row r="3" customHeight="1" spans="1:6">
      <c r="A3" s="106" t="s">
        <v>2</v>
      </c>
      <c r="B3" s="168"/>
      <c r="D3" s="41"/>
      <c r="E3" s="40"/>
      <c r="F3" s="44" t="s">
        <v>3</v>
      </c>
    </row>
    <row r="4" ht="27" customHeight="1" spans="1:6">
      <c r="A4" s="45" t="s">
        <v>180</v>
      </c>
      <c r="B4" s="45" t="s">
        <v>181</v>
      </c>
      <c r="C4" s="46" t="s">
        <v>182</v>
      </c>
      <c r="D4" s="45"/>
      <c r="E4" s="47"/>
      <c r="F4" s="45" t="s">
        <v>183</v>
      </c>
    </row>
    <row r="5" ht="28.5" customHeight="1" spans="1:6">
      <c r="A5" s="169"/>
      <c r="B5" s="49"/>
      <c r="C5" s="47" t="s">
        <v>59</v>
      </c>
      <c r="D5" s="47" t="s">
        <v>184</v>
      </c>
      <c r="E5" s="47" t="s">
        <v>185</v>
      </c>
      <c r="F5" s="48"/>
    </row>
    <row r="6" ht="17.25" customHeight="1" spans="1:6">
      <c r="A6" s="53" t="s">
        <v>84</v>
      </c>
      <c r="B6" s="53" t="s">
        <v>85</v>
      </c>
      <c r="C6" s="53" t="s">
        <v>86</v>
      </c>
      <c r="D6" s="53" t="s">
        <v>87</v>
      </c>
      <c r="E6" s="53" t="s">
        <v>88</v>
      </c>
      <c r="F6" s="53" t="s">
        <v>89</v>
      </c>
    </row>
    <row r="7" ht="17.25" customHeight="1" spans="1:6">
      <c r="A7" s="148"/>
      <c r="B7" s="148"/>
      <c r="C7" s="148"/>
      <c r="D7" s="148"/>
      <c r="E7" s="148"/>
      <c r="F7" s="148"/>
    </row>
    <row r="8" customHeight="1" spans="1:6">
      <c r="A8" s="170" t="s">
        <v>186</v>
      </c>
      <c r="B8" s="170"/>
      <c r="C8" s="170"/>
      <c r="D8" s="170"/>
      <c r="E8" s="170"/>
      <c r="F8" s="170"/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9"/>
  <sheetViews>
    <sheetView showZeros="0" topLeftCell="A12" workbookViewId="0">
      <selection activeCell="H29" sqref="H29"/>
    </sheetView>
  </sheetViews>
  <sheetFormatPr defaultColWidth="9.13888888888889" defaultRowHeight="14.25" customHeight="1"/>
  <cols>
    <col min="1" max="1" width="32.8518518518519" customWidth="1"/>
    <col min="2" max="2" width="20.712962962963" customWidth="1"/>
    <col min="3" max="3" width="20.6666666666667" customWidth="1"/>
    <col min="4" max="4" width="10.1388888888889" customWidth="1"/>
    <col min="5" max="5" width="30.2222222222222" customWidth="1"/>
    <col min="6" max="6" width="10.287037037037" customWidth="1"/>
    <col min="7" max="7" width="25.5555555555556" customWidth="1"/>
    <col min="8" max="23" width="18.712962962963" customWidth="1"/>
  </cols>
  <sheetData>
    <row r="1" ht="13.5" customHeight="1" spans="1:23">
      <c r="B1" s="152"/>
      <c r="D1" s="153"/>
      <c r="E1" s="153"/>
      <c r="F1" s="153"/>
      <c r="G1" s="153"/>
      <c r="H1" s="83"/>
      <c r="I1" s="83"/>
      <c r="J1" s="83"/>
      <c r="K1" s="83"/>
      <c r="L1" s="83"/>
      <c r="M1" s="83"/>
      <c r="Q1" s="83"/>
      <c r="U1" s="152"/>
      <c r="W1" s="2" t="s">
        <v>187</v>
      </c>
    </row>
    <row r="2" ht="45.75" customHeight="1" spans="1:23">
      <c r="A2" s="66" t="s">
        <v>188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3"/>
      <c r="O2" s="3"/>
      <c r="P2" s="3"/>
      <c r="Q2" s="66"/>
      <c r="R2" s="66"/>
      <c r="S2" s="66"/>
      <c r="T2" s="66"/>
      <c r="U2" s="66"/>
      <c r="V2" s="66"/>
      <c r="W2" s="66"/>
    </row>
    <row r="3" ht="18.75" customHeight="1" spans="1:23">
      <c r="A3" s="4" t="s">
        <v>2</v>
      </c>
      <c r="B3" s="154"/>
      <c r="C3" s="154"/>
      <c r="D3" s="154"/>
      <c r="E3" s="154"/>
      <c r="F3" s="154"/>
      <c r="G3" s="154"/>
      <c r="H3" s="88"/>
      <c r="I3" s="88"/>
      <c r="J3" s="88"/>
      <c r="K3" s="88"/>
      <c r="L3" s="88"/>
      <c r="M3" s="88"/>
      <c r="N3" s="6"/>
      <c r="O3" s="6"/>
      <c r="P3" s="6"/>
      <c r="Q3" s="88"/>
      <c r="U3" s="152"/>
      <c r="W3" s="2" t="s">
        <v>3</v>
      </c>
    </row>
    <row r="4" ht="18" customHeight="1" spans="1:23">
      <c r="A4" s="8" t="s">
        <v>189</v>
      </c>
      <c r="B4" s="8" t="s">
        <v>190</v>
      </c>
      <c r="C4" s="8" t="s">
        <v>191</v>
      </c>
      <c r="D4" s="8" t="s">
        <v>192</v>
      </c>
      <c r="E4" s="8" t="s">
        <v>193</v>
      </c>
      <c r="F4" s="8" t="s">
        <v>194</v>
      </c>
      <c r="G4" s="8" t="s">
        <v>195</v>
      </c>
      <c r="H4" s="155" t="s">
        <v>196</v>
      </c>
      <c r="I4" s="77" t="s">
        <v>196</v>
      </c>
      <c r="J4" s="77"/>
      <c r="K4" s="77"/>
      <c r="L4" s="77"/>
      <c r="M4" s="77"/>
      <c r="N4" s="11"/>
      <c r="O4" s="11"/>
      <c r="P4" s="11"/>
      <c r="Q4" s="92" t="s">
        <v>63</v>
      </c>
      <c r="R4" s="77" t="s">
        <v>64</v>
      </c>
      <c r="S4" s="77"/>
      <c r="T4" s="77"/>
      <c r="U4" s="77"/>
      <c r="V4" s="77"/>
      <c r="W4" s="78"/>
    </row>
    <row r="5" ht="18" customHeight="1" spans="1:23">
      <c r="A5" s="13"/>
      <c r="B5" s="123"/>
      <c r="C5" s="13"/>
      <c r="D5" s="13"/>
      <c r="E5" s="13"/>
      <c r="F5" s="13"/>
      <c r="G5" s="13"/>
      <c r="H5" s="121" t="s">
        <v>197</v>
      </c>
      <c r="I5" s="155" t="s">
        <v>60</v>
      </c>
      <c r="J5" s="77"/>
      <c r="K5" s="77"/>
      <c r="L5" s="77"/>
      <c r="M5" s="78"/>
      <c r="N5" s="10" t="s">
        <v>198</v>
      </c>
      <c r="O5" s="11"/>
      <c r="P5" s="12"/>
      <c r="Q5" s="8" t="s">
        <v>63</v>
      </c>
      <c r="R5" s="155" t="s">
        <v>64</v>
      </c>
      <c r="S5" s="92" t="s">
        <v>66</v>
      </c>
      <c r="T5" s="77" t="s">
        <v>64</v>
      </c>
      <c r="U5" s="92" t="s">
        <v>68</v>
      </c>
      <c r="V5" s="92" t="s">
        <v>69</v>
      </c>
      <c r="W5" s="156" t="s">
        <v>70</v>
      </c>
    </row>
    <row r="6" ht="19.5" customHeight="1" spans="1:23">
      <c r="A6" s="27"/>
      <c r="B6" s="27"/>
      <c r="C6" s="27"/>
      <c r="D6" s="27"/>
      <c r="E6" s="27"/>
      <c r="F6" s="27"/>
      <c r="G6" s="27"/>
      <c r="H6" s="27"/>
      <c r="I6" s="157" t="s">
        <v>199</v>
      </c>
      <c r="J6" s="8" t="s">
        <v>200</v>
      </c>
      <c r="K6" s="8" t="s">
        <v>201</v>
      </c>
      <c r="L6" s="8" t="s">
        <v>202</v>
      </c>
      <c r="M6" s="8" t="s">
        <v>203</v>
      </c>
      <c r="N6" s="8" t="s">
        <v>60</v>
      </c>
      <c r="O6" s="8" t="s">
        <v>61</v>
      </c>
      <c r="P6" s="8" t="s">
        <v>62</v>
      </c>
      <c r="Q6" s="27"/>
      <c r="R6" s="8" t="s">
        <v>59</v>
      </c>
      <c r="S6" s="8" t="s">
        <v>66</v>
      </c>
      <c r="T6" s="8" t="s">
        <v>204</v>
      </c>
      <c r="U6" s="8" t="s">
        <v>68</v>
      </c>
      <c r="V6" s="8" t="s">
        <v>69</v>
      </c>
      <c r="W6" s="8" t="s">
        <v>70</v>
      </c>
    </row>
    <row r="7" ht="37.5" customHeight="1" spans="1:23">
      <c r="A7" s="158"/>
      <c r="B7" s="158"/>
      <c r="C7" s="158"/>
      <c r="D7" s="158"/>
      <c r="E7" s="158"/>
      <c r="F7" s="158"/>
      <c r="G7" s="158"/>
      <c r="H7" s="158"/>
      <c r="I7" s="159" t="s">
        <v>59</v>
      </c>
      <c r="J7" s="16" t="s">
        <v>205</v>
      </c>
      <c r="K7" s="16" t="s">
        <v>201</v>
      </c>
      <c r="L7" s="16" t="s">
        <v>202</v>
      </c>
      <c r="M7" s="16" t="s">
        <v>203</v>
      </c>
      <c r="N7" s="16" t="s">
        <v>201</v>
      </c>
      <c r="O7" s="16" t="s">
        <v>202</v>
      </c>
      <c r="P7" s="16" t="s">
        <v>203</v>
      </c>
      <c r="Q7" s="16" t="s">
        <v>63</v>
      </c>
      <c r="R7" s="16" t="s">
        <v>59</v>
      </c>
      <c r="S7" s="16" t="s">
        <v>66</v>
      </c>
      <c r="T7" s="16" t="s">
        <v>204</v>
      </c>
      <c r="U7" s="16" t="s">
        <v>68</v>
      </c>
      <c r="V7" s="16" t="s">
        <v>69</v>
      </c>
      <c r="W7" s="16" t="s">
        <v>70</v>
      </c>
    </row>
    <row r="8" customHeight="1" spans="1:23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  <c r="J8" s="28">
        <v>10</v>
      </c>
      <c r="K8" s="28">
        <v>11</v>
      </c>
      <c r="L8" s="28">
        <v>12</v>
      </c>
      <c r="M8" s="28">
        <v>13</v>
      </c>
      <c r="N8" s="28">
        <v>14</v>
      </c>
      <c r="O8" s="28">
        <v>15</v>
      </c>
      <c r="P8" s="28">
        <v>16</v>
      </c>
      <c r="Q8" s="28">
        <v>17</v>
      </c>
      <c r="R8" s="28">
        <v>18</v>
      </c>
      <c r="S8" s="28">
        <v>19</v>
      </c>
      <c r="T8" s="28">
        <v>20</v>
      </c>
      <c r="U8" s="28">
        <v>21</v>
      </c>
      <c r="V8" s="28">
        <v>22</v>
      </c>
      <c r="W8" s="28">
        <v>23</v>
      </c>
    </row>
    <row r="9" ht="20.25" customHeight="1" spans="1:23">
      <c r="A9" s="160" t="s">
        <v>71</v>
      </c>
      <c r="B9" s="213" t="s">
        <v>206</v>
      </c>
      <c r="C9" s="160" t="s">
        <v>134</v>
      </c>
      <c r="D9" s="160" t="s">
        <v>133</v>
      </c>
      <c r="E9" s="160" t="s">
        <v>134</v>
      </c>
      <c r="F9" s="160" t="s">
        <v>207</v>
      </c>
      <c r="G9" s="160" t="s">
        <v>134</v>
      </c>
      <c r="H9" s="148">
        <v>248837</v>
      </c>
      <c r="I9" s="148">
        <v>248837</v>
      </c>
      <c r="J9" s="148"/>
      <c r="K9" s="148"/>
      <c r="L9" s="148">
        <v>248837</v>
      </c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</row>
    <row r="10" ht="20.25" customHeight="1" spans="1:23">
      <c r="A10" s="160" t="s">
        <v>71</v>
      </c>
      <c r="B10" s="214" t="s">
        <v>208</v>
      </c>
      <c r="C10" s="149" t="s">
        <v>209</v>
      </c>
      <c r="D10" s="149" t="s">
        <v>109</v>
      </c>
      <c r="E10" s="149" t="s">
        <v>110</v>
      </c>
      <c r="F10" s="149" t="s">
        <v>210</v>
      </c>
      <c r="G10" s="149" t="s">
        <v>211</v>
      </c>
      <c r="H10" s="150">
        <v>9000</v>
      </c>
      <c r="I10" s="150">
        <v>9000</v>
      </c>
      <c r="J10" s="150"/>
      <c r="K10" s="150"/>
      <c r="L10" s="150">
        <v>9000</v>
      </c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</row>
    <row r="11" ht="17.25" customHeight="1" spans="1:23">
      <c r="A11" s="160" t="s">
        <v>71</v>
      </c>
      <c r="B11" s="214" t="s">
        <v>208</v>
      </c>
      <c r="C11" s="163" t="s">
        <v>209</v>
      </c>
      <c r="D11" s="163" t="s">
        <v>103</v>
      </c>
      <c r="E11" s="163" t="s">
        <v>104</v>
      </c>
      <c r="F11" s="163" t="s">
        <v>212</v>
      </c>
      <c r="G11" s="163" t="s">
        <v>213</v>
      </c>
      <c r="H11" s="150">
        <v>39000</v>
      </c>
      <c r="I11" s="150">
        <v>39000</v>
      </c>
      <c r="J11" s="150"/>
      <c r="K11" s="150"/>
      <c r="L11" s="150">
        <v>39000</v>
      </c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</row>
    <row r="12" ht="17.25" customHeight="1" spans="1:23">
      <c r="A12" s="160" t="s">
        <v>71</v>
      </c>
      <c r="B12" s="214" t="s">
        <v>214</v>
      </c>
      <c r="C12" s="163" t="s">
        <v>215</v>
      </c>
      <c r="D12" s="163" t="s">
        <v>103</v>
      </c>
      <c r="E12" s="163" t="s">
        <v>104</v>
      </c>
      <c r="F12" s="163" t="s">
        <v>216</v>
      </c>
      <c r="G12" s="163" t="s">
        <v>217</v>
      </c>
      <c r="H12" s="150">
        <v>171504</v>
      </c>
      <c r="I12" s="150">
        <v>171504</v>
      </c>
      <c r="J12" s="150"/>
      <c r="K12" s="150"/>
      <c r="L12" s="150">
        <v>171504</v>
      </c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</row>
    <row r="13" ht="17.25" customHeight="1" spans="1:23">
      <c r="A13" s="160" t="s">
        <v>71</v>
      </c>
      <c r="B13" s="214" t="s">
        <v>218</v>
      </c>
      <c r="C13" s="163" t="s">
        <v>219</v>
      </c>
      <c r="D13" s="163" t="s">
        <v>135</v>
      </c>
      <c r="E13" s="163" t="s">
        <v>136</v>
      </c>
      <c r="F13" s="163" t="s">
        <v>220</v>
      </c>
      <c r="G13" s="163" t="s">
        <v>221</v>
      </c>
      <c r="H13" s="150">
        <v>5040</v>
      </c>
      <c r="I13" s="150">
        <v>5040</v>
      </c>
      <c r="J13" s="150"/>
      <c r="K13" s="150"/>
      <c r="L13" s="150">
        <v>5040</v>
      </c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</row>
    <row r="14" ht="17.25" customHeight="1" spans="1:23">
      <c r="A14" s="160" t="s">
        <v>71</v>
      </c>
      <c r="B14" s="214" t="s">
        <v>222</v>
      </c>
      <c r="C14" s="163" t="s">
        <v>223</v>
      </c>
      <c r="D14" s="163" t="s">
        <v>103</v>
      </c>
      <c r="E14" s="163" t="s">
        <v>104</v>
      </c>
      <c r="F14" s="163" t="s">
        <v>224</v>
      </c>
      <c r="G14" s="163" t="s">
        <v>225</v>
      </c>
      <c r="H14" s="150">
        <v>742068</v>
      </c>
      <c r="I14" s="150">
        <v>742068</v>
      </c>
      <c r="J14" s="150"/>
      <c r="K14" s="150"/>
      <c r="L14" s="150">
        <v>742068</v>
      </c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</row>
    <row r="15" ht="17.25" customHeight="1" spans="1:23">
      <c r="A15" s="160" t="s">
        <v>71</v>
      </c>
      <c r="B15" s="214" t="s">
        <v>222</v>
      </c>
      <c r="C15" s="163" t="s">
        <v>223</v>
      </c>
      <c r="D15" s="163" t="s">
        <v>103</v>
      </c>
      <c r="E15" s="163" t="s">
        <v>104</v>
      </c>
      <c r="F15" s="163" t="s">
        <v>220</v>
      </c>
      <c r="G15" s="163" t="s">
        <v>221</v>
      </c>
      <c r="H15" s="150">
        <v>936</v>
      </c>
      <c r="I15" s="150">
        <v>936</v>
      </c>
      <c r="J15" s="150"/>
      <c r="K15" s="150"/>
      <c r="L15" s="150">
        <v>936</v>
      </c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</row>
    <row r="16" ht="17.25" customHeight="1" spans="1:23">
      <c r="A16" s="160" t="s">
        <v>71</v>
      </c>
      <c r="B16" s="214" t="s">
        <v>222</v>
      </c>
      <c r="C16" s="163" t="s">
        <v>223</v>
      </c>
      <c r="D16" s="163" t="s">
        <v>103</v>
      </c>
      <c r="E16" s="163" t="s">
        <v>104</v>
      </c>
      <c r="F16" s="163" t="s">
        <v>226</v>
      </c>
      <c r="G16" s="163" t="s">
        <v>227</v>
      </c>
      <c r="H16" s="150">
        <v>52000</v>
      </c>
      <c r="I16" s="150">
        <v>52000</v>
      </c>
      <c r="J16" s="150"/>
      <c r="K16" s="150"/>
      <c r="L16" s="150">
        <v>52000</v>
      </c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</row>
    <row r="17" ht="17.25" customHeight="1" spans="1:23">
      <c r="A17" s="160" t="s">
        <v>71</v>
      </c>
      <c r="B17" s="214" t="s">
        <v>222</v>
      </c>
      <c r="C17" s="163" t="s">
        <v>223</v>
      </c>
      <c r="D17" s="163" t="s">
        <v>103</v>
      </c>
      <c r="E17" s="163" t="s">
        <v>104</v>
      </c>
      <c r="F17" s="163" t="s">
        <v>228</v>
      </c>
      <c r="G17" s="163" t="s">
        <v>229</v>
      </c>
      <c r="H17" s="150">
        <v>367200</v>
      </c>
      <c r="I17" s="150">
        <v>367200</v>
      </c>
      <c r="J17" s="150"/>
      <c r="K17" s="150"/>
      <c r="L17" s="150">
        <v>367200</v>
      </c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</row>
    <row r="18" ht="17.25" customHeight="1" spans="1:23">
      <c r="A18" s="160" t="s">
        <v>71</v>
      </c>
      <c r="B18" s="214" t="s">
        <v>222</v>
      </c>
      <c r="C18" s="163" t="s">
        <v>223</v>
      </c>
      <c r="D18" s="163" t="s">
        <v>103</v>
      </c>
      <c r="E18" s="163" t="s">
        <v>104</v>
      </c>
      <c r="F18" s="163" t="s">
        <v>228</v>
      </c>
      <c r="G18" s="163" t="s">
        <v>229</v>
      </c>
      <c r="H18" s="150">
        <v>503520</v>
      </c>
      <c r="I18" s="150">
        <v>503520</v>
      </c>
      <c r="J18" s="150"/>
      <c r="K18" s="150"/>
      <c r="L18" s="150">
        <v>503520</v>
      </c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</row>
    <row r="19" ht="17.25" customHeight="1" spans="1:23">
      <c r="A19" s="160" t="s">
        <v>71</v>
      </c>
      <c r="B19" s="214" t="s">
        <v>230</v>
      </c>
      <c r="C19" s="163" t="s">
        <v>231</v>
      </c>
      <c r="D19" s="163" t="s">
        <v>103</v>
      </c>
      <c r="E19" s="163" t="s">
        <v>104</v>
      </c>
      <c r="F19" s="163" t="s">
        <v>226</v>
      </c>
      <c r="G19" s="163" t="s">
        <v>227</v>
      </c>
      <c r="H19" s="150">
        <v>494000</v>
      </c>
      <c r="I19" s="150">
        <v>494000</v>
      </c>
      <c r="J19" s="150"/>
      <c r="K19" s="150"/>
      <c r="L19" s="150">
        <v>494000</v>
      </c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</row>
    <row r="20" ht="17.25" customHeight="1" spans="1:23">
      <c r="A20" s="160" t="s">
        <v>71</v>
      </c>
      <c r="B20" s="214" t="s">
        <v>232</v>
      </c>
      <c r="C20" s="163" t="s">
        <v>233</v>
      </c>
      <c r="D20" s="163" t="s">
        <v>111</v>
      </c>
      <c r="E20" s="163" t="s">
        <v>112</v>
      </c>
      <c r="F20" s="163" t="s">
        <v>234</v>
      </c>
      <c r="G20" s="163" t="s">
        <v>235</v>
      </c>
      <c r="H20" s="150">
        <v>248560</v>
      </c>
      <c r="I20" s="150">
        <v>248560</v>
      </c>
      <c r="J20" s="150"/>
      <c r="K20" s="150"/>
      <c r="L20" s="150">
        <v>248560</v>
      </c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</row>
    <row r="21" ht="17.25" customHeight="1" spans="1:23">
      <c r="A21" s="160" t="s">
        <v>71</v>
      </c>
      <c r="B21" s="214" t="s">
        <v>232</v>
      </c>
      <c r="C21" s="163" t="s">
        <v>233</v>
      </c>
      <c r="D21" s="163" t="s">
        <v>113</v>
      </c>
      <c r="E21" s="163" t="s">
        <v>114</v>
      </c>
      <c r="F21" s="163" t="s">
        <v>236</v>
      </c>
      <c r="G21" s="163" t="s">
        <v>237</v>
      </c>
      <c r="H21" s="150">
        <v>100000</v>
      </c>
      <c r="I21" s="150">
        <v>100000</v>
      </c>
      <c r="J21" s="150"/>
      <c r="K21" s="150"/>
      <c r="L21" s="150">
        <v>100000</v>
      </c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</row>
    <row r="22" ht="17.25" customHeight="1" spans="1:23">
      <c r="A22" s="160" t="s">
        <v>71</v>
      </c>
      <c r="B22" s="214" t="s">
        <v>232</v>
      </c>
      <c r="C22" s="163" t="s">
        <v>233</v>
      </c>
      <c r="D22" s="163" t="s">
        <v>123</v>
      </c>
      <c r="E22" s="163" t="s">
        <v>124</v>
      </c>
      <c r="F22" s="163" t="s">
        <v>238</v>
      </c>
      <c r="G22" s="163" t="s">
        <v>239</v>
      </c>
      <c r="H22" s="150">
        <v>125190</v>
      </c>
      <c r="I22" s="150">
        <v>125190</v>
      </c>
      <c r="J22" s="150"/>
      <c r="K22" s="150"/>
      <c r="L22" s="150">
        <v>125190</v>
      </c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</row>
    <row r="23" ht="17.25" customHeight="1" spans="1:23">
      <c r="A23" s="160" t="s">
        <v>71</v>
      </c>
      <c r="B23" s="214" t="s">
        <v>232</v>
      </c>
      <c r="C23" s="163" t="s">
        <v>233</v>
      </c>
      <c r="D23" s="163" t="s">
        <v>125</v>
      </c>
      <c r="E23" s="163" t="s">
        <v>126</v>
      </c>
      <c r="F23" s="163" t="s">
        <v>240</v>
      </c>
      <c r="G23" s="163" t="s">
        <v>241</v>
      </c>
      <c r="H23" s="150">
        <v>179200</v>
      </c>
      <c r="I23" s="150">
        <v>179200</v>
      </c>
      <c r="J23" s="150"/>
      <c r="K23" s="150"/>
      <c r="L23" s="150">
        <v>179200</v>
      </c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</row>
    <row r="24" ht="17.25" customHeight="1" spans="1:23">
      <c r="A24" s="160" t="s">
        <v>71</v>
      </c>
      <c r="B24" s="214" t="s">
        <v>232</v>
      </c>
      <c r="C24" s="163" t="s">
        <v>233</v>
      </c>
      <c r="D24" s="163" t="s">
        <v>103</v>
      </c>
      <c r="E24" s="163" t="s">
        <v>104</v>
      </c>
      <c r="F24" s="163" t="s">
        <v>242</v>
      </c>
      <c r="G24" s="163" t="s">
        <v>243</v>
      </c>
      <c r="H24" s="150">
        <v>11700</v>
      </c>
      <c r="I24" s="150">
        <v>11700</v>
      </c>
      <c r="J24" s="150"/>
      <c r="K24" s="150"/>
      <c r="L24" s="150">
        <v>11700</v>
      </c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</row>
    <row r="25" ht="17.25" customHeight="1" spans="1:23">
      <c r="A25" s="160" t="s">
        <v>71</v>
      </c>
      <c r="B25" s="214" t="s">
        <v>232</v>
      </c>
      <c r="C25" s="163" t="s">
        <v>233</v>
      </c>
      <c r="D25" s="163" t="s">
        <v>127</v>
      </c>
      <c r="E25" s="163" t="s">
        <v>128</v>
      </c>
      <c r="F25" s="163" t="s">
        <v>242</v>
      </c>
      <c r="G25" s="163" t="s">
        <v>243</v>
      </c>
      <c r="H25" s="150">
        <v>14476</v>
      </c>
      <c r="I25" s="150">
        <v>14476</v>
      </c>
      <c r="J25" s="150"/>
      <c r="K25" s="150"/>
      <c r="L25" s="150">
        <v>14476</v>
      </c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</row>
    <row r="26" ht="17.25" customHeight="1" spans="1:23">
      <c r="A26" s="160" t="s">
        <v>71</v>
      </c>
      <c r="B26" s="214" t="s">
        <v>232</v>
      </c>
      <c r="C26" s="163" t="s">
        <v>233</v>
      </c>
      <c r="D26" s="163" t="s">
        <v>127</v>
      </c>
      <c r="E26" s="163" t="s">
        <v>128</v>
      </c>
      <c r="F26" s="163" t="s">
        <v>242</v>
      </c>
      <c r="G26" s="163" t="s">
        <v>243</v>
      </c>
      <c r="H26" s="150">
        <v>6084</v>
      </c>
      <c r="I26" s="150">
        <v>6084</v>
      </c>
      <c r="J26" s="150"/>
      <c r="K26" s="150"/>
      <c r="L26" s="150">
        <v>6084</v>
      </c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</row>
    <row r="27" ht="17.25" customHeight="1" spans="1:23">
      <c r="A27" s="160" t="s">
        <v>71</v>
      </c>
      <c r="B27" s="214" t="s">
        <v>244</v>
      </c>
      <c r="C27" s="163" t="s">
        <v>245</v>
      </c>
      <c r="D27" s="163" t="s">
        <v>103</v>
      </c>
      <c r="E27" s="163" t="s">
        <v>104</v>
      </c>
      <c r="F27" s="163" t="s">
        <v>246</v>
      </c>
      <c r="G27" s="163" t="s">
        <v>245</v>
      </c>
      <c r="H27" s="150">
        <v>32274.48</v>
      </c>
      <c r="I27" s="150">
        <v>32274.48</v>
      </c>
      <c r="J27" s="150"/>
      <c r="K27" s="150"/>
      <c r="L27" s="150">
        <v>32274.48</v>
      </c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</row>
    <row r="28" ht="17.25" customHeight="1" spans="1:23">
      <c r="A28" s="160" t="s">
        <v>71</v>
      </c>
      <c r="B28" s="214" t="s">
        <v>247</v>
      </c>
      <c r="C28" s="163" t="s">
        <v>248</v>
      </c>
      <c r="D28" s="163" t="s">
        <v>109</v>
      </c>
      <c r="E28" s="163" t="s">
        <v>110</v>
      </c>
      <c r="F28" s="163" t="s">
        <v>249</v>
      </c>
      <c r="G28" s="163" t="s">
        <v>250</v>
      </c>
      <c r="H28" s="150">
        <v>306000</v>
      </c>
      <c r="I28" s="150">
        <v>306000</v>
      </c>
      <c r="J28" s="150"/>
      <c r="K28" s="150"/>
      <c r="L28" s="150">
        <v>306000</v>
      </c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</row>
    <row r="29" ht="17.25" customHeight="1" spans="1:23">
      <c r="A29" s="33" t="s">
        <v>177</v>
      </c>
      <c r="B29" s="164"/>
      <c r="C29" s="164"/>
      <c r="D29" s="164"/>
      <c r="E29" s="164"/>
      <c r="F29" s="164"/>
      <c r="G29" s="165"/>
      <c r="H29" s="82">
        <f>SUM(H9:H28)</f>
        <v>3656589.48</v>
      </c>
      <c r="I29" s="82">
        <f t="shared" ref="I29:W29" si="0">SUM(I9:I28)</f>
        <v>3656589.48</v>
      </c>
      <c r="J29" s="82">
        <f t="shared" si="0"/>
        <v>0</v>
      </c>
      <c r="K29" s="82">
        <f t="shared" si="0"/>
        <v>0</v>
      </c>
      <c r="L29" s="82">
        <f t="shared" si="0"/>
        <v>3656589.48</v>
      </c>
      <c r="M29" s="82">
        <f t="shared" si="0"/>
        <v>0</v>
      </c>
      <c r="N29" s="82">
        <f t="shared" si="0"/>
        <v>0</v>
      </c>
      <c r="O29" s="82">
        <f t="shared" si="0"/>
        <v>0</v>
      </c>
      <c r="P29" s="82">
        <f t="shared" si="0"/>
        <v>0</v>
      </c>
      <c r="Q29" s="82">
        <f t="shared" si="0"/>
        <v>0</v>
      </c>
      <c r="R29" s="82">
        <f t="shared" si="0"/>
        <v>0</v>
      </c>
      <c r="S29" s="82">
        <f t="shared" si="0"/>
        <v>0</v>
      </c>
      <c r="T29" s="82">
        <f t="shared" si="0"/>
        <v>0</v>
      </c>
      <c r="U29" s="82">
        <f t="shared" si="0"/>
        <v>0</v>
      </c>
      <c r="V29" s="82">
        <f t="shared" si="0"/>
        <v>0</v>
      </c>
      <c r="W29" s="82">
        <f t="shared" si="0"/>
        <v>0</v>
      </c>
    </row>
  </sheetData>
  <mergeCells count="30">
    <mergeCell ref="A2:W2"/>
    <mergeCell ref="A3:G3"/>
    <mergeCell ref="H4:W4"/>
    <mergeCell ref="I5:M5"/>
    <mergeCell ref="N5:P5"/>
    <mergeCell ref="R5:W5"/>
    <mergeCell ref="A29:G29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9"/>
  <sheetViews>
    <sheetView showZeros="0" workbookViewId="0">
      <selection activeCell="C10" sqref="C10"/>
    </sheetView>
  </sheetViews>
  <sheetFormatPr defaultColWidth="9.13888888888889" defaultRowHeight="14.25" customHeight="1"/>
  <cols>
    <col min="1" max="1" width="23.3333333333333" customWidth="1"/>
    <col min="2" max="2" width="30.8888888888889" customWidth="1"/>
    <col min="3" max="3" width="52.8888888888889" customWidth="1"/>
    <col min="4" max="4" width="23.8518518518519" customWidth="1"/>
    <col min="5" max="5" width="11.1388888888889" customWidth="1"/>
    <col min="6" max="6" width="17.712962962963" customWidth="1"/>
    <col min="7" max="7" width="9.85185185185185" customWidth="1"/>
    <col min="8" max="8" width="17.712962962963" customWidth="1"/>
    <col min="9" max="13" width="20" customWidth="1"/>
    <col min="14" max="14" width="12.287037037037" customWidth="1"/>
    <col min="15" max="15" width="12.7037037037037" customWidth="1"/>
    <col min="16" max="16" width="11.1388888888889" customWidth="1"/>
    <col min="17" max="21" width="19.8518518518519" customWidth="1"/>
    <col min="22" max="22" width="20" customWidth="1"/>
    <col min="23" max="23" width="19.8518518518519" customWidth="1"/>
  </cols>
  <sheetData>
    <row r="1" ht="13.5" customHeight="1" spans="1:23">
      <c r="B1" s="140"/>
      <c r="E1" s="1"/>
      <c r="F1" s="1"/>
      <c r="G1" s="1"/>
      <c r="H1" s="1"/>
      <c r="U1" s="140"/>
      <c r="W1" s="141" t="s">
        <v>251</v>
      </c>
    </row>
    <row r="2" ht="46.5" customHeight="1" spans="1:23">
      <c r="A2" s="3" t="s">
        <v>252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">
        <v>2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40"/>
      <c r="W3" s="107" t="s">
        <v>3</v>
      </c>
    </row>
    <row r="4" ht="21.75" customHeight="1" spans="1:23">
      <c r="A4" s="8" t="s">
        <v>253</v>
      </c>
      <c r="B4" s="9" t="s">
        <v>190</v>
      </c>
      <c r="C4" s="8" t="s">
        <v>191</v>
      </c>
      <c r="D4" s="8" t="s">
        <v>254</v>
      </c>
      <c r="E4" s="9" t="s">
        <v>192</v>
      </c>
      <c r="F4" s="9" t="s">
        <v>193</v>
      </c>
      <c r="G4" s="9" t="s">
        <v>194</v>
      </c>
      <c r="H4" s="9" t="s">
        <v>195</v>
      </c>
      <c r="I4" s="26" t="s">
        <v>57</v>
      </c>
      <c r="J4" s="10" t="s">
        <v>255</v>
      </c>
      <c r="K4" s="11"/>
      <c r="L4" s="11"/>
      <c r="M4" s="12"/>
      <c r="N4" s="10" t="s">
        <v>198</v>
      </c>
      <c r="O4" s="11"/>
      <c r="P4" s="12"/>
      <c r="Q4" s="9" t="s">
        <v>63</v>
      </c>
      <c r="R4" s="10" t="s">
        <v>64</v>
      </c>
      <c r="S4" s="11"/>
      <c r="T4" s="11"/>
      <c r="U4" s="11"/>
      <c r="V4" s="11"/>
      <c r="W4" s="12"/>
    </row>
    <row r="5" ht="21.75" customHeight="1" spans="1:23">
      <c r="A5" s="13"/>
      <c r="B5" s="27"/>
      <c r="C5" s="13"/>
      <c r="D5" s="13"/>
      <c r="E5" s="14"/>
      <c r="F5" s="14"/>
      <c r="G5" s="14"/>
      <c r="H5" s="14"/>
      <c r="I5" s="27"/>
      <c r="J5" s="142" t="s">
        <v>60</v>
      </c>
      <c r="K5" s="143"/>
      <c r="L5" s="9" t="s">
        <v>61</v>
      </c>
      <c r="M5" s="9" t="s">
        <v>62</v>
      </c>
      <c r="N5" s="9" t="s">
        <v>60</v>
      </c>
      <c r="O5" s="9" t="s">
        <v>61</v>
      </c>
      <c r="P5" s="9" t="s">
        <v>62</v>
      </c>
      <c r="Q5" s="14"/>
      <c r="R5" s="9" t="s">
        <v>59</v>
      </c>
      <c r="S5" s="9" t="s">
        <v>66</v>
      </c>
      <c r="T5" s="9" t="s">
        <v>204</v>
      </c>
      <c r="U5" s="9" t="s">
        <v>68</v>
      </c>
      <c r="V5" s="9" t="s">
        <v>69</v>
      </c>
      <c r="W5" s="9" t="s">
        <v>70</v>
      </c>
    </row>
    <row r="6" ht="21" customHeight="1" spans="1:23">
      <c r="A6" s="27"/>
      <c r="B6" s="27"/>
      <c r="C6" s="27"/>
      <c r="D6" s="27"/>
      <c r="E6" s="27"/>
      <c r="F6" s="27"/>
      <c r="G6" s="27"/>
      <c r="H6" s="27"/>
      <c r="I6" s="27"/>
      <c r="J6" s="144" t="s">
        <v>59</v>
      </c>
      <c r="K6" s="145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7" t="s">
        <v>59</v>
      </c>
      <c r="K7" s="67" t="s">
        <v>256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28">
        <v>12</v>
      </c>
      <c r="M8" s="28">
        <v>13</v>
      </c>
      <c r="N8" s="28">
        <v>14</v>
      </c>
      <c r="O8" s="28">
        <v>15</v>
      </c>
      <c r="P8" s="28">
        <v>16</v>
      </c>
      <c r="Q8" s="28">
        <v>17</v>
      </c>
      <c r="R8" s="28">
        <v>18</v>
      </c>
      <c r="S8" s="28">
        <v>19</v>
      </c>
      <c r="T8" s="28">
        <v>20</v>
      </c>
      <c r="U8" s="19">
        <v>21</v>
      </c>
      <c r="V8" s="28">
        <v>22</v>
      </c>
      <c r="W8" s="19">
        <v>23</v>
      </c>
    </row>
    <row r="9" ht="21.75" customHeight="1" spans="1:23">
      <c r="A9" s="146" t="s">
        <v>257</v>
      </c>
      <c r="B9" s="215" t="s">
        <v>258</v>
      </c>
      <c r="C9" s="21" t="s">
        <v>259</v>
      </c>
      <c r="D9" s="147" t="s">
        <v>71</v>
      </c>
      <c r="E9" s="146" t="s">
        <v>103</v>
      </c>
      <c r="F9" s="146" t="s">
        <v>104</v>
      </c>
      <c r="G9" s="146" t="s">
        <v>260</v>
      </c>
      <c r="H9" s="146" t="s">
        <v>261</v>
      </c>
      <c r="I9" s="148">
        <v>38800</v>
      </c>
      <c r="J9" s="148">
        <v>38800</v>
      </c>
      <c r="K9" s="148">
        <v>38800</v>
      </c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</row>
    <row r="10" ht="18.75" customHeight="1" spans="1:23">
      <c r="A10" s="146" t="s">
        <v>262</v>
      </c>
      <c r="B10" s="216" t="s">
        <v>263</v>
      </c>
      <c r="C10" s="21" t="s">
        <v>264</v>
      </c>
      <c r="D10" s="147" t="s">
        <v>71</v>
      </c>
      <c r="E10" s="146" t="s">
        <v>117</v>
      </c>
      <c r="F10" s="146" t="s">
        <v>118</v>
      </c>
      <c r="G10" s="146" t="s">
        <v>265</v>
      </c>
      <c r="H10" s="146" t="s">
        <v>266</v>
      </c>
      <c r="I10" s="150">
        <v>8856</v>
      </c>
      <c r="J10" s="150">
        <v>8856</v>
      </c>
      <c r="K10" s="150">
        <v>8856</v>
      </c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</row>
    <row r="11" ht="18.75" customHeight="1" spans="1:23">
      <c r="A11" s="146" t="s">
        <v>267</v>
      </c>
      <c r="B11" s="216" t="s">
        <v>268</v>
      </c>
      <c r="C11" s="21" t="s">
        <v>269</v>
      </c>
      <c r="D11" s="147" t="s">
        <v>71</v>
      </c>
      <c r="E11" s="146" t="s">
        <v>103</v>
      </c>
      <c r="F11" s="146" t="s">
        <v>104</v>
      </c>
      <c r="G11" s="146" t="s">
        <v>210</v>
      </c>
      <c r="H11" s="146" t="s">
        <v>211</v>
      </c>
      <c r="I11" s="150">
        <v>38800</v>
      </c>
      <c r="J11" s="150">
        <v>38800</v>
      </c>
      <c r="K11" s="150">
        <v>38800</v>
      </c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</row>
    <row r="12" ht="18.75" customHeight="1" spans="1:23">
      <c r="A12" s="146" t="s">
        <v>270</v>
      </c>
      <c r="B12" s="216" t="s">
        <v>271</v>
      </c>
      <c r="C12" s="21" t="s">
        <v>272</v>
      </c>
      <c r="D12" s="147" t="s">
        <v>71</v>
      </c>
      <c r="E12" s="146" t="s">
        <v>103</v>
      </c>
      <c r="F12" s="146" t="s">
        <v>104</v>
      </c>
      <c r="G12" s="146" t="s">
        <v>210</v>
      </c>
      <c r="H12" s="146" t="s">
        <v>211</v>
      </c>
      <c r="I12" s="150">
        <v>17879.04</v>
      </c>
      <c r="J12" s="150">
        <v>17879.04</v>
      </c>
      <c r="K12" s="150">
        <v>17879.04</v>
      </c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</row>
    <row r="13" ht="18.75" customHeight="1" spans="1:23">
      <c r="A13" s="146" t="s">
        <v>270</v>
      </c>
      <c r="B13" s="216" t="s">
        <v>273</v>
      </c>
      <c r="C13" s="21" t="s">
        <v>274</v>
      </c>
      <c r="D13" s="147" t="s">
        <v>71</v>
      </c>
      <c r="E13" s="146" t="s">
        <v>103</v>
      </c>
      <c r="F13" s="146" t="s">
        <v>104</v>
      </c>
      <c r="G13" s="146" t="s">
        <v>275</v>
      </c>
      <c r="H13" s="146" t="s">
        <v>276</v>
      </c>
      <c r="I13" s="150">
        <v>5000</v>
      </c>
      <c r="J13" s="150">
        <v>5000</v>
      </c>
      <c r="K13" s="150">
        <v>5000</v>
      </c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</row>
    <row r="14" ht="18.75" customHeight="1" spans="1:23">
      <c r="A14" s="146" t="s">
        <v>257</v>
      </c>
      <c r="B14" s="216" t="s">
        <v>277</v>
      </c>
      <c r="C14" s="21" t="s">
        <v>278</v>
      </c>
      <c r="D14" s="147" t="s">
        <v>71</v>
      </c>
      <c r="E14" s="146" t="s">
        <v>103</v>
      </c>
      <c r="F14" s="146" t="s">
        <v>104</v>
      </c>
      <c r="G14" s="146" t="s">
        <v>260</v>
      </c>
      <c r="H14" s="146" t="s">
        <v>261</v>
      </c>
      <c r="I14" s="150">
        <v>155200</v>
      </c>
      <c r="J14" s="150"/>
      <c r="K14" s="150"/>
      <c r="L14" s="150"/>
      <c r="M14" s="150"/>
      <c r="N14" s="150"/>
      <c r="O14" s="150"/>
      <c r="P14" s="150"/>
      <c r="Q14" s="150"/>
      <c r="R14" s="150">
        <v>155200</v>
      </c>
      <c r="S14" s="150"/>
      <c r="T14" s="150"/>
      <c r="U14" s="150"/>
      <c r="V14" s="150"/>
      <c r="W14" s="150">
        <v>155200</v>
      </c>
    </row>
    <row r="15" ht="18.75" customHeight="1" spans="1:23">
      <c r="A15" s="146" t="s">
        <v>270</v>
      </c>
      <c r="B15" s="149" t="s">
        <v>279</v>
      </c>
      <c r="C15" s="149" t="s">
        <v>280</v>
      </c>
      <c r="D15" s="147" t="s">
        <v>71</v>
      </c>
      <c r="E15" s="146" t="s">
        <v>103</v>
      </c>
      <c r="F15" s="146" t="s">
        <v>104</v>
      </c>
      <c r="G15" s="149">
        <v>30201</v>
      </c>
      <c r="H15" s="151" t="s">
        <v>211</v>
      </c>
      <c r="I15" s="150">
        <v>6040</v>
      </c>
      <c r="J15" s="150"/>
      <c r="K15" s="150"/>
      <c r="L15" s="150"/>
      <c r="M15" s="150"/>
      <c r="N15" s="150">
        <v>6040</v>
      </c>
      <c r="O15" s="150"/>
      <c r="P15" s="150"/>
      <c r="Q15" s="150"/>
      <c r="R15" s="150"/>
      <c r="S15" s="150"/>
      <c r="T15" s="150"/>
      <c r="U15" s="150"/>
      <c r="V15" s="150"/>
      <c r="W15" s="150"/>
    </row>
    <row r="16" ht="18.75" customHeight="1" spans="1:23">
      <c r="A16" s="146" t="s">
        <v>270</v>
      </c>
      <c r="B16" s="149" t="s">
        <v>281</v>
      </c>
      <c r="C16" s="149" t="s">
        <v>282</v>
      </c>
      <c r="D16" s="147" t="s">
        <v>71</v>
      </c>
      <c r="E16" s="146" t="s">
        <v>103</v>
      </c>
      <c r="F16" s="146" t="s">
        <v>104</v>
      </c>
      <c r="G16" s="149" t="s">
        <v>275</v>
      </c>
      <c r="H16" s="151" t="s">
        <v>276</v>
      </c>
      <c r="I16" s="150">
        <v>4531.25</v>
      </c>
      <c r="J16" s="150"/>
      <c r="K16" s="150"/>
      <c r="L16" s="150"/>
      <c r="M16" s="150"/>
      <c r="N16" s="150">
        <v>4531.25</v>
      </c>
      <c r="O16" s="150"/>
      <c r="P16" s="150"/>
      <c r="Q16" s="150"/>
      <c r="R16" s="150"/>
      <c r="S16" s="150"/>
      <c r="T16" s="150"/>
      <c r="U16" s="150"/>
      <c r="V16" s="150"/>
      <c r="W16" s="150"/>
    </row>
    <row r="17" ht="18.75" customHeight="1" spans="1:23">
      <c r="A17" s="146" t="s">
        <v>270</v>
      </c>
      <c r="B17" s="149" t="s">
        <v>283</v>
      </c>
      <c r="C17" s="149" t="s">
        <v>284</v>
      </c>
      <c r="D17" s="147" t="s">
        <v>71</v>
      </c>
      <c r="E17" s="146" t="s">
        <v>103</v>
      </c>
      <c r="F17" s="146" t="s">
        <v>104</v>
      </c>
      <c r="G17" s="149" t="s">
        <v>275</v>
      </c>
      <c r="H17" s="151" t="s">
        <v>276</v>
      </c>
      <c r="I17" s="150">
        <v>450</v>
      </c>
      <c r="J17" s="150"/>
      <c r="K17" s="150"/>
      <c r="L17" s="150"/>
      <c r="M17" s="150"/>
      <c r="N17" s="150">
        <v>450</v>
      </c>
      <c r="O17" s="150"/>
      <c r="P17" s="150"/>
      <c r="Q17" s="150"/>
      <c r="R17" s="150"/>
      <c r="S17" s="150"/>
      <c r="T17" s="150"/>
      <c r="U17" s="150"/>
      <c r="V17" s="150"/>
      <c r="W17" s="150"/>
    </row>
    <row r="18" ht="18.75" customHeight="1" spans="1:23">
      <c r="A18" s="146" t="s">
        <v>270</v>
      </c>
      <c r="B18" s="149" t="s">
        <v>285</v>
      </c>
      <c r="C18" s="149" t="s">
        <v>286</v>
      </c>
      <c r="D18" s="147" t="s">
        <v>71</v>
      </c>
      <c r="E18" s="146" t="s">
        <v>103</v>
      </c>
      <c r="F18" s="146" t="s">
        <v>104</v>
      </c>
      <c r="G18" s="149" t="s">
        <v>275</v>
      </c>
      <c r="H18" s="151" t="s">
        <v>276</v>
      </c>
      <c r="I18" s="150">
        <v>1000</v>
      </c>
      <c r="J18" s="150"/>
      <c r="K18" s="150"/>
      <c r="L18" s="150"/>
      <c r="M18" s="150"/>
      <c r="N18" s="150">
        <v>1000</v>
      </c>
      <c r="O18" s="150"/>
      <c r="P18" s="150"/>
      <c r="Q18" s="150"/>
      <c r="R18" s="150"/>
      <c r="S18" s="150"/>
      <c r="T18" s="150"/>
      <c r="U18" s="150"/>
      <c r="V18" s="150"/>
      <c r="W18" s="150"/>
    </row>
    <row r="19" ht="18.75" customHeight="1" spans="1:23">
      <c r="A19" s="33" t="s">
        <v>177</v>
      </c>
      <c r="B19" s="34"/>
      <c r="C19" s="34"/>
      <c r="D19" s="34"/>
      <c r="E19" s="34"/>
      <c r="F19" s="34"/>
      <c r="G19" s="34"/>
      <c r="H19" s="35"/>
      <c r="I19" s="82">
        <f>SUM(I9:I18)</f>
        <v>276556.29</v>
      </c>
      <c r="J19" s="82">
        <f>SUM(J9:J18)</f>
        <v>109335.04</v>
      </c>
      <c r="K19" s="82">
        <f t="shared" ref="K19:W19" si="0">SUM(K9:K18)</f>
        <v>109335.04</v>
      </c>
      <c r="L19" s="82">
        <f t="shared" si="0"/>
        <v>0</v>
      </c>
      <c r="M19" s="82">
        <f t="shared" si="0"/>
        <v>0</v>
      </c>
      <c r="N19" s="82">
        <f t="shared" si="0"/>
        <v>12021.25</v>
      </c>
      <c r="O19" s="82">
        <f t="shared" si="0"/>
        <v>0</v>
      </c>
      <c r="P19" s="82">
        <f t="shared" si="0"/>
        <v>0</v>
      </c>
      <c r="Q19" s="82">
        <f t="shared" si="0"/>
        <v>0</v>
      </c>
      <c r="R19" s="82">
        <f t="shared" si="0"/>
        <v>155200</v>
      </c>
      <c r="S19" s="82">
        <f t="shared" si="0"/>
        <v>0</v>
      </c>
      <c r="T19" s="82">
        <f t="shared" si="0"/>
        <v>0</v>
      </c>
      <c r="U19" s="82">
        <f t="shared" si="0"/>
        <v>0</v>
      </c>
      <c r="V19" s="82">
        <f t="shared" si="0"/>
        <v>0</v>
      </c>
      <c r="W19" s="82">
        <f t="shared" si="0"/>
        <v>155200</v>
      </c>
    </row>
  </sheetData>
  <mergeCells count="28">
    <mergeCell ref="A2:W2"/>
    <mergeCell ref="A3:H3"/>
    <mergeCell ref="J4:M4"/>
    <mergeCell ref="N4:P4"/>
    <mergeCell ref="R4:W4"/>
    <mergeCell ref="A19:H19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37"/>
  <sheetViews>
    <sheetView showZeros="0" tabSelected="1" topLeftCell="A5" workbookViewId="0">
      <selection activeCell="A6" sqref="A6:A11"/>
    </sheetView>
  </sheetViews>
  <sheetFormatPr defaultColWidth="9.13888888888889" defaultRowHeight="12" customHeight="1"/>
  <cols>
    <col min="1" max="1" width="34.287037037037" customWidth="1"/>
    <col min="2" max="2" width="29" customWidth="1"/>
    <col min="3" max="5" width="23.5740740740741" customWidth="1"/>
    <col min="6" max="6" width="11.287037037037" customWidth="1"/>
    <col min="7" max="7" width="25.1388888888889" customWidth="1"/>
    <col min="8" max="8" width="15.5740740740741" customWidth="1"/>
    <col min="9" max="9" width="13.4259259259259" customWidth="1"/>
    <col min="10" max="10" width="39.4444444444444" customWidth="1"/>
  </cols>
  <sheetData>
    <row r="1" ht="18" customHeight="1" spans="1:10">
      <c r="J1" s="2" t="s">
        <v>287</v>
      </c>
    </row>
    <row r="2" ht="39.75" customHeight="1" spans="1:10">
      <c r="A2" s="217" t="s">
        <v>288</v>
      </c>
      <c r="B2" s="3"/>
      <c r="C2" s="3"/>
      <c r="D2" s="3"/>
      <c r="E2" s="3"/>
      <c r="F2" s="66"/>
      <c r="G2" s="3"/>
      <c r="H2" s="66"/>
      <c r="I2" s="66"/>
      <c r="J2" s="3"/>
    </row>
    <row r="3" ht="17.25" customHeight="1" spans="1:10">
      <c r="A3" s="4" t="s">
        <v>2</v>
      </c>
    </row>
    <row r="4" ht="44.25" customHeight="1" spans="1:10">
      <c r="A4" s="67" t="s">
        <v>289</v>
      </c>
      <c r="B4" s="67" t="s">
        <v>290</v>
      </c>
      <c r="C4" s="67" t="s">
        <v>291</v>
      </c>
      <c r="D4" s="67" t="s">
        <v>292</v>
      </c>
      <c r="E4" s="67" t="s">
        <v>293</v>
      </c>
      <c r="F4" s="68" t="s">
        <v>294</v>
      </c>
      <c r="G4" s="67" t="s">
        <v>295</v>
      </c>
      <c r="H4" s="68" t="s">
        <v>296</v>
      </c>
      <c r="I4" s="68" t="s">
        <v>297</v>
      </c>
      <c r="J4" s="67" t="s">
        <v>298</v>
      </c>
    </row>
    <row r="5" ht="18.75" customHeight="1" spans="1:10">
      <c r="A5" s="129">
        <v>1</v>
      </c>
      <c r="B5" s="129">
        <v>2</v>
      </c>
      <c r="C5" s="129">
        <v>3</v>
      </c>
      <c r="D5" s="129">
        <v>4</v>
      </c>
      <c r="E5" s="129">
        <v>5</v>
      </c>
      <c r="F5" s="28">
        <v>6</v>
      </c>
      <c r="G5" s="129">
        <v>7</v>
      </c>
      <c r="H5" s="28">
        <v>8</v>
      </c>
      <c r="I5" s="28">
        <v>9</v>
      </c>
      <c r="J5" s="129">
        <v>10</v>
      </c>
    </row>
    <row r="6" ht="42" customHeight="1" spans="1:10">
      <c r="A6" s="130" t="s">
        <v>299</v>
      </c>
      <c r="B6" s="130" t="s">
        <v>300</v>
      </c>
      <c r="C6" s="131" t="s">
        <v>301</v>
      </c>
      <c r="D6" s="69" t="s">
        <v>302</v>
      </c>
      <c r="E6" s="29" t="s">
        <v>303</v>
      </c>
      <c r="F6" s="132" t="s">
        <v>304</v>
      </c>
      <c r="G6" s="29" t="s">
        <v>305</v>
      </c>
      <c r="H6" s="132" t="s">
        <v>306</v>
      </c>
      <c r="I6" s="132" t="s">
        <v>307</v>
      </c>
      <c r="J6" s="29" t="s">
        <v>308</v>
      </c>
    </row>
    <row r="7" ht="42" customHeight="1" spans="1:10">
      <c r="A7" s="133"/>
      <c r="B7" s="134"/>
      <c r="C7" s="131" t="s">
        <v>301</v>
      </c>
      <c r="D7" s="20" t="s">
        <v>309</v>
      </c>
      <c r="E7" s="29" t="s">
        <v>310</v>
      </c>
      <c r="F7" s="20" t="s">
        <v>304</v>
      </c>
      <c r="G7" s="29" t="s">
        <v>311</v>
      </c>
      <c r="H7" s="20" t="s">
        <v>312</v>
      </c>
      <c r="I7" s="20" t="s">
        <v>307</v>
      </c>
      <c r="J7" s="29" t="s">
        <v>313</v>
      </c>
    </row>
    <row r="8" ht="42" customHeight="1" spans="1:10">
      <c r="A8" s="133"/>
      <c r="B8" s="134"/>
      <c r="C8" s="131" t="s">
        <v>301</v>
      </c>
      <c r="D8" s="20" t="s">
        <v>314</v>
      </c>
      <c r="E8" s="29" t="s">
        <v>315</v>
      </c>
      <c r="F8" s="20" t="s">
        <v>304</v>
      </c>
      <c r="G8" s="29" t="s">
        <v>316</v>
      </c>
      <c r="H8" s="20" t="s">
        <v>317</v>
      </c>
      <c r="I8" s="20" t="s">
        <v>307</v>
      </c>
      <c r="J8" s="29" t="s">
        <v>318</v>
      </c>
    </row>
    <row r="9" ht="42" customHeight="1" spans="1:10">
      <c r="A9" s="133"/>
      <c r="B9" s="134"/>
      <c r="C9" s="20" t="s">
        <v>319</v>
      </c>
      <c r="D9" s="20" t="s">
        <v>320</v>
      </c>
      <c r="E9" s="29" t="s">
        <v>321</v>
      </c>
      <c r="F9" s="20" t="s">
        <v>322</v>
      </c>
      <c r="G9" s="29" t="s">
        <v>323</v>
      </c>
      <c r="H9" s="20" t="s">
        <v>312</v>
      </c>
      <c r="I9" s="20" t="s">
        <v>307</v>
      </c>
      <c r="J9" s="29" t="s">
        <v>321</v>
      </c>
    </row>
    <row r="10" ht="42" customHeight="1" spans="1:10">
      <c r="A10" s="133"/>
      <c r="B10" s="134"/>
      <c r="C10" s="20" t="s">
        <v>324</v>
      </c>
      <c r="D10" s="20" t="s">
        <v>325</v>
      </c>
      <c r="E10" s="29" t="s">
        <v>326</v>
      </c>
      <c r="F10" s="20" t="s">
        <v>322</v>
      </c>
      <c r="G10" s="29" t="s">
        <v>323</v>
      </c>
      <c r="H10" s="20" t="s">
        <v>312</v>
      </c>
      <c r="I10" s="20" t="s">
        <v>307</v>
      </c>
      <c r="J10" s="29" t="s">
        <v>326</v>
      </c>
    </row>
    <row r="11" ht="42" customHeight="1" spans="1:10">
      <c r="A11" s="135"/>
      <c r="B11" s="136"/>
      <c r="C11" s="20" t="s">
        <v>327</v>
      </c>
      <c r="D11" s="20" t="s">
        <v>328</v>
      </c>
      <c r="E11" s="29" t="s">
        <v>202</v>
      </c>
      <c r="F11" s="20" t="s">
        <v>304</v>
      </c>
      <c r="G11" s="29" t="s">
        <v>329</v>
      </c>
      <c r="H11" s="20" t="s">
        <v>330</v>
      </c>
      <c r="I11" s="20" t="s">
        <v>307</v>
      </c>
      <c r="J11" s="29" t="s">
        <v>331</v>
      </c>
    </row>
    <row r="12" ht="42" customHeight="1" spans="1:10">
      <c r="A12" s="130" t="s">
        <v>332</v>
      </c>
      <c r="B12" s="137" t="s">
        <v>333</v>
      </c>
      <c r="C12" s="20" t="s">
        <v>301</v>
      </c>
      <c r="D12" s="20" t="s">
        <v>302</v>
      </c>
      <c r="E12" s="29" t="s">
        <v>334</v>
      </c>
      <c r="F12" s="20" t="s">
        <v>304</v>
      </c>
      <c r="G12" s="29" t="s">
        <v>335</v>
      </c>
      <c r="H12" s="20" t="s">
        <v>306</v>
      </c>
      <c r="I12" s="20" t="s">
        <v>307</v>
      </c>
      <c r="J12" s="29" t="s">
        <v>336</v>
      </c>
    </row>
    <row r="13" ht="42" customHeight="1" spans="1:10">
      <c r="A13" s="133"/>
      <c r="B13" s="138"/>
      <c r="C13" s="20" t="s">
        <v>301</v>
      </c>
      <c r="D13" s="20" t="s">
        <v>314</v>
      </c>
      <c r="E13" s="29" t="s">
        <v>315</v>
      </c>
      <c r="F13" s="20" t="s">
        <v>304</v>
      </c>
      <c r="G13" s="29" t="s">
        <v>316</v>
      </c>
      <c r="H13" s="20" t="s">
        <v>317</v>
      </c>
      <c r="I13" s="20" t="s">
        <v>307</v>
      </c>
      <c r="J13" s="29" t="s">
        <v>337</v>
      </c>
    </row>
    <row r="14" ht="42" customHeight="1" spans="1:10">
      <c r="A14" s="133"/>
      <c r="B14" s="138"/>
      <c r="C14" s="20" t="s">
        <v>319</v>
      </c>
      <c r="D14" s="20" t="s">
        <v>320</v>
      </c>
      <c r="E14" s="29" t="s">
        <v>338</v>
      </c>
      <c r="F14" s="20" t="s">
        <v>322</v>
      </c>
      <c r="G14" s="29" t="s">
        <v>323</v>
      </c>
      <c r="H14" s="20" t="s">
        <v>312</v>
      </c>
      <c r="I14" s="20" t="s">
        <v>307</v>
      </c>
      <c r="J14" s="29" t="s">
        <v>338</v>
      </c>
    </row>
    <row r="15" ht="42" customHeight="1" spans="1:10">
      <c r="A15" s="133"/>
      <c r="B15" s="138"/>
      <c r="C15" s="20" t="s">
        <v>324</v>
      </c>
      <c r="D15" s="20" t="s">
        <v>325</v>
      </c>
      <c r="E15" s="29" t="s">
        <v>326</v>
      </c>
      <c r="F15" s="20" t="s">
        <v>322</v>
      </c>
      <c r="G15" s="29" t="s">
        <v>323</v>
      </c>
      <c r="H15" s="20" t="s">
        <v>312</v>
      </c>
      <c r="I15" s="20" t="s">
        <v>307</v>
      </c>
      <c r="J15" s="29" t="s">
        <v>326</v>
      </c>
    </row>
    <row r="16" ht="42" customHeight="1" spans="1:10">
      <c r="A16" s="135"/>
      <c r="B16" s="139"/>
      <c r="C16" s="20" t="s">
        <v>327</v>
      </c>
      <c r="D16" s="20" t="s">
        <v>328</v>
      </c>
      <c r="E16" s="29" t="s">
        <v>202</v>
      </c>
      <c r="F16" s="20" t="s">
        <v>304</v>
      </c>
      <c r="G16" s="29" t="s">
        <v>339</v>
      </c>
      <c r="H16" s="20" t="s">
        <v>330</v>
      </c>
      <c r="I16" s="20" t="s">
        <v>307</v>
      </c>
      <c r="J16" s="29" t="s">
        <v>340</v>
      </c>
    </row>
    <row r="17" ht="42" customHeight="1" spans="1:10">
      <c r="A17" s="130" t="s">
        <v>341</v>
      </c>
      <c r="B17" s="137" t="s">
        <v>342</v>
      </c>
      <c r="C17" s="20" t="s">
        <v>301</v>
      </c>
      <c r="D17" s="20" t="s">
        <v>302</v>
      </c>
      <c r="E17" s="29" t="s">
        <v>343</v>
      </c>
      <c r="F17" s="20" t="s">
        <v>304</v>
      </c>
      <c r="G17" s="29" t="s">
        <v>305</v>
      </c>
      <c r="H17" s="20" t="s">
        <v>306</v>
      </c>
      <c r="I17" s="20" t="s">
        <v>307</v>
      </c>
      <c r="J17" s="29" t="s">
        <v>344</v>
      </c>
    </row>
    <row r="18" ht="42" customHeight="1" spans="1:10">
      <c r="A18" s="133"/>
      <c r="B18" s="138"/>
      <c r="C18" s="20" t="s">
        <v>301</v>
      </c>
      <c r="D18" s="20" t="s">
        <v>309</v>
      </c>
      <c r="E18" s="29" t="s">
        <v>345</v>
      </c>
      <c r="F18" s="20" t="s">
        <v>322</v>
      </c>
      <c r="G18" s="29" t="s">
        <v>346</v>
      </c>
      <c r="H18" s="20" t="s">
        <v>312</v>
      </c>
      <c r="I18" s="20" t="s">
        <v>307</v>
      </c>
      <c r="J18" s="29" t="s">
        <v>347</v>
      </c>
    </row>
    <row r="19" ht="42" customHeight="1" spans="1:10">
      <c r="A19" s="133"/>
      <c r="B19" s="138"/>
      <c r="C19" s="20" t="s">
        <v>301</v>
      </c>
      <c r="D19" s="20" t="s">
        <v>314</v>
      </c>
      <c r="E19" s="29" t="s">
        <v>315</v>
      </c>
      <c r="F19" s="20" t="s">
        <v>304</v>
      </c>
      <c r="G19" s="29" t="s">
        <v>316</v>
      </c>
      <c r="H19" s="20" t="s">
        <v>317</v>
      </c>
      <c r="I19" s="20" t="s">
        <v>307</v>
      </c>
      <c r="J19" s="29" t="s">
        <v>337</v>
      </c>
    </row>
    <row r="20" ht="42" customHeight="1" spans="1:10">
      <c r="A20" s="133"/>
      <c r="B20" s="138"/>
      <c r="C20" s="20" t="s">
        <v>319</v>
      </c>
      <c r="D20" s="20" t="s">
        <v>348</v>
      </c>
      <c r="E20" s="29" t="s">
        <v>349</v>
      </c>
      <c r="F20" s="20" t="s">
        <v>322</v>
      </c>
      <c r="G20" s="29" t="s">
        <v>346</v>
      </c>
      <c r="H20" s="20" t="s">
        <v>312</v>
      </c>
      <c r="I20" s="20" t="s">
        <v>307</v>
      </c>
      <c r="J20" s="29" t="s">
        <v>349</v>
      </c>
    </row>
    <row r="21" ht="42" customHeight="1" spans="1:10">
      <c r="A21" s="133"/>
      <c r="B21" s="138"/>
      <c r="C21" s="20" t="s">
        <v>319</v>
      </c>
      <c r="D21" s="20" t="s">
        <v>320</v>
      </c>
      <c r="E21" s="29" t="s">
        <v>350</v>
      </c>
      <c r="F21" s="20" t="s">
        <v>322</v>
      </c>
      <c r="G21" s="29" t="s">
        <v>346</v>
      </c>
      <c r="H21" s="20" t="s">
        <v>312</v>
      </c>
      <c r="I21" s="20" t="s">
        <v>307</v>
      </c>
      <c r="J21" s="29" t="s">
        <v>350</v>
      </c>
    </row>
    <row r="22" ht="42" customHeight="1" spans="1:10">
      <c r="A22" s="135"/>
      <c r="B22" s="139"/>
      <c r="C22" s="20" t="s">
        <v>324</v>
      </c>
      <c r="D22" s="20" t="s">
        <v>325</v>
      </c>
      <c r="E22" s="29" t="s">
        <v>351</v>
      </c>
      <c r="F22" s="20" t="s">
        <v>322</v>
      </c>
      <c r="G22" s="29" t="s">
        <v>346</v>
      </c>
      <c r="H22" s="20" t="s">
        <v>312</v>
      </c>
      <c r="I22" s="20" t="s">
        <v>307</v>
      </c>
      <c r="J22" s="29" t="s">
        <v>351</v>
      </c>
    </row>
    <row r="23" ht="42" customHeight="1" spans="1:10">
      <c r="A23" s="130" t="s">
        <v>352</v>
      </c>
      <c r="B23" s="137" t="s">
        <v>353</v>
      </c>
      <c r="C23" s="20" t="s">
        <v>301</v>
      </c>
      <c r="D23" s="20" t="s">
        <v>302</v>
      </c>
      <c r="E23" s="29" t="s">
        <v>334</v>
      </c>
      <c r="F23" s="20" t="s">
        <v>304</v>
      </c>
      <c r="G23" s="29" t="s">
        <v>305</v>
      </c>
      <c r="H23" s="20" t="s">
        <v>306</v>
      </c>
      <c r="I23" s="20" t="s">
        <v>307</v>
      </c>
      <c r="J23" s="29" t="s">
        <v>354</v>
      </c>
    </row>
    <row r="24" ht="42" customHeight="1" spans="1:10">
      <c r="A24" s="133"/>
      <c r="B24" s="138"/>
      <c r="C24" s="20" t="s">
        <v>301</v>
      </c>
      <c r="D24" s="20" t="s">
        <v>309</v>
      </c>
      <c r="E24" s="29" t="s">
        <v>355</v>
      </c>
      <c r="F24" s="20" t="s">
        <v>304</v>
      </c>
      <c r="G24" s="29" t="s">
        <v>311</v>
      </c>
      <c r="H24" s="20" t="s">
        <v>312</v>
      </c>
      <c r="I24" s="20" t="s">
        <v>307</v>
      </c>
      <c r="J24" s="29" t="s">
        <v>356</v>
      </c>
    </row>
    <row r="25" ht="42" customHeight="1" spans="1:10">
      <c r="A25" s="133"/>
      <c r="B25" s="138"/>
      <c r="C25" s="20" t="s">
        <v>301</v>
      </c>
      <c r="D25" s="20" t="s">
        <v>314</v>
      </c>
      <c r="E25" s="29" t="s">
        <v>315</v>
      </c>
      <c r="F25" s="20" t="s">
        <v>304</v>
      </c>
      <c r="G25" s="29" t="s">
        <v>316</v>
      </c>
      <c r="H25" s="20" t="s">
        <v>317</v>
      </c>
      <c r="I25" s="20" t="s">
        <v>307</v>
      </c>
      <c r="J25" s="29" t="s">
        <v>337</v>
      </c>
    </row>
    <row r="26" ht="42" customHeight="1" spans="1:10">
      <c r="A26" s="133"/>
      <c r="B26" s="138"/>
      <c r="C26" s="20" t="s">
        <v>319</v>
      </c>
      <c r="D26" s="20" t="s">
        <v>320</v>
      </c>
      <c r="E26" s="29" t="s">
        <v>350</v>
      </c>
      <c r="F26" s="20" t="s">
        <v>322</v>
      </c>
      <c r="G26" s="29" t="s">
        <v>323</v>
      </c>
      <c r="H26" s="20" t="s">
        <v>312</v>
      </c>
      <c r="I26" s="20" t="s">
        <v>307</v>
      </c>
      <c r="J26" s="29" t="s">
        <v>350</v>
      </c>
    </row>
    <row r="27" ht="42" customHeight="1" spans="1:10">
      <c r="A27" s="135"/>
      <c r="B27" s="139"/>
      <c r="C27" s="20" t="s">
        <v>324</v>
      </c>
      <c r="D27" s="20" t="s">
        <v>325</v>
      </c>
      <c r="E27" s="29" t="s">
        <v>357</v>
      </c>
      <c r="F27" s="20" t="s">
        <v>322</v>
      </c>
      <c r="G27" s="29" t="s">
        <v>323</v>
      </c>
      <c r="H27" s="20" t="s">
        <v>312</v>
      </c>
      <c r="I27" s="20" t="s">
        <v>307</v>
      </c>
      <c r="J27" s="29" t="s">
        <v>326</v>
      </c>
    </row>
    <row r="28" ht="42" customHeight="1" spans="1:10">
      <c r="A28" s="130" t="s">
        <v>358</v>
      </c>
      <c r="B28" s="137" t="s">
        <v>359</v>
      </c>
      <c r="C28" s="20" t="s">
        <v>301</v>
      </c>
      <c r="D28" s="20" t="s">
        <v>302</v>
      </c>
      <c r="E28" s="29" t="s">
        <v>360</v>
      </c>
      <c r="F28" s="20" t="s">
        <v>304</v>
      </c>
      <c r="G28" s="29" t="s">
        <v>85</v>
      </c>
      <c r="H28" s="20" t="s">
        <v>361</v>
      </c>
      <c r="I28" s="20" t="s">
        <v>307</v>
      </c>
      <c r="J28" s="29" t="s">
        <v>362</v>
      </c>
    </row>
    <row r="29" ht="42" customHeight="1" spans="1:10">
      <c r="A29" s="133" t="s">
        <v>264</v>
      </c>
      <c r="B29" s="138" t="s">
        <v>359</v>
      </c>
      <c r="C29" s="20" t="s">
        <v>301</v>
      </c>
      <c r="D29" s="20" t="s">
        <v>309</v>
      </c>
      <c r="E29" s="29" t="s">
        <v>363</v>
      </c>
      <c r="F29" s="20" t="s">
        <v>304</v>
      </c>
      <c r="G29" s="29" t="s">
        <v>311</v>
      </c>
      <c r="H29" s="20" t="s">
        <v>312</v>
      </c>
      <c r="I29" s="20" t="s">
        <v>307</v>
      </c>
      <c r="J29" s="29" t="s">
        <v>364</v>
      </c>
    </row>
    <row r="30" ht="42" customHeight="1" spans="1:10">
      <c r="A30" s="133" t="s">
        <v>264</v>
      </c>
      <c r="B30" s="138" t="s">
        <v>359</v>
      </c>
      <c r="C30" s="20" t="s">
        <v>301</v>
      </c>
      <c r="D30" s="20" t="s">
        <v>314</v>
      </c>
      <c r="E30" s="29" t="s">
        <v>365</v>
      </c>
      <c r="F30" s="20" t="s">
        <v>304</v>
      </c>
      <c r="G30" s="29" t="s">
        <v>311</v>
      </c>
      <c r="H30" s="20" t="s">
        <v>312</v>
      </c>
      <c r="I30" s="20" t="s">
        <v>307</v>
      </c>
      <c r="J30" s="29" t="s">
        <v>366</v>
      </c>
    </row>
    <row r="31" ht="42" customHeight="1" spans="1:10">
      <c r="A31" s="133" t="s">
        <v>264</v>
      </c>
      <c r="B31" s="138" t="s">
        <v>359</v>
      </c>
      <c r="C31" s="20" t="s">
        <v>319</v>
      </c>
      <c r="D31" s="20" t="s">
        <v>367</v>
      </c>
      <c r="E31" s="29" t="s">
        <v>368</v>
      </c>
      <c r="F31" s="20" t="s">
        <v>322</v>
      </c>
      <c r="G31" s="29" t="s">
        <v>323</v>
      </c>
      <c r="H31" s="20" t="s">
        <v>312</v>
      </c>
      <c r="I31" s="20" t="s">
        <v>307</v>
      </c>
      <c r="J31" s="29" t="s">
        <v>369</v>
      </c>
    </row>
    <row r="32" ht="42" customHeight="1" spans="1:10">
      <c r="A32" s="135" t="s">
        <v>264</v>
      </c>
      <c r="B32" s="139" t="s">
        <v>359</v>
      </c>
      <c r="C32" s="20" t="s">
        <v>324</v>
      </c>
      <c r="D32" s="20" t="s">
        <v>370</v>
      </c>
      <c r="E32" s="29" t="s">
        <v>371</v>
      </c>
      <c r="F32" s="20" t="s">
        <v>372</v>
      </c>
      <c r="G32" s="29" t="s">
        <v>346</v>
      </c>
      <c r="H32" s="20" t="s">
        <v>312</v>
      </c>
      <c r="I32" s="20" t="s">
        <v>307</v>
      </c>
      <c r="J32" s="29" t="s">
        <v>373</v>
      </c>
    </row>
    <row r="33" ht="42" customHeight="1" spans="1:10">
      <c r="A33" s="130" t="s">
        <v>374</v>
      </c>
      <c r="B33" s="137" t="s">
        <v>300</v>
      </c>
      <c r="C33" s="20" t="s">
        <v>301</v>
      </c>
      <c r="D33" s="20" t="s">
        <v>302</v>
      </c>
      <c r="E33" s="29" t="s">
        <v>303</v>
      </c>
      <c r="F33" s="20" t="s">
        <v>304</v>
      </c>
      <c r="G33" s="29" t="s">
        <v>305</v>
      </c>
      <c r="H33" s="20" t="s">
        <v>306</v>
      </c>
      <c r="I33" s="20" t="s">
        <v>307</v>
      </c>
      <c r="J33" s="29" t="s">
        <v>308</v>
      </c>
    </row>
    <row r="34" ht="42" customHeight="1" spans="1:10">
      <c r="A34" s="133" t="s">
        <v>269</v>
      </c>
      <c r="B34" s="138" t="s">
        <v>300</v>
      </c>
      <c r="C34" s="20" t="s">
        <v>301</v>
      </c>
      <c r="D34" s="20" t="s">
        <v>314</v>
      </c>
      <c r="E34" s="29" t="s">
        <v>315</v>
      </c>
      <c r="F34" s="20" t="s">
        <v>304</v>
      </c>
      <c r="G34" s="29" t="s">
        <v>316</v>
      </c>
      <c r="H34" s="20" t="s">
        <v>317</v>
      </c>
      <c r="I34" s="20" t="s">
        <v>307</v>
      </c>
      <c r="J34" s="29" t="s">
        <v>337</v>
      </c>
    </row>
    <row r="35" ht="42" customHeight="1" spans="1:10">
      <c r="A35" s="133" t="s">
        <v>269</v>
      </c>
      <c r="B35" s="138"/>
      <c r="C35" s="20" t="s">
        <v>319</v>
      </c>
      <c r="D35" s="20" t="s">
        <v>367</v>
      </c>
      <c r="E35" s="29" t="s">
        <v>321</v>
      </c>
      <c r="F35" s="20" t="s">
        <v>322</v>
      </c>
      <c r="G35" s="29" t="s">
        <v>323</v>
      </c>
      <c r="H35" s="20" t="s">
        <v>312</v>
      </c>
      <c r="I35" s="20" t="s">
        <v>307</v>
      </c>
      <c r="J35" s="29" t="s">
        <v>321</v>
      </c>
    </row>
    <row r="36" ht="42" customHeight="1" spans="1:10">
      <c r="A36" s="133" t="s">
        <v>269</v>
      </c>
      <c r="B36" s="138" t="s">
        <v>300</v>
      </c>
      <c r="C36" s="20" t="s">
        <v>324</v>
      </c>
      <c r="D36" s="20" t="s">
        <v>370</v>
      </c>
      <c r="E36" s="29" t="s">
        <v>326</v>
      </c>
      <c r="F36" s="20" t="s">
        <v>322</v>
      </c>
      <c r="G36" s="29" t="s">
        <v>323</v>
      </c>
      <c r="H36" s="20" t="s">
        <v>312</v>
      </c>
      <c r="I36" s="20" t="s">
        <v>307</v>
      </c>
      <c r="J36" s="29" t="s">
        <v>326</v>
      </c>
    </row>
    <row r="37" ht="42" customHeight="1" spans="1:10">
      <c r="A37" s="135" t="s">
        <v>269</v>
      </c>
      <c r="B37" s="139" t="s">
        <v>300</v>
      </c>
      <c r="C37" s="20" t="s">
        <v>327</v>
      </c>
      <c r="D37" s="20" t="s">
        <v>328</v>
      </c>
      <c r="E37" s="29" t="s">
        <v>202</v>
      </c>
      <c r="F37" s="20" t="s">
        <v>304</v>
      </c>
      <c r="G37" s="29" t="s">
        <v>375</v>
      </c>
      <c r="H37" s="20" t="s">
        <v>330</v>
      </c>
      <c r="I37" s="20" t="s">
        <v>307</v>
      </c>
      <c r="J37" s="29" t="s">
        <v>376</v>
      </c>
    </row>
  </sheetData>
  <mergeCells count="14">
    <mergeCell ref="A2:J2"/>
    <mergeCell ref="A3:H3"/>
    <mergeCell ref="A6:A11"/>
    <mergeCell ref="A12:A16"/>
    <mergeCell ref="A17:A22"/>
    <mergeCell ref="A23:A27"/>
    <mergeCell ref="A28:A32"/>
    <mergeCell ref="A33:A37"/>
    <mergeCell ref="B6:B11"/>
    <mergeCell ref="B12:B16"/>
    <mergeCell ref="B17:B22"/>
    <mergeCell ref="B23:B27"/>
    <mergeCell ref="B28:B32"/>
    <mergeCell ref="B33:B37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Cherry</cp:lastModifiedBy>
  <dcterms:created xsi:type="dcterms:W3CDTF">2026-02-03T07:40:00Z</dcterms:created>
  <dcterms:modified xsi:type="dcterms:W3CDTF">2026-03-27T06:33:43Z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351DE2FE51ED4DA6A146B419FF34140B_13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