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44525"/>
</workbook>
</file>

<file path=xl/sharedStrings.xml><?xml version="1.0" encoding="utf-8"?>
<sst xmlns="http://schemas.openxmlformats.org/spreadsheetml/2006/main" count="1020" uniqueCount="403">
  <si>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</si>
  <si>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</si>
  <si>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</si>
  <si>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</si>
  <si>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</si>
  <si>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</si>
  <si>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</si>
  <si>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</si>
  <si>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</si>
  <si>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</si>
  <si>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</si>
  <si>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</si>
  <si>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</si>
  <si>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</si>
  <si>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</si>
  <si>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</si>
  <si>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</si>
  <si>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</si>
  <si>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</si>
  <si>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</si>
  <si>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</si>
  <si>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</si>
  <si>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</si>
  <si>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</si>
  <si>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</si>
  <si>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</si>
  <si>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</si>
  <si>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</si>
  <si>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</si>
  <si>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</si>
  <si>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</si>
  <si>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</si>
  <si>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</si>
  <si>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</si>
  <si>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</si>
  <si>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</si>
  <si>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</si>
  <si>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</si>
  <si>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</si>
  <si>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</si>
  <si>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</si>
  <si>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</si>
  <si>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</si>
  <si>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</si>
  <si>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</si>
  <si>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</si>
  <si>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</si>
  <si>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</si>
  <si>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</si>
  <si>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</si>
  <si>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</si>
  <si>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</si>
  <si>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</si>
  <si>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</si>
  <si>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</si>
  <si>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</si>
  <si>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</si>
  <si>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</si>
  <si>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</si>
  <si>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</si>
  <si>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</si>
  <si>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</si>
  <si>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</si>
  <si>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</si>
  <si>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</si>
  <si>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</si>
  <si>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</si>
  <si>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</si>
  <si>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</si>
  <si>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105034</t>
  </si>
  <si>
    <t>昆明市呈贡区第四幼儿园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</si>
  <si>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</si>
  <si>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</si>
  <si>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</si>
  <si>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</si>
  <si>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</si>
  <si>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</si>
  <si>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</si>
  <si>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</si>
  <si>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</si>
  <si>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</si>
  <si>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</si>
  <si>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</si>
  <si>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</si>
  <si>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</si>
  <si>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</si>
  <si>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</si>
  <si>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</si>
  <si>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</si>
  <si>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</si>
  <si>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</si>
  <si>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</si>
  <si>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</si>
  <si>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</si>
  <si>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</si>
  <si>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</si>
  <si>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</si>
  <si>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</si>
  <si>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</si>
  <si>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</si>
  <si>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</si>
  <si>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</si>
  <si>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</si>
  <si>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</si>
  <si>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</si>
  <si>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</si>
  <si>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</si>
  <si>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</si>
  <si>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</si>
  <si>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</si>
  <si>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</si>
  <si>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</si>
  <si>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</si>
  <si>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</si>
  <si>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</si>
  <si>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</si>
  <si>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</si>
  <si>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</si>
  <si>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</si>
  <si>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</si>
  <si>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</si>
  <si>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</si>
  <si>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</si>
  <si>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</si>
  <si>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</si>
  <si>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</si>
  <si>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</si>
  <si>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</si>
  <si>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</si>
  <si>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</si>
  <si>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</si>
  <si>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</si>
  <si>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</si>
  <si>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</si>
  <si>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</si>
  <si>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</si>
  <si>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</si>
  <si>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</si>
  <si>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</si>
  <si>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</si>
  <si>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</si>
  <si>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</si>
  <si>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</si>
  <si>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</si>
  <si>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</si>
  <si>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</si>
  <si>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</si>
  <si>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</si>
  <si>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</si>
  <si>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</si>
  <si>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</si>
  <si>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</si>
  <si>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</si>
  <si>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</si>
  <si>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</si>
  <si>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</si>
  <si>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</si>
  <si>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</si>
  <si>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</si>
  <si>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</si>
  <si>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</si>
  <si>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</si>
  <si>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</si>
  <si>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</si>
  <si>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</si>
  <si>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</si>
  <si>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</si>
  <si>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</si>
  <si>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</si>
  <si>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</si>
  <si>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</si>
  <si>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</si>
  <si>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</si>
  <si>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</si>
  <si>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</si>
  <si>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本单位本年度无三公经费，此表为空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</si>
  <si>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</si>
  <si>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</si>
  <si>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</si>
  <si>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</si>
  <si>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</si>
  <si>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</si>
  <si>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</si>
  <si>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</si>
  <si>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</si>
  <si>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</si>
  <si>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</si>
  <si>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</si>
  <si>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</si>
  <si>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</si>
  <si>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</si>
  <si>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</si>
  <si>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</si>
  <si>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</si>
  <si>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</si>
  <si>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昆明市呈贡区教育体育局</t>
  </si>
  <si>
    <t>530121210000000001603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</si>
  <si>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</si>
  <si>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</si>
  <si>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</si>
  <si>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</si>
  <si>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</si>
  <si>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</si>
  <si>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</si>
  <si>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</si>
  <si>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</si>
  <si>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530121210000000001604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</si>
  <si>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</si>
  <si>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</si>
  <si>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</si>
  <si>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</si>
  <si>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</si>
  <si>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</si>
  <si>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</si>
  <si>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</si>
  <si>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</si>
  <si>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530121210000000001605</t>
  </si>
  <si>
    <t>30113</t>
  </si>
  <si>
    <t>530121210000000001610</t>
  </si>
  <si>
    <t>工会经费</t>
  </si>
  <si>
    <t>30228</t>
  </si>
  <si>
    <t>530121210000000001611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</si>
  <si>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</si>
  <si>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</si>
  <si>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</si>
  <si>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</si>
  <si>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</si>
  <si>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</si>
  <si>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</si>
  <si>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</si>
  <si>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</si>
  <si>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</si>
  <si>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</si>
  <si>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</si>
  <si>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</si>
  <si>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30216</t>
  </si>
  <si>
    <t>培训费</t>
  </si>
  <si>
    <t>30299</t>
  </si>
  <si>
    <t>其他商品和服务支出</t>
  </si>
  <si>
    <t>530121221100000479029</t>
  </si>
  <si>
    <t>事业购房补贴</t>
  </si>
  <si>
    <t>530121231100001408379</t>
  </si>
  <si>
    <t>事业人员绩效奖励</t>
  </si>
  <si>
    <t>530121241100002184157</t>
  </si>
  <si>
    <t>离退休人员支出</t>
  </si>
  <si>
    <t>30305</t>
  </si>
  <si>
    <t>生活补助</t>
  </si>
  <si>
    <t>530121241100002184161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</si>
  <si>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</si>
  <si>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</si>
  <si>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</si>
  <si>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</si>
  <si>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</si>
  <si>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</si>
  <si>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</si>
  <si>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</si>
  <si>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</si>
  <si>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</si>
  <si>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</si>
  <si>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530121261100005004699</t>
  </si>
  <si>
    <t>学前教育家庭经济困难学生资助区级专项资金</t>
  </si>
  <si>
    <t>30308</t>
  </si>
  <si>
    <t>助学金</t>
  </si>
  <si>
    <t>事业发展类</t>
  </si>
  <si>
    <t>530121251100003767869</t>
  </si>
  <si>
    <t>场地租赁资金</t>
  </si>
  <si>
    <t>530121251100004370904</t>
  </si>
  <si>
    <t>（自有资金）中小学（幼儿园）自办食堂专项资金</t>
  </si>
  <si>
    <t>530121261100005014103</t>
  </si>
  <si>
    <t>（学前减免）学前教育免保育教育费区级资金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</si>
  <si>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</si>
  <si>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</si>
  <si>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</si>
  <si>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</si>
  <si>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</si>
  <si>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</si>
  <si>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</si>
  <si>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</si>
  <si>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</si>
  <si>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</si>
  <si>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租金60万元/年，按年支付。为保障幼儿园教育教学能正常开展，特申请场地租赁费60万元/年的测算。</t>
  </si>
  <si>
    <t>产出指标</t>
  </si>
  <si>
    <t>数量指标</t>
  </si>
  <si>
    <t>保障幼儿园教育教学正常开展</t>
  </si>
  <si>
    <t>=</t>
  </si>
  <si>
    <t>300000</t>
  </si>
  <si>
    <t>元</t>
  </si>
  <si>
    <t>定量指标</t>
  </si>
  <si>
    <t>质量指标</t>
  </si>
  <si>
    <t>保证幼儿园日常运转</t>
  </si>
  <si>
    <t>100</t>
  </si>
  <si>
    <t>%</t>
  </si>
  <si>
    <t>时效指标</t>
  </si>
  <si>
    <t>补助资金当年到位率</t>
  </si>
  <si>
    <t>效益指标</t>
  </si>
  <si>
    <t>社会效益</t>
  </si>
  <si>
    <t>改善办园条件</t>
  </si>
  <si>
    <t>满意度指标</t>
  </si>
  <si>
    <t>服务对象满意度</t>
  </si>
  <si>
    <t>幼儿家长满意度</t>
  </si>
  <si>
    <t>&gt;=</t>
  </si>
  <si>
    <t>98</t>
  </si>
  <si>
    <t>根据呈政复【2025】70号文（（自有资金）中小学（幼儿园）自办食堂专项资金，纳入预算管理。全面提升幼儿膳食质量、安全保障与服务管理水平，促进幼儿身心健康成长。</t>
  </si>
  <si>
    <t>自办食堂专项资金</t>
  </si>
  <si>
    <t>1557000</t>
  </si>
  <si>
    <t>根据呈政复【2025】70号文（自有资金）中小学（幼儿园）自办食堂专项资金纳入预算管理。</t>
  </si>
  <si>
    <t>食品安全合格率</t>
  </si>
  <si>
    <t>完成时效性</t>
  </si>
  <si>
    <t>根据呈政复【2025】70号文（（自有资金）中小学（幼儿园）自办食堂专项资金，纳入预算管理。</t>
  </si>
  <si>
    <t>经济效益</t>
  </si>
  <si>
    <t>资金到位率</t>
  </si>
  <si>
    <t>为贯彻落实《国务院办公厅关于逐步推行免费学前教育的意见》要求，研究制定省级实施方案，免除云南省本级和各州（市）公办幼儿园学前一年在园儿童的保育教育费；对教育部门批准设立的民办幼儿园学前一年在园儿童38万人，参照当地同类型公办幼儿园免除水平，相应减免保育教育费。计算合计177人*380元*9*12.8%=77483.52元</t>
  </si>
  <si>
    <t>幼儿园学前一年在园儿童数免除率</t>
  </si>
  <si>
    <t>为贯彻落实《国务院办公厅关于逐步推行免费学前教育的意见》要求，研究制定省级实施方案，免除云南省本级和各州（市）公办幼儿园学前一年在园儿童的保育教育费；对教育部门批准设立的民办幼儿园学前一年在园儿童38万人，参照当地同类型公办幼儿园免除水平，相应减免保育教育费。</t>
  </si>
  <si>
    <t>免保育教育费资金使用合规程度</t>
  </si>
  <si>
    <t>为贯彻落实《国务院办公厅关于逐步推行免费学前教育的意见》（国办发〔2025〕27号）要求，逐步免除全省公办幼儿园学前教育保育教育费，对民办幼儿园实施差异化减免，有效降低教育成本，提高基本公共教育服务水平，办好人民满意的教育。</t>
  </si>
  <si>
    <t>补助资金到位及时率</t>
  </si>
  <si>
    <t>学前三年毛入园率</t>
  </si>
  <si>
    <t>94</t>
  </si>
  <si>
    <t>学生家长满意度</t>
  </si>
  <si>
    <t xml:space="preserve">2026年学前教育经济困难儿童资助区级资金，昆教规〔2019〕1号文。70人*300元/年*12.8%=2688元。 </t>
  </si>
  <si>
    <t>补助范围占困难学生数比例</t>
  </si>
  <si>
    <t>经济成本指标</t>
  </si>
  <si>
    <t>300</t>
  </si>
  <si>
    <t>元/生·年</t>
  </si>
  <si>
    <t>补助对象政策知晓度</t>
  </si>
  <si>
    <t>学生及家长满意度</t>
  </si>
  <si>
    <t>预算06表</t>
  </si>
  <si>
    <t>政府性基金预算支出预算表</t>
  </si>
  <si>
    <t>单位名称：昆明市发展和改革委员会</t>
  </si>
  <si>
    <t>政府性基金预算支出</t>
  </si>
  <si>
    <t>本单位本年度无政府性基金预算支出，此表为空。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</si>
  <si>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</si>
  <si>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</si>
  <si>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</si>
  <si>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</si>
  <si>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</si>
  <si>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</si>
  <si>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</si>
  <si>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</si>
  <si>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</si>
  <si>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</si>
  <si>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</si>
  <si>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</si>
  <si>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保洁人员</t>
  </si>
  <si>
    <t>其他服务</t>
  </si>
  <si>
    <t>食品、饮料和烟草原料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</si>
  <si>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</si>
  <si>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</si>
  <si>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</si>
  <si>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</si>
  <si>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</si>
  <si>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</si>
  <si>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</si>
  <si>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</si>
  <si>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物业管理服务</t>
  </si>
  <si>
    <t xml:space="preserve"> C21040000 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</si>
  <si>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</si>
  <si>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</si>
  <si>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</si>
  <si>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</si>
  <si>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</si>
  <si>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</si>
  <si>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</si>
  <si>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</si>
  <si>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</si>
  <si>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</si>
  <si>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</si>
  <si>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</si>
  <si>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</si>
  <si>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</si>
  <si>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</si>
  <si>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</si>
  <si>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</si>
  <si>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</si>
  <si>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</si>
  <si>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</si>
  <si>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</si>
  <si>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</si>
  <si>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</si>
  <si>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本单位本年度无对下转移支付预算，此表为空</t>
  </si>
  <si>
    <t>预算09-2表</t>
  </si>
  <si>
    <t>本单位本年度无对下转移支付预算，也无对下转移支付绩效目标，此表为空。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</si>
  <si>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</si>
  <si>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</si>
  <si>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</si>
  <si>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</si>
  <si>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</si>
  <si>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</si>
  <si>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</si>
  <si>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</si>
  <si>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本单位本年度无新增资产配置，此表为空</t>
  </si>
  <si>
    <t>预算11表</t>
  </si>
  <si>
    <t>上级补助</t>
  </si>
  <si>
    <t>本单位本年度无上级补助项目支出预算，此表为空。</t>
  </si>
  <si>
    <t>预算12表</t>
  </si>
  <si>
    <t>项目级次</t>
  </si>
  <si>
    <t>2026年</t>
  </si>
  <si>
    <t>2027年</t>
  </si>
  <si>
    <t>2028年</t>
  </si>
  <si>
    <t>313 事业发展类</t>
  </si>
  <si>
    <t>本级</t>
  </si>
  <si>
    <t>312 民生类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</si>
</sst>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yyyy\-mm\-dd\ hh:mm:ss"/>
    <numFmt numFmtId="42" formatCode="_ &quot;￥&quot;* #,##0_ ;_ &quot;￥&quot;* \-#,##0_ ;_ &quot;￥&quot;* &quot;-&quot;_ ;_ @_ "/>
    <numFmt numFmtId="41" formatCode="_ * #,##0_ ;_ * \-#,##0_ ;_ * &quot;-&quot;_ ;_ @_ "/>
    <numFmt numFmtId="177" formatCode="hh:mm:ss"/>
    <numFmt numFmtId="178" formatCode="#,##0.00;\-#,##0.00;;@"/>
    <numFmt numFmtId="43" formatCode="_ * #,##0.00_ ;_ * \-#,##0.00_ ;_ * &quot;-&quot;??_ ;_ @_ "/>
    <numFmt numFmtId="179" formatCode="#,##0.00_);[Red]\(#,##0.00\)"/>
    <numFmt numFmtId="180" formatCode="yyyy\-mm\-dd"/>
    <numFmt numFmtId="181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b/>
      <sz val="21"/>
      <color rgb="FF000000"/>
      <name val="SimSun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178" fontId="28" fillId="0" borderId="1">
      <alignment horizontal="right" vertical="center"/>
    </xf>
    <xf numFmtId="178" fontId="28" fillId="0" borderId="1">
      <alignment horizontal="right" vertical="center"/>
    </xf>
    <xf numFmtId="177" fontId="28" fillId="0" borderId="1">
      <alignment horizontal="right" vertical="center"/>
    </xf>
    <xf numFmtId="176" fontId="28" fillId="0" borderId="1">
      <alignment horizontal="right" vertical="center"/>
    </xf>
    <xf numFmtId="10" fontId="28" fillId="0" borderId="1">
      <alignment horizontal="right" vertical="center"/>
    </xf>
    <xf numFmtId="181" fontId="28" fillId="0" borderId="1">
      <alignment horizontal="right"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80" fontId="28" fillId="0" borderId="1">
      <alignment horizontal="right" vertical="center"/>
    </xf>
    <xf numFmtId="42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>
      <alignment vertical="top"/>
      <protection locked="0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49" fontId="28" fillId="0" borderId="1">
      <alignment horizontal="left" vertical="center" wrapText="1"/>
    </xf>
    <xf numFmtId="0" fontId="38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4" fillId="17" borderId="1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29" fillId="17" borderId="17" applyNumberFormat="0" applyAlignment="0" applyProtection="0">
      <alignment vertical="center"/>
    </xf>
    <xf numFmtId="0" fontId="33" fillId="23" borderId="20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0">
    <xf numFmtId="0" fontId="0" fillId="0" borderId="0" xfId="0" applyFont="1" applyBorder="1"/>
    <xf numFmtId="49" fontId="1" fillId="0" borderId="0" xfId="28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" xfId="28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28" applyNumberFormat="1" applyFont="1" applyBorder="1">
      <alignment horizontal="left" vertical="center" wrapText="1"/>
    </xf>
    <xf numFmtId="49" fontId="5" fillId="0" borderId="1" xfId="28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178" fontId="6" fillId="0" borderId="1" xfId="2" applyNumberFormat="1" applyFont="1" applyBorder="1">
      <alignment horizontal="right" vertical="center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4" fillId="0" borderId="0" xfId="0" applyFont="1" applyBorder="1"/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2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4" fillId="0" borderId="12" xfId="24" applyFont="1" applyFill="1" applyBorder="1" applyAlignment="1" applyProtection="1">
      <alignment horizontal="center" vertical="center"/>
    </xf>
    <xf numFmtId="0" fontId="9" fillId="0" borderId="11" xfId="24" applyFont="1" applyFill="1" applyBorder="1" applyAlignment="1" applyProtection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179" fontId="9" fillId="0" borderId="12" xfId="24" applyNumberFormat="1" applyFont="1" applyFill="1" applyBorder="1" applyAlignment="1" applyProtection="1">
      <alignment horizontal="right" vertical="center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1" fontId="5" fillId="0" borderId="1" xfId="6" applyNumberFormat="1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8">
    <cellStyle name="常规" xfId="0" builtinId="0"/>
    <cellStyle name="NumberStyle" xfId="1"/>
    <cellStyle name="MoneyStyle" xfId="2"/>
    <cellStyle name="TimeStyle" xfId="3"/>
    <cellStyle name="DateTimeStyle" xfId="4"/>
    <cellStyle name="PercentStyle" xfId="5"/>
    <cellStyle name="Integral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Normal" xfId="24"/>
    <cellStyle name="20% - 强调文字颜色 2" xfId="25" builtinId="34"/>
    <cellStyle name="60% - 强调文字颜色 5" xfId="26" builtinId="48"/>
    <cellStyle name="标题 1" xfId="27" builtinId="16"/>
    <cellStyle name="TextStyle" xfId="28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60% - 强调文字颜色 6" xfId="38" builtinId="52"/>
    <cellStyle name="输入" xfId="39" builtinId="20"/>
    <cellStyle name="输出" xfId="40" builtinId="21"/>
    <cellStyle name="检查单元格" xfId="41" builtinId="23"/>
    <cellStyle name="链接单元格" xfId="42" builtinId="24"/>
    <cellStyle name="60% - 强调文字颜色 1" xfId="43" builtinId="32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F36" sqref="F36"/>
    </sheetView>
  </sheetViews>
  <sheetFormatPr defaultColWidth="7.5" defaultRowHeight="12.75" customHeight="1" outlineLevelCol="3"/>
  <cols>
    <col min="1" max="4" width="35.875" customWidth="1"/>
  </cols>
  <sheetData>
    <row r="1" ht="15" customHeight="1" spans="1:4">
      <c r="A1" s="48"/>
      <c r="B1" s="48"/>
      <c r="C1" s="48"/>
      <c r="D1" s="65" t="s">
        <v>0</v>
      </c>
    </row>
    <row r="2" ht="41.25" customHeight="1" spans="1:1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"单位名称："&amp;"昆明市呈贡区第四幼儿园"</f>
        <v>单位名称：昆明市呈贡区第四幼儿园</v>
      </c>
      <c r="B3" s="165"/>
      <c r="D3" s="144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79">
        <v>9161547.76</v>
      </c>
      <c r="C6" s="168" t="s">
        <v>8</v>
      </c>
      <c r="D6" s="79"/>
    </row>
    <row r="7" ht="17.25" customHeight="1" spans="1:4">
      <c r="A7" s="168" t="s">
        <v>9</v>
      </c>
      <c r="B7" s="79"/>
      <c r="C7" s="168" t="s">
        <v>10</v>
      </c>
      <c r="D7" s="79"/>
    </row>
    <row r="8" ht="17.25" customHeight="1" spans="1:4">
      <c r="A8" s="168" t="s">
        <v>11</v>
      </c>
      <c r="B8" s="79"/>
      <c r="C8" s="199" t="s">
        <v>12</v>
      </c>
      <c r="D8" s="79"/>
    </row>
    <row r="9" ht="17.25" customHeight="1" spans="1:4">
      <c r="A9" s="168" t="s">
        <v>13</v>
      </c>
      <c r="B9" s="79"/>
      <c r="C9" s="199" t="s">
        <v>14</v>
      </c>
      <c r="D9" s="79"/>
    </row>
    <row r="10" ht="17.25" customHeight="1" spans="1:4">
      <c r="A10" s="168" t="s">
        <v>15</v>
      </c>
      <c r="B10" s="79">
        <v>2200000</v>
      </c>
      <c r="C10" s="199" t="s">
        <v>16</v>
      </c>
      <c r="D10" s="79">
        <v>10510805.76</v>
      </c>
    </row>
    <row r="11" ht="17.25" customHeight="1" spans="1:4">
      <c r="A11" s="168" t="s">
        <v>17</v>
      </c>
      <c r="B11" s="79"/>
      <c r="C11" s="199" t="s">
        <v>18</v>
      </c>
      <c r="D11" s="79"/>
    </row>
    <row r="12" ht="17.25" customHeight="1" spans="1:4">
      <c r="A12" s="168" t="s">
        <v>19</v>
      </c>
      <c r="B12" s="79"/>
      <c r="C12" s="23" t="s">
        <v>20</v>
      </c>
      <c r="D12" s="79"/>
    </row>
    <row r="13" ht="17.25" customHeight="1" spans="1:4">
      <c r="A13" s="168" t="s">
        <v>21</v>
      </c>
      <c r="B13" s="79"/>
      <c r="C13" s="23" t="s">
        <v>22</v>
      </c>
      <c r="D13" s="79">
        <v>307800</v>
      </c>
    </row>
    <row r="14" ht="17.25" customHeight="1" spans="1:4">
      <c r="A14" s="168" t="s">
        <v>23</v>
      </c>
      <c r="B14" s="79"/>
      <c r="C14" s="23" t="s">
        <v>24</v>
      </c>
      <c r="D14" s="79">
        <v>262142</v>
      </c>
    </row>
    <row r="15" ht="17.25" customHeight="1" spans="1:4">
      <c r="A15" s="168" t="s">
        <v>25</v>
      </c>
      <c r="B15" s="79">
        <v>2200000</v>
      </c>
      <c r="C15" s="23" t="s">
        <v>26</v>
      </c>
      <c r="D15" s="79"/>
    </row>
    <row r="16" ht="17.25" customHeight="1" spans="1:4">
      <c r="A16" s="148"/>
      <c r="B16" s="79"/>
      <c r="C16" s="23" t="s">
        <v>27</v>
      </c>
      <c r="D16" s="79"/>
    </row>
    <row r="17" ht="17.25" customHeight="1" spans="1:4">
      <c r="A17" s="169"/>
      <c r="B17" s="79"/>
      <c r="C17" s="23" t="s">
        <v>28</v>
      </c>
      <c r="D17" s="79"/>
    </row>
    <row r="18" ht="17.25" customHeight="1" spans="1:4">
      <c r="A18" s="169"/>
      <c r="B18" s="79"/>
      <c r="C18" s="23" t="s">
        <v>29</v>
      </c>
      <c r="D18" s="79"/>
    </row>
    <row r="19" ht="17.25" customHeight="1" spans="1:4">
      <c r="A19" s="169"/>
      <c r="B19" s="79"/>
      <c r="C19" s="23" t="s">
        <v>30</v>
      </c>
      <c r="D19" s="79"/>
    </row>
    <row r="20" ht="17.25" customHeight="1" spans="1:4">
      <c r="A20" s="169"/>
      <c r="B20" s="79"/>
      <c r="C20" s="23" t="s">
        <v>31</v>
      </c>
      <c r="D20" s="79"/>
    </row>
    <row r="21" ht="17.25" customHeight="1" spans="1:4">
      <c r="A21" s="169"/>
      <c r="B21" s="79"/>
      <c r="C21" s="23" t="s">
        <v>32</v>
      </c>
      <c r="D21" s="79"/>
    </row>
    <row r="22" ht="17.25" customHeight="1" spans="1:4">
      <c r="A22" s="169"/>
      <c r="B22" s="79"/>
      <c r="C22" s="23" t="s">
        <v>33</v>
      </c>
      <c r="D22" s="79"/>
    </row>
    <row r="23" ht="17.25" customHeight="1" spans="1:4">
      <c r="A23" s="169"/>
      <c r="B23" s="79"/>
      <c r="C23" s="23" t="s">
        <v>34</v>
      </c>
      <c r="D23" s="79"/>
    </row>
    <row r="24" ht="17.25" customHeight="1" spans="1:4">
      <c r="A24" s="169"/>
      <c r="B24" s="79"/>
      <c r="C24" s="23" t="s">
        <v>35</v>
      </c>
      <c r="D24" s="79">
        <v>280800</v>
      </c>
    </row>
    <row r="25" ht="17.25" customHeight="1" spans="1:4">
      <c r="A25" s="169"/>
      <c r="B25" s="79"/>
      <c r="C25" s="23" t="s">
        <v>36</v>
      </c>
      <c r="D25" s="79"/>
    </row>
    <row r="26" ht="17.25" customHeight="1" spans="1:4">
      <c r="A26" s="169"/>
      <c r="B26" s="79"/>
      <c r="C26" s="148" t="s">
        <v>37</v>
      </c>
      <c r="D26" s="79"/>
    </row>
    <row r="27" ht="17.25" customHeight="1" spans="1:4">
      <c r="A27" s="169"/>
      <c r="B27" s="79"/>
      <c r="C27" s="23" t="s">
        <v>38</v>
      </c>
      <c r="D27" s="79"/>
    </row>
    <row r="28" ht="16.5" customHeight="1" spans="1:4">
      <c r="A28" s="169"/>
      <c r="B28" s="79"/>
      <c r="C28" s="23" t="s">
        <v>39</v>
      </c>
      <c r="D28" s="79"/>
    </row>
    <row r="29" ht="16.5" customHeight="1" spans="1:4">
      <c r="A29" s="169"/>
      <c r="B29" s="79"/>
      <c r="C29" s="148" t="s">
        <v>40</v>
      </c>
      <c r="D29" s="79"/>
    </row>
    <row r="30" ht="17.25" customHeight="1" spans="1:4">
      <c r="A30" s="169"/>
      <c r="B30" s="79"/>
      <c r="C30" s="148" t="s">
        <v>41</v>
      </c>
      <c r="D30" s="79"/>
    </row>
    <row r="31" ht="17.25" customHeight="1" spans="1:4">
      <c r="A31" s="169"/>
      <c r="B31" s="79"/>
      <c r="C31" s="23" t="s">
        <v>42</v>
      </c>
      <c r="D31" s="79"/>
    </row>
    <row r="32" ht="16.5" customHeight="1" spans="1:4">
      <c r="A32" s="169" t="s">
        <v>43</v>
      </c>
      <c r="B32" s="79">
        <v>11361547.76</v>
      </c>
      <c r="C32" s="169" t="s">
        <v>44</v>
      </c>
      <c r="D32" s="79">
        <v>11361547.76</v>
      </c>
    </row>
    <row r="33" ht="16.5" customHeight="1" spans="1:4">
      <c r="A33" s="148" t="s">
        <v>45</v>
      </c>
      <c r="B33" s="79">
        <v>317954.41</v>
      </c>
      <c r="C33" s="148" t="s">
        <v>46</v>
      </c>
      <c r="D33" s="79">
        <v>317954.41</v>
      </c>
    </row>
    <row r="34" ht="16.5" customHeight="1" spans="1:4">
      <c r="A34" s="23" t="s">
        <v>47</v>
      </c>
      <c r="B34" s="79">
        <v>317954.41</v>
      </c>
      <c r="C34" s="23" t="s">
        <v>47</v>
      </c>
      <c r="D34" s="79">
        <v>317954.41</v>
      </c>
    </row>
    <row r="35" ht="16.5" customHeight="1" spans="1:4">
      <c r="A35" s="23" t="s">
        <v>48</v>
      </c>
      <c r="B35" s="79"/>
      <c r="C35" s="23" t="s">
        <v>49</v>
      </c>
      <c r="D35" s="79"/>
    </row>
    <row r="36" ht="16.5" customHeight="1" spans="1:4">
      <c r="A36" s="170" t="s">
        <v>50</v>
      </c>
      <c r="B36" s="79">
        <v>11679502.17</v>
      </c>
      <c r="C36" s="170" t="s">
        <v>51</v>
      </c>
      <c r="D36" s="79">
        <v>11679502.17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8" sqref="B18"/>
    </sheetView>
  </sheetViews>
  <sheetFormatPr defaultColWidth="8" defaultRowHeight="14.25" customHeight="1" outlineLevelCol="5"/>
  <cols>
    <col min="1" max="1" width="28.125" customWidth="1"/>
    <col min="2" max="2" width="18.125" customWidth="1"/>
    <col min="3" max="3" width="28.125" customWidth="1"/>
    <col min="4" max="4" width="24.25" customWidth="1"/>
    <col min="5" max="6" width="32.125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21" t="s">
        <v>327</v>
      </c>
    </row>
    <row r="2" ht="42" customHeight="1" spans="1:6">
      <c r="A2" s="125" t="str">
        <f>"2026"&amp;"年部门政府性基金预算支出预算表"</f>
        <v>2026年部门政府性基金预算支出预算表</v>
      </c>
      <c r="B2" s="125" t="s">
        <v>328</v>
      </c>
      <c r="C2" s="126"/>
      <c r="D2" s="127"/>
      <c r="E2" s="127"/>
      <c r="F2" s="127"/>
    </row>
    <row r="3" ht="13.5" customHeight="1" spans="1:6">
      <c r="A3" s="12" t="str">
        <f>"单位名称："&amp;"昆明市呈贡区第四幼儿园"</f>
        <v>单位名称：昆明市呈贡区第四幼儿园</v>
      </c>
      <c r="B3" s="12" t="s">
        <v>329</v>
      </c>
      <c r="C3" s="122"/>
      <c r="D3" s="124"/>
      <c r="E3" s="124"/>
      <c r="F3" s="121" t="s">
        <v>1</v>
      </c>
    </row>
    <row r="4" ht="19.5" customHeight="1" spans="1:6">
      <c r="A4" s="128" t="s">
        <v>178</v>
      </c>
      <c r="B4" s="129" t="s">
        <v>72</v>
      </c>
      <c r="C4" s="128" t="s">
        <v>73</v>
      </c>
      <c r="D4" s="35" t="s">
        <v>330</v>
      </c>
      <c r="E4" s="36"/>
      <c r="F4" s="37"/>
    </row>
    <row r="5" ht="18.75" customHeight="1" spans="1:6">
      <c r="A5" s="130"/>
      <c r="B5" s="131"/>
      <c r="C5" s="130"/>
      <c r="D5" s="132" t="s">
        <v>55</v>
      </c>
      <c r="E5" s="35" t="s">
        <v>75</v>
      </c>
      <c r="F5" s="132" t="s">
        <v>76</v>
      </c>
    </row>
    <row r="6" ht="18.75" customHeight="1" spans="1:6">
      <c r="A6" s="70">
        <v>1</v>
      </c>
      <c r="B6" s="133" t="s">
        <v>83</v>
      </c>
      <c r="C6" s="70">
        <v>3</v>
      </c>
      <c r="D6" s="134">
        <v>4</v>
      </c>
      <c r="E6" s="134">
        <v>5</v>
      </c>
      <c r="F6" s="134">
        <v>6</v>
      </c>
    </row>
    <row r="7" ht="21" customHeight="1" spans="1:6">
      <c r="A7" s="22"/>
      <c r="B7" s="22"/>
      <c r="C7" s="22"/>
      <c r="D7" s="79"/>
      <c r="E7" s="79"/>
      <c r="F7" s="79"/>
    </row>
    <row r="8" ht="21" customHeight="1" spans="1:6">
      <c r="A8" s="22"/>
      <c r="B8" s="22"/>
      <c r="C8" s="22"/>
      <c r="D8" s="79"/>
      <c r="E8" s="79"/>
      <c r="F8" s="79"/>
    </row>
    <row r="9" ht="18.75" customHeight="1" spans="1:6">
      <c r="A9" s="135" t="s">
        <v>167</v>
      </c>
      <c r="B9" s="135" t="s">
        <v>167</v>
      </c>
      <c r="C9" s="136" t="s">
        <v>167</v>
      </c>
      <c r="D9" s="79"/>
      <c r="E9" s="79"/>
      <c r="F9" s="79"/>
    </row>
    <row r="10" customHeight="1" spans="1:1">
      <c r="A10" t="s">
        <v>331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A1" sqref="A1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75" customWidth="1"/>
    <col min="6" max="6" width="6.75" customWidth="1"/>
    <col min="7" max="7" width="9.75" customWidth="1"/>
    <col min="8" max="8" width="11.625" customWidth="1"/>
    <col min="9" max="18" width="17.5" customWidth="1"/>
    <col min="19" max="19" width="17.375" customWidth="1"/>
  </cols>
  <sheetData>
    <row r="1" ht="15.75" customHeight="1" spans="2:19">
      <c r="B1" s="84"/>
      <c r="C1" s="84"/>
      <c r="R1" s="33"/>
      <c r="S1" s="33" t="s">
        <v>332</v>
      </c>
    </row>
    <row r="2" ht="41.25" customHeight="1" spans="1:19">
      <c r="A2" s="73" t="str">
        <f>"2026"&amp;"年部门政府采购预算表"</f>
        <v>2026年部门政府采购预算表</v>
      </c>
      <c r="B2" s="69"/>
      <c r="C2" s="69"/>
      <c r="D2" s="11"/>
      <c r="E2" s="11"/>
      <c r="F2" s="11"/>
      <c r="G2" s="11"/>
      <c r="H2" s="11"/>
      <c r="I2" s="11"/>
      <c r="J2" s="11"/>
      <c r="K2" s="11"/>
      <c r="L2" s="11"/>
      <c r="M2" s="69"/>
      <c r="N2" s="11"/>
      <c r="O2" s="11"/>
      <c r="P2" s="69"/>
      <c r="Q2" s="11"/>
      <c r="R2" s="69"/>
      <c r="S2" s="69"/>
    </row>
    <row r="3" ht="18.75" customHeight="1" spans="1:19">
      <c r="A3" s="113" t="str">
        <f>"单位名称："&amp;"昆明市呈贡区第四幼儿园"</f>
        <v>单位名称：昆明市呈贡区第四幼儿园</v>
      </c>
      <c r="B3" s="85"/>
      <c r="C3" s="85"/>
      <c r="D3" s="26"/>
      <c r="E3" s="26"/>
      <c r="F3" s="26"/>
      <c r="G3" s="26"/>
      <c r="H3" s="26"/>
      <c r="I3" s="26"/>
      <c r="J3" s="26"/>
      <c r="K3" s="26"/>
      <c r="L3" s="26"/>
      <c r="R3" s="34"/>
      <c r="S3" s="121" t="s">
        <v>1</v>
      </c>
    </row>
    <row r="4" ht="15.75" customHeight="1" spans="1:19">
      <c r="A4" s="15" t="s">
        <v>177</v>
      </c>
      <c r="B4" s="86" t="s">
        <v>178</v>
      </c>
      <c r="C4" s="86" t="s">
        <v>333</v>
      </c>
      <c r="D4" s="96" t="s">
        <v>334</v>
      </c>
      <c r="E4" s="96" t="s">
        <v>335</v>
      </c>
      <c r="F4" s="96" t="s">
        <v>336</v>
      </c>
      <c r="G4" s="96" t="s">
        <v>337</v>
      </c>
      <c r="H4" s="96" t="s">
        <v>338</v>
      </c>
      <c r="I4" s="100" t="s">
        <v>185</v>
      </c>
      <c r="J4" s="100"/>
      <c r="K4" s="100"/>
      <c r="L4" s="100"/>
      <c r="M4" s="105"/>
      <c r="N4" s="100"/>
      <c r="O4" s="100"/>
      <c r="P4" s="81"/>
      <c r="Q4" s="100"/>
      <c r="R4" s="105"/>
      <c r="S4" s="82"/>
    </row>
    <row r="5" ht="17.25" customHeight="1" spans="1:19">
      <c r="A5" s="17"/>
      <c r="B5" s="87"/>
      <c r="C5" s="87"/>
      <c r="D5" s="97"/>
      <c r="E5" s="97"/>
      <c r="F5" s="97"/>
      <c r="G5" s="97"/>
      <c r="H5" s="97"/>
      <c r="I5" s="97" t="s">
        <v>55</v>
      </c>
      <c r="J5" s="97" t="s">
        <v>58</v>
      </c>
      <c r="K5" s="97" t="s">
        <v>339</v>
      </c>
      <c r="L5" s="97" t="s">
        <v>340</v>
      </c>
      <c r="M5" s="106" t="s">
        <v>341</v>
      </c>
      <c r="N5" s="107" t="s">
        <v>342</v>
      </c>
      <c r="O5" s="107"/>
      <c r="P5" s="111"/>
      <c r="Q5" s="107"/>
      <c r="R5" s="112"/>
      <c r="S5" s="88"/>
    </row>
    <row r="6" ht="54" customHeight="1" spans="1:19">
      <c r="A6" s="19"/>
      <c r="B6" s="88"/>
      <c r="C6" s="88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108"/>
      <c r="N6" s="98" t="s">
        <v>57</v>
      </c>
      <c r="O6" s="98" t="s">
        <v>64</v>
      </c>
      <c r="P6" s="88" t="s">
        <v>65</v>
      </c>
      <c r="Q6" s="98" t="s">
        <v>66</v>
      </c>
      <c r="R6" s="108" t="s">
        <v>67</v>
      </c>
      <c r="S6" s="88" t="s">
        <v>68</v>
      </c>
    </row>
    <row r="7" ht="18" customHeight="1" spans="1:19">
      <c r="A7" s="114">
        <v>1</v>
      </c>
      <c r="B7" s="114" t="s">
        <v>83</v>
      </c>
      <c r="C7" s="115">
        <v>3</v>
      </c>
      <c r="D7" s="115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>
        <v>19</v>
      </c>
    </row>
    <row r="8" ht="21" customHeight="1" spans="1:19">
      <c r="A8" s="89" t="s">
        <v>195</v>
      </c>
      <c r="B8" s="90" t="s">
        <v>70</v>
      </c>
      <c r="C8" s="90" t="s">
        <v>222</v>
      </c>
      <c r="D8" s="116" t="s">
        <v>343</v>
      </c>
      <c r="E8" s="116" t="s">
        <v>343</v>
      </c>
      <c r="F8" s="116" t="s">
        <v>286</v>
      </c>
      <c r="G8" s="117">
        <v>1</v>
      </c>
      <c r="H8" s="79"/>
      <c r="I8" s="79">
        <v>7000</v>
      </c>
      <c r="J8" s="79">
        <v>7000</v>
      </c>
      <c r="K8" s="79"/>
      <c r="L8" s="79"/>
      <c r="M8" s="79"/>
      <c r="N8" s="79"/>
      <c r="O8" s="79"/>
      <c r="P8" s="79"/>
      <c r="Q8" s="79"/>
      <c r="R8" s="79"/>
      <c r="S8" s="79"/>
    </row>
    <row r="9" ht="21" customHeight="1" spans="1:19">
      <c r="A9" s="89" t="s">
        <v>195</v>
      </c>
      <c r="B9" s="90" t="s">
        <v>70</v>
      </c>
      <c r="C9" s="90" t="s">
        <v>222</v>
      </c>
      <c r="D9" s="116" t="s">
        <v>344</v>
      </c>
      <c r="E9" s="116" t="s">
        <v>345</v>
      </c>
      <c r="F9" s="116" t="s">
        <v>286</v>
      </c>
      <c r="G9" s="117">
        <v>2</v>
      </c>
      <c r="H9" s="79">
        <v>48000</v>
      </c>
      <c r="I9" s="79">
        <v>48000</v>
      </c>
      <c r="J9" s="79">
        <v>48000</v>
      </c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89" t="s">
        <v>195</v>
      </c>
      <c r="B10" s="90" t="s">
        <v>70</v>
      </c>
      <c r="C10" s="90" t="s">
        <v>267</v>
      </c>
      <c r="D10" s="116" t="s">
        <v>267</v>
      </c>
      <c r="E10" s="116" t="s">
        <v>346</v>
      </c>
      <c r="F10" s="116" t="s">
        <v>286</v>
      </c>
      <c r="G10" s="117">
        <v>1</v>
      </c>
      <c r="H10" s="79"/>
      <c r="I10" s="79">
        <v>2000000</v>
      </c>
      <c r="J10" s="79"/>
      <c r="K10" s="79"/>
      <c r="L10" s="79"/>
      <c r="M10" s="79"/>
      <c r="N10" s="79">
        <v>2000000</v>
      </c>
      <c r="O10" s="79"/>
      <c r="P10" s="79"/>
      <c r="Q10" s="79"/>
      <c r="R10" s="79"/>
      <c r="S10" s="79">
        <v>2000000</v>
      </c>
    </row>
    <row r="11" ht="21" customHeight="1" spans="1:19">
      <c r="A11" s="93" t="s">
        <v>167</v>
      </c>
      <c r="B11" s="94"/>
      <c r="C11" s="94"/>
      <c r="D11" s="99"/>
      <c r="E11" s="99"/>
      <c r="F11" s="99"/>
      <c r="G11" s="118"/>
      <c r="H11" s="79">
        <v>48000</v>
      </c>
      <c r="I11" s="79">
        <v>2055000</v>
      </c>
      <c r="J11" s="79">
        <v>55000</v>
      </c>
      <c r="K11" s="79"/>
      <c r="L11" s="79"/>
      <c r="M11" s="79"/>
      <c r="N11" s="79">
        <v>2000000</v>
      </c>
      <c r="O11" s="79"/>
      <c r="P11" s="79"/>
      <c r="Q11" s="79"/>
      <c r="R11" s="79"/>
      <c r="S11" s="79">
        <v>2000000</v>
      </c>
    </row>
    <row r="12" ht="21" customHeight="1" spans="1:19">
      <c r="A12" s="113" t="s">
        <v>347</v>
      </c>
      <c r="B12" s="12"/>
      <c r="C12" s="12"/>
      <c r="D12" s="113"/>
      <c r="E12" s="113"/>
      <c r="F12" s="113"/>
      <c r="G12" s="119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K8" sqref="K8:K9"/>
    </sheetView>
  </sheetViews>
  <sheetFormatPr defaultColWidth="8" defaultRowHeight="14.25" customHeight="1"/>
  <cols>
    <col min="1" max="5" width="34.25" customWidth="1"/>
    <col min="6" max="6" width="24.125" customWidth="1"/>
    <col min="7" max="7" width="25" customWidth="1"/>
    <col min="8" max="8" width="24.625" customWidth="1"/>
    <col min="9" max="9" width="34.25" customWidth="1"/>
    <col min="10" max="18" width="17.875" customWidth="1"/>
    <col min="19" max="20" width="17.75" customWidth="1"/>
  </cols>
  <sheetData>
    <row r="1" ht="16.5" customHeight="1" spans="1:20">
      <c r="A1" s="80"/>
      <c r="B1" s="84"/>
      <c r="C1" s="84"/>
      <c r="D1" s="84"/>
      <c r="E1" s="84"/>
      <c r="F1" s="84"/>
      <c r="G1" s="84"/>
      <c r="H1" s="80"/>
      <c r="I1" s="80"/>
      <c r="J1" s="80"/>
      <c r="K1" s="80"/>
      <c r="L1" s="80"/>
      <c r="M1" s="80"/>
      <c r="N1" s="103"/>
      <c r="O1" s="80"/>
      <c r="P1" s="80"/>
      <c r="Q1" s="84"/>
      <c r="R1" s="80"/>
      <c r="S1" s="109"/>
      <c r="T1" s="109" t="s">
        <v>348</v>
      </c>
    </row>
    <row r="2" ht="41.25" customHeight="1" spans="1:20">
      <c r="A2" s="73" t="str">
        <f>"2026"&amp;"年部门政府购买服务预算表"</f>
        <v>2026年部门政府购买服务预算表</v>
      </c>
      <c r="B2" s="69"/>
      <c r="C2" s="69"/>
      <c r="D2" s="69"/>
      <c r="E2" s="69"/>
      <c r="F2" s="69"/>
      <c r="G2" s="69"/>
      <c r="H2" s="95"/>
      <c r="I2" s="95"/>
      <c r="J2" s="95"/>
      <c r="K2" s="95"/>
      <c r="L2" s="95"/>
      <c r="M2" s="95"/>
      <c r="N2" s="104"/>
      <c r="O2" s="95"/>
      <c r="P2" s="95"/>
      <c r="Q2" s="69"/>
      <c r="R2" s="95"/>
      <c r="S2" s="104"/>
      <c r="T2" s="69"/>
    </row>
    <row r="3" ht="22.5" customHeight="1" spans="1:20">
      <c r="A3" s="74" t="str">
        <f>"单位名称："&amp;"昆明市呈贡区第四幼儿园"</f>
        <v>单位名称：昆明市呈贡区第四幼儿园</v>
      </c>
      <c r="B3" s="85"/>
      <c r="C3" s="85"/>
      <c r="D3" s="85"/>
      <c r="E3" s="85"/>
      <c r="F3" s="85"/>
      <c r="G3" s="85"/>
      <c r="H3" s="75"/>
      <c r="I3" s="75"/>
      <c r="J3" s="75"/>
      <c r="K3" s="75"/>
      <c r="L3" s="75"/>
      <c r="M3" s="75"/>
      <c r="N3" s="103"/>
      <c r="O3" s="80"/>
      <c r="P3" s="80"/>
      <c r="Q3" s="84"/>
      <c r="R3" s="80"/>
      <c r="S3" s="110"/>
      <c r="T3" s="109" t="s">
        <v>1</v>
      </c>
    </row>
    <row r="4" ht="24" customHeight="1" spans="1:20">
      <c r="A4" s="15" t="s">
        <v>177</v>
      </c>
      <c r="B4" s="86" t="s">
        <v>178</v>
      </c>
      <c r="C4" s="86" t="s">
        <v>333</v>
      </c>
      <c r="D4" s="86" t="s">
        <v>349</v>
      </c>
      <c r="E4" s="86" t="s">
        <v>350</v>
      </c>
      <c r="F4" s="86" t="s">
        <v>351</v>
      </c>
      <c r="G4" s="86" t="s">
        <v>352</v>
      </c>
      <c r="H4" s="96" t="s">
        <v>353</v>
      </c>
      <c r="I4" s="96" t="s">
        <v>354</v>
      </c>
      <c r="J4" s="100" t="s">
        <v>185</v>
      </c>
      <c r="K4" s="100"/>
      <c r="L4" s="100"/>
      <c r="M4" s="100"/>
      <c r="N4" s="105"/>
      <c r="O4" s="100"/>
      <c r="P4" s="100"/>
      <c r="Q4" s="81"/>
      <c r="R4" s="100"/>
      <c r="S4" s="105"/>
      <c r="T4" s="82"/>
    </row>
    <row r="5" ht="24" customHeight="1" spans="1:20">
      <c r="A5" s="17"/>
      <c r="B5" s="87"/>
      <c r="C5" s="87"/>
      <c r="D5" s="87"/>
      <c r="E5" s="87"/>
      <c r="F5" s="87"/>
      <c r="G5" s="87"/>
      <c r="H5" s="97"/>
      <c r="I5" s="97"/>
      <c r="J5" s="97" t="s">
        <v>55</v>
      </c>
      <c r="K5" s="97" t="s">
        <v>58</v>
      </c>
      <c r="L5" s="97" t="s">
        <v>339</v>
      </c>
      <c r="M5" s="97" t="s">
        <v>340</v>
      </c>
      <c r="N5" s="106" t="s">
        <v>341</v>
      </c>
      <c r="O5" s="107" t="s">
        <v>342</v>
      </c>
      <c r="P5" s="107"/>
      <c r="Q5" s="111"/>
      <c r="R5" s="107"/>
      <c r="S5" s="112"/>
      <c r="T5" s="88"/>
    </row>
    <row r="6" ht="54" customHeight="1" spans="1:20">
      <c r="A6" s="19"/>
      <c r="B6" s="88"/>
      <c r="C6" s="88"/>
      <c r="D6" s="88"/>
      <c r="E6" s="88"/>
      <c r="F6" s="88"/>
      <c r="G6" s="88"/>
      <c r="H6" s="98"/>
      <c r="I6" s="98"/>
      <c r="J6" s="98"/>
      <c r="K6" s="98" t="s">
        <v>57</v>
      </c>
      <c r="L6" s="98"/>
      <c r="M6" s="98"/>
      <c r="N6" s="108"/>
      <c r="O6" s="98" t="s">
        <v>57</v>
      </c>
      <c r="P6" s="98" t="s">
        <v>64</v>
      </c>
      <c r="Q6" s="88" t="s">
        <v>65</v>
      </c>
      <c r="R6" s="98" t="s">
        <v>66</v>
      </c>
      <c r="S6" s="108" t="s">
        <v>67</v>
      </c>
      <c r="T6" s="88" t="s">
        <v>68</v>
      </c>
    </row>
    <row r="7" ht="17.25" customHeight="1" spans="1:20">
      <c r="A7" s="29">
        <v>1</v>
      </c>
      <c r="B7" s="88">
        <v>2</v>
      </c>
      <c r="C7" s="29">
        <v>3</v>
      </c>
      <c r="D7" s="29">
        <v>4</v>
      </c>
      <c r="E7" s="88">
        <v>5</v>
      </c>
      <c r="F7" s="29">
        <v>6</v>
      </c>
      <c r="G7" s="29">
        <v>7</v>
      </c>
      <c r="H7" s="88">
        <v>8</v>
      </c>
      <c r="I7" s="29">
        <v>9</v>
      </c>
      <c r="J7" s="29">
        <v>10</v>
      </c>
      <c r="K7" s="88">
        <v>11</v>
      </c>
      <c r="L7" s="29">
        <v>12</v>
      </c>
      <c r="M7" s="29">
        <v>13</v>
      </c>
      <c r="N7" s="88">
        <v>14</v>
      </c>
      <c r="O7" s="29">
        <v>15</v>
      </c>
      <c r="P7" s="29">
        <v>16</v>
      </c>
      <c r="Q7" s="88">
        <v>17</v>
      </c>
      <c r="R7" s="29">
        <v>18</v>
      </c>
      <c r="S7" s="29">
        <v>19</v>
      </c>
      <c r="T7" s="29">
        <v>20</v>
      </c>
    </row>
    <row r="8" ht="21" customHeight="1" spans="1:20">
      <c r="A8" s="89" t="s">
        <v>195</v>
      </c>
      <c r="B8" s="90" t="s">
        <v>70</v>
      </c>
      <c r="C8" s="91" t="s">
        <v>344</v>
      </c>
      <c r="D8" s="92" t="s">
        <v>355</v>
      </c>
      <c r="E8" s="92" t="s">
        <v>356</v>
      </c>
      <c r="F8" s="91" t="s">
        <v>75</v>
      </c>
      <c r="G8" s="91" t="s">
        <v>355</v>
      </c>
      <c r="H8" s="91" t="s">
        <v>232</v>
      </c>
      <c r="I8" s="101" t="s">
        <v>344</v>
      </c>
      <c r="J8" s="101">
        <v>48000</v>
      </c>
      <c r="K8" s="79">
        <v>48000</v>
      </c>
      <c r="L8" s="79"/>
      <c r="M8" s="79"/>
      <c r="N8" s="79"/>
      <c r="O8" s="79"/>
      <c r="P8" s="79"/>
      <c r="Q8" s="79"/>
      <c r="R8" s="79"/>
      <c r="S8" s="79"/>
      <c r="T8" s="79"/>
    </row>
    <row r="9" ht="21" customHeight="1" spans="1:20">
      <c r="A9" s="93" t="s">
        <v>167</v>
      </c>
      <c r="B9" s="94"/>
      <c r="C9" s="94"/>
      <c r="D9" s="94"/>
      <c r="E9" s="94"/>
      <c r="F9" s="94"/>
      <c r="G9" s="94"/>
      <c r="H9" s="99"/>
      <c r="I9" s="102"/>
      <c r="J9" s="101">
        <v>48000</v>
      </c>
      <c r="K9" s="79">
        <v>48000</v>
      </c>
      <c r="L9" s="79"/>
      <c r="M9" s="79"/>
      <c r="N9" s="79"/>
      <c r="O9" s="79"/>
      <c r="P9" s="79"/>
      <c r="Q9" s="79"/>
      <c r="R9" s="79"/>
      <c r="S9" s="79"/>
      <c r="T9" s="7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D22" sqref="D22"/>
    </sheetView>
  </sheetViews>
  <sheetFormatPr defaultColWidth="8" defaultRowHeight="14.25" customHeight="1"/>
  <cols>
    <col min="1" max="1" width="33" customWidth="1"/>
    <col min="2" max="24" width="17.5" customWidth="1"/>
  </cols>
  <sheetData>
    <row r="1" ht="17.25" customHeight="1" spans="4:24">
      <c r="D1" s="72"/>
      <c r="W1" s="33"/>
      <c r="X1" s="33" t="s">
        <v>357</v>
      </c>
    </row>
    <row r="2" ht="41.25" customHeight="1" spans="1:24">
      <c r="A2" s="73" t="str">
        <f>"2026"&amp;"年对下转移支付预算表"</f>
        <v>2026年对下转移支付预算表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69"/>
    </row>
    <row r="3" ht="18" customHeight="1" spans="1:24">
      <c r="A3" s="74" t="str">
        <f>"单位名称："&amp;"昆明市呈贡区第四幼儿园"</f>
        <v>单位名称：昆明市呈贡区第四幼儿园</v>
      </c>
      <c r="B3" s="75"/>
      <c r="C3" s="75"/>
      <c r="D3" s="76"/>
      <c r="E3" s="80"/>
      <c r="F3" s="80"/>
      <c r="G3" s="80"/>
      <c r="H3" s="80"/>
      <c r="I3" s="80"/>
      <c r="W3" s="34"/>
      <c r="X3" s="34" t="s">
        <v>1</v>
      </c>
    </row>
    <row r="4" ht="19.5" customHeight="1" spans="1:24">
      <c r="A4" s="27" t="s">
        <v>358</v>
      </c>
      <c r="B4" s="35" t="s">
        <v>185</v>
      </c>
      <c r="C4" s="36"/>
      <c r="D4" s="36"/>
      <c r="E4" s="35" t="s">
        <v>359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81"/>
      <c r="X4" s="82"/>
    </row>
    <row r="5" ht="40.5" customHeight="1" spans="1:24">
      <c r="A5" s="29"/>
      <c r="B5" s="28" t="s">
        <v>55</v>
      </c>
      <c r="C5" s="15" t="s">
        <v>58</v>
      </c>
      <c r="D5" s="77" t="s">
        <v>339</v>
      </c>
      <c r="E5" s="50" t="s">
        <v>360</v>
      </c>
      <c r="F5" s="50" t="s">
        <v>361</v>
      </c>
      <c r="G5" s="50" t="s">
        <v>362</v>
      </c>
      <c r="H5" s="50" t="s">
        <v>363</v>
      </c>
      <c r="I5" s="50" t="s">
        <v>364</v>
      </c>
      <c r="J5" s="50" t="s">
        <v>365</v>
      </c>
      <c r="K5" s="50" t="s">
        <v>366</v>
      </c>
      <c r="L5" s="50" t="s">
        <v>367</v>
      </c>
      <c r="M5" s="50" t="s">
        <v>368</v>
      </c>
      <c r="N5" s="50" t="s">
        <v>369</v>
      </c>
      <c r="O5" s="50" t="s">
        <v>370</v>
      </c>
      <c r="P5" s="50" t="s">
        <v>371</v>
      </c>
      <c r="Q5" s="50" t="s">
        <v>372</v>
      </c>
      <c r="R5" s="50" t="s">
        <v>373</v>
      </c>
      <c r="S5" s="50" t="s">
        <v>374</v>
      </c>
      <c r="T5" s="50" t="s">
        <v>375</v>
      </c>
      <c r="U5" s="50" t="s">
        <v>376</v>
      </c>
      <c r="V5" s="50" t="s">
        <v>377</v>
      </c>
      <c r="W5" s="50" t="s">
        <v>378</v>
      </c>
      <c r="X5" s="83" t="s">
        <v>379</v>
      </c>
    </row>
    <row r="6" ht="19.5" customHeight="1" spans="1:24">
      <c r="A6" s="20">
        <v>1</v>
      </c>
      <c r="B6" s="20">
        <v>2</v>
      </c>
      <c r="C6" s="20">
        <v>3</v>
      </c>
      <c r="D6" s="78">
        <v>4</v>
      </c>
      <c r="E6" s="38">
        <v>5</v>
      </c>
      <c r="F6" s="20">
        <v>6</v>
      </c>
      <c r="G6" s="20">
        <v>7</v>
      </c>
      <c r="H6" s="78">
        <v>8</v>
      </c>
      <c r="I6" s="20">
        <v>9</v>
      </c>
      <c r="J6" s="20">
        <v>10</v>
      </c>
      <c r="K6" s="20">
        <v>11</v>
      </c>
      <c r="L6" s="78">
        <v>12</v>
      </c>
      <c r="M6" s="20">
        <v>13</v>
      </c>
      <c r="N6" s="20">
        <v>14</v>
      </c>
      <c r="O6" s="20">
        <v>15</v>
      </c>
      <c r="P6" s="78">
        <v>16</v>
      </c>
      <c r="Q6" s="20">
        <v>17</v>
      </c>
      <c r="R6" s="20">
        <v>18</v>
      </c>
      <c r="S6" s="20">
        <v>19</v>
      </c>
      <c r="T6" s="78">
        <v>20</v>
      </c>
      <c r="U6" s="78">
        <v>21</v>
      </c>
      <c r="V6" s="78">
        <v>22</v>
      </c>
      <c r="W6" s="38">
        <v>23</v>
      </c>
      <c r="X6" s="38">
        <v>24</v>
      </c>
    </row>
    <row r="7" ht="19.5" customHeight="1" spans="1:24">
      <c r="A7" s="21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customHeight="1" spans="1:1">
      <c r="A9" t="s">
        <v>380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" defaultRowHeight="12" customHeight="1" outlineLevelRow="7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6.5" customHeight="1" spans="10:10">
      <c r="J1" s="33" t="s">
        <v>381</v>
      </c>
    </row>
    <row r="2" ht="41.25" customHeight="1" spans="1:10">
      <c r="A2" s="66" t="str">
        <f>"2026"&amp;"年对下转移支付绩效目标表"</f>
        <v>2026年对下转移支付绩效目标表</v>
      </c>
      <c r="B2" s="11"/>
      <c r="C2" s="11"/>
      <c r="D2" s="11"/>
      <c r="E2" s="11"/>
      <c r="F2" s="69"/>
      <c r="G2" s="11"/>
      <c r="H2" s="69"/>
      <c r="I2" s="69"/>
      <c r="J2" s="11"/>
    </row>
    <row r="3" ht="17.25" customHeight="1" spans="1:1">
      <c r="A3" s="12" t="str">
        <f>"单位名称："&amp;"昆明市呈贡区第四幼儿园"</f>
        <v>单位名称：昆明市呈贡区第四幼儿园</v>
      </c>
    </row>
    <row r="4" ht="44.25" customHeight="1" spans="1:10">
      <c r="A4" s="67" t="s">
        <v>358</v>
      </c>
      <c r="B4" s="67" t="s">
        <v>271</v>
      </c>
      <c r="C4" s="67" t="s">
        <v>272</v>
      </c>
      <c r="D4" s="67" t="s">
        <v>273</v>
      </c>
      <c r="E4" s="67" t="s">
        <v>274</v>
      </c>
      <c r="F4" s="70" t="s">
        <v>275</v>
      </c>
      <c r="G4" s="67" t="s">
        <v>276</v>
      </c>
      <c r="H4" s="70" t="s">
        <v>277</v>
      </c>
      <c r="I4" s="70" t="s">
        <v>278</v>
      </c>
      <c r="J4" s="67" t="s">
        <v>279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70">
        <v>6</v>
      </c>
      <c r="G5" s="67">
        <v>7</v>
      </c>
      <c r="H5" s="70">
        <v>8</v>
      </c>
      <c r="I5" s="70">
        <v>9</v>
      </c>
      <c r="J5" s="67">
        <v>10</v>
      </c>
    </row>
    <row r="6" ht="42" customHeight="1" spans="1:10">
      <c r="A6" s="21"/>
      <c r="B6" s="68"/>
      <c r="C6" s="68"/>
      <c r="D6" s="68"/>
      <c r="E6" s="56"/>
      <c r="F6" s="71"/>
      <c r="G6" s="56"/>
      <c r="H6" s="71"/>
      <c r="I6" s="71"/>
      <c r="J6" s="56"/>
    </row>
    <row r="7" ht="42" customHeight="1" spans="1:10">
      <c r="A7" s="21"/>
      <c r="B7" s="22"/>
      <c r="C7" s="22"/>
      <c r="D7" s="22"/>
      <c r="E7" s="21"/>
      <c r="F7" s="22"/>
      <c r="G7" s="21"/>
      <c r="H7" s="22"/>
      <c r="I7" s="22"/>
      <c r="J7" s="21"/>
    </row>
    <row r="8" customHeight="1" spans="1:1">
      <c r="A8" t="s">
        <v>382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9.125" defaultRowHeight="14.25" customHeight="1"/>
  <cols>
    <col min="1" max="3" width="29.5" customWidth="1"/>
    <col min="4" max="4" width="39.875" customWidth="1"/>
    <col min="5" max="5" width="24.125" customWidth="1"/>
    <col min="6" max="6" width="19" customWidth="1"/>
    <col min="7" max="9" width="23" customWidth="1"/>
  </cols>
  <sheetData>
    <row r="1" customHeight="1" spans="1:9">
      <c r="A1" s="40" t="s">
        <v>383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"单位名称："&amp;"昆明市呈贡区第四幼儿园"</f>
        <v>单位名称：昆明市呈贡区第四幼儿园</v>
      </c>
      <c r="B3" s="47"/>
      <c r="C3" s="47"/>
      <c r="D3" s="48"/>
      <c r="F3" s="45"/>
      <c r="G3" s="44"/>
      <c r="H3" s="44"/>
      <c r="I3" s="65" t="s">
        <v>1</v>
      </c>
    </row>
    <row r="4" ht="28.5" customHeight="1" spans="1:9">
      <c r="A4" s="49" t="s">
        <v>177</v>
      </c>
      <c r="B4" s="50" t="s">
        <v>178</v>
      </c>
      <c r="C4" s="51" t="s">
        <v>384</v>
      </c>
      <c r="D4" s="49" t="s">
        <v>385</v>
      </c>
      <c r="E4" s="49" t="s">
        <v>386</v>
      </c>
      <c r="F4" s="49" t="s">
        <v>387</v>
      </c>
      <c r="G4" s="50" t="s">
        <v>388</v>
      </c>
      <c r="H4" s="38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337</v>
      </c>
      <c r="H5" s="50" t="s">
        <v>389</v>
      </c>
      <c r="I5" s="50" t="s">
        <v>390</v>
      </c>
    </row>
    <row r="6" ht="17.25" customHeight="1" spans="1:9">
      <c r="A6" s="54" t="s">
        <v>82</v>
      </c>
      <c r="B6" s="55" t="s">
        <v>83</v>
      </c>
      <c r="C6" s="54" t="s">
        <v>84</v>
      </c>
      <c r="D6" s="56" t="s">
        <v>85</v>
      </c>
      <c r="E6" s="54" t="s">
        <v>86</v>
      </c>
      <c r="F6" s="55" t="s">
        <v>87</v>
      </c>
      <c r="G6" s="61" t="s">
        <v>88</v>
      </c>
      <c r="H6" s="56" t="s">
        <v>89</v>
      </c>
      <c r="I6" s="56">
        <v>9</v>
      </c>
    </row>
    <row r="7" ht="19.5" customHeight="1" spans="1:9">
      <c r="A7" s="57"/>
      <c r="B7" s="23"/>
      <c r="C7" s="23"/>
      <c r="D7" s="21"/>
      <c r="E7" s="22"/>
      <c r="F7" s="61"/>
      <c r="G7" s="62"/>
      <c r="H7" s="63"/>
      <c r="I7" s="63"/>
    </row>
    <row r="8" ht="19.5" customHeight="1" spans="1:9">
      <c r="A8" s="58" t="s">
        <v>55</v>
      </c>
      <c r="B8" s="59"/>
      <c r="C8" s="59"/>
      <c r="D8" s="60"/>
      <c r="E8" s="64"/>
      <c r="F8" s="64"/>
      <c r="G8" s="62"/>
      <c r="H8" s="63"/>
      <c r="I8" s="63"/>
    </row>
    <row r="9" customHeight="1" spans="1:1">
      <c r="A9" t="s">
        <v>391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7" sqref="C17"/>
    </sheetView>
  </sheetViews>
  <sheetFormatPr defaultColWidth="8" defaultRowHeight="14.25" customHeight="1"/>
  <cols>
    <col min="1" max="1" width="16.875" customWidth="1"/>
    <col min="2" max="2" width="29.625" customWidth="1"/>
    <col min="3" max="3" width="20.875" customWidth="1"/>
    <col min="4" max="4" width="9.75" customWidth="1"/>
    <col min="5" max="5" width="15.5" customWidth="1"/>
    <col min="6" max="6" width="8.625" customWidth="1"/>
    <col min="7" max="7" width="15.5" customWidth="1"/>
    <col min="8" max="11" width="20.25" customWidth="1"/>
  </cols>
  <sheetData>
    <row r="1" customHeight="1" spans="4:11">
      <c r="D1" s="10"/>
      <c r="E1" s="10"/>
      <c r="F1" s="10"/>
      <c r="G1" s="10"/>
      <c r="K1" s="33" t="s">
        <v>392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"单位名称："&amp;"昆明市呈贡区第四幼儿园"</f>
        <v>单位名称：昆明市呈贡区第四幼儿园</v>
      </c>
      <c r="B3" s="13"/>
      <c r="C3" s="13"/>
      <c r="D3" s="13"/>
      <c r="E3" s="13"/>
      <c r="F3" s="13"/>
      <c r="G3" s="13"/>
      <c r="H3" s="26"/>
      <c r="I3" s="26"/>
      <c r="J3" s="26"/>
      <c r="K3" s="34" t="s">
        <v>1</v>
      </c>
    </row>
    <row r="4" ht="21.75" customHeight="1" spans="1:11">
      <c r="A4" s="14" t="s">
        <v>252</v>
      </c>
      <c r="B4" s="14" t="s">
        <v>180</v>
      </c>
      <c r="C4" s="14" t="s">
        <v>253</v>
      </c>
      <c r="D4" s="15" t="s">
        <v>181</v>
      </c>
      <c r="E4" s="15" t="s">
        <v>182</v>
      </c>
      <c r="F4" s="15" t="s">
        <v>254</v>
      </c>
      <c r="G4" s="15" t="s">
        <v>255</v>
      </c>
      <c r="H4" s="27" t="s">
        <v>55</v>
      </c>
      <c r="I4" s="35" t="s">
        <v>393</v>
      </c>
      <c r="J4" s="36"/>
      <c r="K4" s="37"/>
    </row>
    <row r="5" ht="21.75" customHeight="1" spans="1:11">
      <c r="A5" s="16"/>
      <c r="B5" s="16"/>
      <c r="C5" s="16"/>
      <c r="D5" s="17"/>
      <c r="E5" s="17"/>
      <c r="F5" s="17"/>
      <c r="G5" s="17"/>
      <c r="H5" s="28"/>
      <c r="I5" s="15" t="s">
        <v>58</v>
      </c>
      <c r="J5" s="15" t="s">
        <v>59</v>
      </c>
      <c r="K5" s="15" t="s">
        <v>60</v>
      </c>
    </row>
    <row r="6" ht="40.5" customHeight="1" spans="1:11">
      <c r="A6" s="18"/>
      <c r="B6" s="18"/>
      <c r="C6" s="18"/>
      <c r="D6" s="19"/>
      <c r="E6" s="19"/>
      <c r="F6" s="19"/>
      <c r="G6" s="19"/>
      <c r="H6" s="29"/>
      <c r="I6" s="19" t="s">
        <v>57</v>
      </c>
      <c r="J6" s="19"/>
      <c r="K6" s="19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8">
        <v>10</v>
      </c>
      <c r="K7" s="38">
        <v>11</v>
      </c>
    </row>
    <row r="8" ht="18.75" customHeight="1" spans="1:11">
      <c r="A8" s="21"/>
      <c r="B8" s="22"/>
      <c r="C8" s="21"/>
      <c r="D8" s="21"/>
      <c r="E8" s="21"/>
      <c r="F8" s="21"/>
      <c r="G8" s="21"/>
      <c r="H8" s="30"/>
      <c r="I8" s="39"/>
      <c r="J8" s="39"/>
      <c r="K8" s="30"/>
    </row>
    <row r="9" ht="18.75" customHeight="1" spans="1:11">
      <c r="A9" s="23"/>
      <c r="B9" s="22"/>
      <c r="C9" s="22"/>
      <c r="D9" s="22"/>
      <c r="E9" s="22"/>
      <c r="F9" s="22"/>
      <c r="G9" s="22"/>
      <c r="H9" s="31"/>
      <c r="I9" s="31"/>
      <c r="J9" s="31"/>
      <c r="K9" s="30"/>
    </row>
    <row r="10" ht="18.75" customHeight="1" spans="1:11">
      <c r="A10" s="24" t="s">
        <v>167</v>
      </c>
      <c r="B10" s="25"/>
      <c r="C10" s="25"/>
      <c r="D10" s="25"/>
      <c r="E10" s="25"/>
      <c r="F10" s="25"/>
      <c r="G10" s="32"/>
      <c r="H10" s="31"/>
      <c r="I10" s="31"/>
      <c r="J10" s="31"/>
      <c r="K10" s="30"/>
    </row>
    <row r="11" customHeight="1" spans="1:1">
      <c r="A11" t="s">
        <v>394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GridLines="0" showZeros="0" workbookViewId="0">
      <selection activeCell="A1" sqref="A1"/>
    </sheetView>
  </sheetViews>
  <sheetFormatPr defaultColWidth="8.75" defaultRowHeight="12.75" customHeight="1" outlineLevelCol="6"/>
  <cols>
    <col min="1" max="1" width="42.875" customWidth="1"/>
    <col min="2" max="2" width="16.75" customWidth="1"/>
    <col min="3" max="3" width="56.25" customWidth="1"/>
    <col min="4" max="4" width="7.625" customWidth="1"/>
    <col min="5" max="7" width="18" customWidth="1"/>
  </cols>
  <sheetData>
    <row r="1" ht="15" customHeight="1" spans="1:7">
      <c r="A1" s="1"/>
      <c r="B1" s="1"/>
      <c r="C1" s="1"/>
      <c r="D1" s="1"/>
      <c r="E1" s="1"/>
      <c r="F1" s="1"/>
      <c r="G1" s="8" t="s">
        <v>395</v>
      </c>
    </row>
    <row r="2" ht="45" customHeight="1" spans="1:7">
      <c r="A2" s="2" t="str">
        <f>"2026"&amp;"年部门项目支出中期规划预算表"</f>
        <v>2026年部门项目支出中期规划预算表</v>
      </c>
      <c r="B2" s="2"/>
      <c r="C2" s="2"/>
      <c r="D2" s="2"/>
      <c r="E2" s="2"/>
      <c r="F2" s="2"/>
      <c r="G2" s="2"/>
    </row>
    <row r="3" ht="15" customHeight="1" spans="1:7">
      <c r="A3" s="3" t="str">
        <f>"单位名称："&amp;"昆明市呈贡区第四幼儿园"</f>
        <v>单位名称：昆明市呈贡区第四幼儿园</v>
      </c>
      <c r="B3" s="3"/>
      <c r="C3" s="1"/>
      <c r="D3" s="1"/>
      <c r="E3" s="1"/>
      <c r="F3" s="1"/>
      <c r="G3" s="8" t="s">
        <v>1</v>
      </c>
    </row>
    <row r="4" ht="45" customHeight="1" spans="1:7">
      <c r="A4" s="4" t="s">
        <v>253</v>
      </c>
      <c r="B4" s="4" t="s">
        <v>252</v>
      </c>
      <c r="C4" s="4" t="s">
        <v>180</v>
      </c>
      <c r="D4" s="4" t="s">
        <v>396</v>
      </c>
      <c r="E4" s="4" t="s">
        <v>58</v>
      </c>
      <c r="F4" s="4"/>
      <c r="G4" s="4"/>
    </row>
    <row r="5" ht="45" customHeight="1" spans="1:7">
      <c r="A5" s="4"/>
      <c r="B5" s="4"/>
      <c r="C5" s="4"/>
      <c r="D5" s="4"/>
      <c r="E5" s="4" t="s">
        <v>397</v>
      </c>
      <c r="F5" s="4" t="s">
        <v>398</v>
      </c>
      <c r="G5" s="4" t="s">
        <v>399</v>
      </c>
    </row>
    <row r="6" ht="15" customHeight="1" spans="1:7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ht="22.5" customHeight="1" spans="1:7">
      <c r="A7" s="6" t="s">
        <v>70</v>
      </c>
      <c r="B7" s="6"/>
      <c r="C7" s="6"/>
      <c r="D7" s="6"/>
      <c r="E7" s="9">
        <v>380171.52</v>
      </c>
      <c r="F7" s="9"/>
      <c r="G7" s="9"/>
    </row>
    <row r="8" ht="22.5" customHeight="1" spans="1:7">
      <c r="A8" s="6"/>
      <c r="B8" s="6" t="s">
        <v>400</v>
      </c>
      <c r="C8" s="6" t="s">
        <v>265</v>
      </c>
      <c r="D8" s="6" t="s">
        <v>401</v>
      </c>
      <c r="E8" s="9">
        <v>300000</v>
      </c>
      <c r="F8" s="9"/>
      <c r="G8" s="9"/>
    </row>
    <row r="9" ht="22.5" customHeight="1" spans="1:7">
      <c r="A9" s="6"/>
      <c r="B9" s="6" t="s">
        <v>400</v>
      </c>
      <c r="C9" s="6" t="s">
        <v>269</v>
      </c>
      <c r="D9" s="6" t="s">
        <v>401</v>
      </c>
      <c r="E9" s="9">
        <v>77483.52</v>
      </c>
      <c r="F9" s="9"/>
      <c r="G9" s="9"/>
    </row>
    <row r="10" ht="22.5" customHeight="1" spans="1:7">
      <c r="A10" s="6"/>
      <c r="B10" s="6" t="s">
        <v>402</v>
      </c>
      <c r="C10" s="6" t="s">
        <v>260</v>
      </c>
      <c r="D10" s="6" t="s">
        <v>401</v>
      </c>
      <c r="E10" s="9">
        <v>2688</v>
      </c>
      <c r="F10" s="9"/>
      <c r="G10" s="9"/>
    </row>
    <row r="11" ht="22.5" customHeight="1" spans="1:7">
      <c r="A11" s="7" t="s">
        <v>55</v>
      </c>
      <c r="B11" s="7"/>
      <c r="C11" s="7"/>
      <c r="D11" s="7"/>
      <c r="E11" s="9">
        <v>380171.52</v>
      </c>
      <c r="F11" s="9"/>
      <c r="G11" s="9"/>
    </row>
  </sheetData>
  <mergeCells count="8">
    <mergeCell ref="A2:G2"/>
    <mergeCell ref="A3:B3"/>
    <mergeCell ref="E4:G4"/>
    <mergeCell ref="A11:D11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8" sqref="C8:C9"/>
    </sheetView>
  </sheetViews>
  <sheetFormatPr defaultColWidth="7.5" defaultRowHeight="12.75" customHeight="1"/>
  <cols>
    <col min="1" max="1" width="13.9" customWidth="1"/>
    <col min="2" max="2" width="30.625" customWidth="1"/>
    <col min="3" max="19" width="19.25" customWidth="1"/>
  </cols>
  <sheetData>
    <row r="1" ht="17.25" customHeight="1" spans="1:1">
      <c r="A1" s="65" t="s">
        <v>52</v>
      </c>
    </row>
    <row r="2" ht="41.25" customHeight="1" spans="1:1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"单位名称："&amp;"昆明市呈贡区第四幼儿园"</f>
        <v>单位名称：昆明市呈贡区第四幼儿园</v>
      </c>
      <c r="S3" s="48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5"/>
      <c r="J4" s="188"/>
      <c r="K4" s="188"/>
      <c r="L4" s="188"/>
      <c r="M4" s="188"/>
      <c r="N4" s="197"/>
      <c r="O4" s="188" t="s">
        <v>45</v>
      </c>
      <c r="P4" s="188"/>
      <c r="Q4" s="188"/>
      <c r="R4" s="188"/>
      <c r="S4" s="197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4" t="s">
        <v>62</v>
      </c>
      <c r="J5" s="195"/>
      <c r="K5" s="195"/>
      <c r="L5" s="195"/>
      <c r="M5" s="195"/>
      <c r="N5" s="196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1"/>
      <c r="B6" s="102"/>
      <c r="C6" s="118"/>
      <c r="D6" s="118"/>
      <c r="E6" s="118"/>
      <c r="F6" s="118"/>
      <c r="G6" s="118"/>
      <c r="H6" s="118"/>
      <c r="I6" s="71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8"/>
      <c r="P6" s="198"/>
      <c r="Q6" s="198"/>
      <c r="R6" s="198"/>
      <c r="S6" s="118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1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2" t="s">
        <v>69</v>
      </c>
      <c r="B8" s="22" t="s">
        <v>70</v>
      </c>
      <c r="C8" s="79">
        <f>SUM(D8,O8)</f>
        <v>11679502.17</v>
      </c>
      <c r="D8" s="79">
        <v>11361547.76</v>
      </c>
      <c r="E8" s="79">
        <v>9161547.76</v>
      </c>
      <c r="F8" s="79"/>
      <c r="G8" s="79"/>
      <c r="H8" s="79"/>
      <c r="I8" s="79">
        <v>2200000</v>
      </c>
      <c r="J8" s="79"/>
      <c r="K8" s="79"/>
      <c r="L8" s="79"/>
      <c r="M8" s="79"/>
      <c r="N8" s="79">
        <v>2200000</v>
      </c>
      <c r="O8" s="79">
        <v>317954.41</v>
      </c>
      <c r="P8" s="79">
        <v>317954.41</v>
      </c>
      <c r="Q8" s="79"/>
      <c r="R8" s="79"/>
      <c r="S8" s="79"/>
    </row>
    <row r="9" ht="18" customHeight="1" spans="1:19">
      <c r="A9" s="51" t="s">
        <v>55</v>
      </c>
      <c r="B9" s="193"/>
      <c r="C9" s="79">
        <f>SUM(D9,O9)</f>
        <v>11679502.17</v>
      </c>
      <c r="D9" s="79">
        <v>11361547.76</v>
      </c>
      <c r="E9" s="79">
        <v>9161547.76</v>
      </c>
      <c r="F9" s="79"/>
      <c r="G9" s="79"/>
      <c r="H9" s="79"/>
      <c r="I9" s="79">
        <v>2200000</v>
      </c>
      <c r="J9" s="79"/>
      <c r="K9" s="79"/>
      <c r="L9" s="79"/>
      <c r="M9" s="79"/>
      <c r="N9" s="79">
        <v>2200000</v>
      </c>
      <c r="O9" s="79">
        <v>317954.41</v>
      </c>
      <c r="P9" s="79">
        <v>317954.41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C17" sqref="C17"/>
    </sheetView>
  </sheetViews>
  <sheetFormatPr defaultColWidth="7.5" defaultRowHeight="12.75" customHeight="1"/>
  <cols>
    <col min="1" max="1" width="12.5" customWidth="1"/>
    <col min="2" max="2" width="32.875" customWidth="1"/>
    <col min="3" max="8" width="21.5" customWidth="1"/>
    <col min="9" max="9" width="23.375" customWidth="1"/>
    <col min="10" max="11" width="21.375" customWidth="1"/>
    <col min="12" max="15" width="21.5" customWidth="1"/>
  </cols>
  <sheetData>
    <row r="1" ht="17.25" customHeight="1" spans="1:1">
      <c r="A1" s="48" t="s">
        <v>71</v>
      </c>
    </row>
    <row r="2" ht="41.25" customHeight="1" spans="1:1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"单位名称："&amp;"昆明市呈贡区第四幼儿园"</f>
        <v>单位名称：昆明市呈贡区第四幼儿园</v>
      </c>
      <c r="O3" s="48" t="s">
        <v>1</v>
      </c>
    </row>
    <row r="4" ht="27" customHeight="1" spans="1:15">
      <c r="A4" s="172" t="s">
        <v>72</v>
      </c>
      <c r="B4" s="172" t="s">
        <v>73</v>
      </c>
      <c r="C4" s="172" t="s">
        <v>55</v>
      </c>
      <c r="D4" s="173" t="s">
        <v>58</v>
      </c>
      <c r="E4" s="180"/>
      <c r="F4" s="181"/>
      <c r="G4" s="182" t="s">
        <v>59</v>
      </c>
      <c r="H4" s="182" t="s">
        <v>60</v>
      </c>
      <c r="I4" s="182" t="s">
        <v>74</v>
      </c>
      <c r="J4" s="173" t="s">
        <v>62</v>
      </c>
      <c r="K4" s="180"/>
      <c r="L4" s="180"/>
      <c r="M4" s="180"/>
      <c r="N4" s="184"/>
      <c r="O4" s="185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3"/>
      <c r="J5" s="176" t="s">
        <v>57</v>
      </c>
      <c r="K5" s="166" t="s">
        <v>77</v>
      </c>
      <c r="L5" s="166" t="s">
        <v>78</v>
      </c>
      <c r="M5" s="166" t="s">
        <v>79</v>
      </c>
      <c r="N5" s="166" t="s">
        <v>80</v>
      </c>
      <c r="O5" s="166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61" t="s">
        <v>85</v>
      </c>
      <c r="E6" s="61" t="s">
        <v>86</v>
      </c>
      <c r="F6" s="61" t="s">
        <v>87</v>
      </c>
      <c r="G6" s="61" t="s">
        <v>88</v>
      </c>
      <c r="H6" s="61" t="s">
        <v>89</v>
      </c>
      <c r="I6" s="61" t="s">
        <v>90</v>
      </c>
      <c r="J6" s="61" t="s">
        <v>91</v>
      </c>
      <c r="K6" s="61" t="s">
        <v>92</v>
      </c>
      <c r="L6" s="61" t="s">
        <v>93</v>
      </c>
      <c r="M6" s="61" t="s">
        <v>94</v>
      </c>
      <c r="N6" s="54" t="s">
        <v>95</v>
      </c>
      <c r="O6" s="61" t="s">
        <v>96</v>
      </c>
    </row>
    <row r="7" ht="21" customHeight="1" spans="1:15">
      <c r="A7" s="57" t="s">
        <v>97</v>
      </c>
      <c r="B7" s="57" t="s">
        <v>98</v>
      </c>
      <c r="C7" s="79">
        <v>10510805.76</v>
      </c>
      <c r="D7" s="79">
        <v>8310805.76</v>
      </c>
      <c r="E7" s="79">
        <v>7930634.24</v>
      </c>
      <c r="F7" s="79">
        <v>380171.52</v>
      </c>
      <c r="G7" s="79"/>
      <c r="H7" s="79"/>
      <c r="I7" s="79"/>
      <c r="J7" s="79">
        <v>2200000</v>
      </c>
      <c r="K7" s="79"/>
      <c r="L7" s="79"/>
      <c r="M7" s="79"/>
      <c r="N7" s="79"/>
      <c r="O7" s="79">
        <v>2200000</v>
      </c>
    </row>
    <row r="8" ht="21" customHeight="1" spans="1:15">
      <c r="A8" s="177" t="s">
        <v>99</v>
      </c>
      <c r="B8" s="177" t="s">
        <v>100</v>
      </c>
      <c r="C8" s="79">
        <v>10510805.76</v>
      </c>
      <c r="D8" s="79">
        <v>8310805.76</v>
      </c>
      <c r="E8" s="79">
        <v>7930634.24</v>
      </c>
      <c r="F8" s="79">
        <v>380171.52</v>
      </c>
      <c r="G8" s="79"/>
      <c r="H8" s="79"/>
      <c r="I8" s="79"/>
      <c r="J8" s="79">
        <v>2200000</v>
      </c>
      <c r="K8" s="79"/>
      <c r="L8" s="79"/>
      <c r="M8" s="79"/>
      <c r="N8" s="79"/>
      <c r="O8" s="79">
        <v>2200000</v>
      </c>
    </row>
    <row r="9" ht="21" customHeight="1" spans="1:15">
      <c r="A9" s="178" t="s">
        <v>101</v>
      </c>
      <c r="B9" s="178" t="s">
        <v>102</v>
      </c>
      <c r="C9" s="79">
        <v>10510805.76</v>
      </c>
      <c r="D9" s="79">
        <v>8310805.76</v>
      </c>
      <c r="E9" s="79">
        <v>7930634.24</v>
      </c>
      <c r="F9" s="79">
        <v>380171.52</v>
      </c>
      <c r="G9" s="79"/>
      <c r="H9" s="79"/>
      <c r="I9" s="79"/>
      <c r="J9" s="79">
        <v>2200000</v>
      </c>
      <c r="K9" s="79"/>
      <c r="L9" s="79"/>
      <c r="M9" s="79"/>
      <c r="N9" s="79"/>
      <c r="O9" s="79">
        <v>2200000</v>
      </c>
    </row>
    <row r="10" ht="21" customHeight="1" spans="1:15">
      <c r="A10" s="57" t="s">
        <v>103</v>
      </c>
      <c r="B10" s="57" t="s">
        <v>104</v>
      </c>
      <c r="C10" s="79">
        <v>307800</v>
      </c>
      <c r="D10" s="79">
        <v>307800</v>
      </c>
      <c r="E10" s="79">
        <v>307800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7" t="s">
        <v>105</v>
      </c>
      <c r="B11" s="177" t="s">
        <v>106</v>
      </c>
      <c r="C11" s="79">
        <v>307800</v>
      </c>
      <c r="D11" s="79">
        <v>307800</v>
      </c>
      <c r="E11" s="79">
        <v>307800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78" t="s">
        <v>107</v>
      </c>
      <c r="B12" s="178" t="s">
        <v>108</v>
      </c>
      <c r="C12" s="79">
        <v>21000</v>
      </c>
      <c r="D12" s="79">
        <v>21000</v>
      </c>
      <c r="E12" s="79">
        <v>21000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8" t="s">
        <v>109</v>
      </c>
      <c r="B13" s="178" t="s">
        <v>110</v>
      </c>
      <c r="C13" s="79">
        <v>286800</v>
      </c>
      <c r="D13" s="79">
        <v>286800</v>
      </c>
      <c r="E13" s="79">
        <v>286800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57" t="s">
        <v>111</v>
      </c>
      <c r="B14" s="57" t="s">
        <v>112</v>
      </c>
      <c r="C14" s="79">
        <v>262142</v>
      </c>
      <c r="D14" s="79">
        <v>262142</v>
      </c>
      <c r="E14" s="79">
        <v>262142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7" t="s">
        <v>113</v>
      </c>
      <c r="B15" s="177" t="s">
        <v>114</v>
      </c>
      <c r="C15" s="79">
        <v>262142</v>
      </c>
      <c r="D15" s="79">
        <v>262142</v>
      </c>
      <c r="E15" s="79">
        <v>262142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78" t="s">
        <v>115</v>
      </c>
      <c r="B16" s="178" t="s">
        <v>116</v>
      </c>
      <c r="C16" s="79">
        <v>144450</v>
      </c>
      <c r="D16" s="79">
        <v>144450</v>
      </c>
      <c r="E16" s="79">
        <v>144450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8" t="s">
        <v>117</v>
      </c>
      <c r="B17" s="178" t="s">
        <v>118</v>
      </c>
      <c r="C17" s="79">
        <v>102400</v>
      </c>
      <c r="D17" s="79">
        <v>102400</v>
      </c>
      <c r="E17" s="79">
        <v>102400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78" t="s">
        <v>119</v>
      </c>
      <c r="B18" s="178" t="s">
        <v>120</v>
      </c>
      <c r="C18" s="79">
        <v>15292</v>
      </c>
      <c r="D18" s="79">
        <v>15292</v>
      </c>
      <c r="E18" s="79">
        <v>15292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57" t="s">
        <v>121</v>
      </c>
      <c r="B19" s="57" t="s">
        <v>122</v>
      </c>
      <c r="C19" s="79">
        <v>280800</v>
      </c>
      <c r="D19" s="79">
        <v>280800</v>
      </c>
      <c r="E19" s="79">
        <v>280800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7" t="s">
        <v>123</v>
      </c>
      <c r="B20" s="177" t="s">
        <v>124</v>
      </c>
      <c r="C20" s="79">
        <v>280800</v>
      </c>
      <c r="D20" s="79">
        <v>280800</v>
      </c>
      <c r="E20" s="79">
        <v>280800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78" t="s">
        <v>125</v>
      </c>
      <c r="B21" s="178" t="s">
        <v>126</v>
      </c>
      <c r="C21" s="79">
        <v>265680</v>
      </c>
      <c r="D21" s="79">
        <v>265680</v>
      </c>
      <c r="E21" s="79">
        <v>265680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8" t="s">
        <v>127</v>
      </c>
      <c r="B22" s="178" t="s">
        <v>128</v>
      </c>
      <c r="C22" s="79">
        <v>15120</v>
      </c>
      <c r="D22" s="79">
        <v>15120</v>
      </c>
      <c r="E22" s="79">
        <v>15120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79" t="s">
        <v>55</v>
      </c>
      <c r="B23" s="32"/>
      <c r="C23" s="79">
        <v>11361547.76</v>
      </c>
      <c r="D23" s="79">
        <v>9161547.76</v>
      </c>
      <c r="E23" s="79">
        <v>8781376.24</v>
      </c>
      <c r="F23" s="79">
        <v>380171.52</v>
      </c>
      <c r="G23" s="79"/>
      <c r="H23" s="79"/>
      <c r="I23" s="79"/>
      <c r="J23" s="79">
        <v>2200000</v>
      </c>
      <c r="K23" s="79"/>
      <c r="L23" s="79"/>
      <c r="M23" s="79"/>
      <c r="N23" s="79"/>
      <c r="O23" s="79">
        <v>2200000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5" workbookViewId="0">
      <selection activeCell="D35" sqref="D35"/>
    </sheetView>
  </sheetViews>
  <sheetFormatPr defaultColWidth="7.5" defaultRowHeight="12.75" customHeight="1" outlineLevelCol="3"/>
  <cols>
    <col min="1" max="4" width="31.125" customWidth="1"/>
  </cols>
  <sheetData>
    <row r="1" ht="15" customHeight="1" spans="1:4">
      <c r="A1" s="44"/>
      <c r="B1" s="48"/>
      <c r="C1" s="48"/>
      <c r="D1" s="48" t="s">
        <v>129</v>
      </c>
    </row>
    <row r="2" ht="41.25" customHeight="1" spans="1:1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"单位名称："&amp;"昆明市呈贡区第四幼儿园"</f>
        <v>单位名称：昆明市呈贡区第四幼儿园</v>
      </c>
      <c r="B3" s="165"/>
      <c r="D3" s="48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130</v>
      </c>
      <c r="B6" s="79">
        <v>9161547.76</v>
      </c>
      <c r="C6" s="168" t="s">
        <v>131</v>
      </c>
      <c r="D6" s="79">
        <v>9161547.76</v>
      </c>
    </row>
    <row r="7" ht="16.5" customHeight="1" spans="1:4">
      <c r="A7" s="168" t="s">
        <v>132</v>
      </c>
      <c r="B7" s="79">
        <v>9161547.76</v>
      </c>
      <c r="C7" s="168" t="s">
        <v>133</v>
      </c>
      <c r="D7" s="79"/>
    </row>
    <row r="8" ht="16.5" customHeight="1" spans="1:4">
      <c r="A8" s="168" t="s">
        <v>134</v>
      </c>
      <c r="B8" s="79"/>
      <c r="C8" s="168" t="s">
        <v>135</v>
      </c>
      <c r="D8" s="79"/>
    </row>
    <row r="9" ht="16.5" customHeight="1" spans="1:4">
      <c r="A9" s="168" t="s">
        <v>136</v>
      </c>
      <c r="B9" s="79"/>
      <c r="C9" s="168" t="s">
        <v>137</v>
      </c>
      <c r="D9" s="79"/>
    </row>
    <row r="10" ht="16.5" customHeight="1" spans="1:4">
      <c r="A10" s="168" t="s">
        <v>138</v>
      </c>
      <c r="B10" s="79">
        <v>317954.41</v>
      </c>
      <c r="C10" s="168" t="s">
        <v>139</v>
      </c>
      <c r="D10" s="79"/>
    </row>
    <row r="11" ht="16.5" customHeight="1" spans="1:4">
      <c r="A11" s="168" t="s">
        <v>132</v>
      </c>
      <c r="B11" s="79">
        <v>317954.41</v>
      </c>
      <c r="C11" s="168" t="s">
        <v>140</v>
      </c>
      <c r="D11" s="79">
        <v>8310805.76</v>
      </c>
    </row>
    <row r="12" ht="16.5" customHeight="1" spans="1:4">
      <c r="A12" s="148" t="s">
        <v>134</v>
      </c>
      <c r="B12" s="79"/>
      <c r="C12" s="68" t="s">
        <v>141</v>
      </c>
      <c r="D12" s="79"/>
    </row>
    <row r="13" ht="16.5" customHeight="1" spans="1:4">
      <c r="A13" s="148" t="s">
        <v>136</v>
      </c>
      <c r="B13" s="79"/>
      <c r="C13" s="68" t="s">
        <v>142</v>
      </c>
      <c r="D13" s="79"/>
    </row>
    <row r="14" ht="16.5" customHeight="1" spans="1:4">
      <c r="A14" s="169"/>
      <c r="B14" s="79"/>
      <c r="C14" s="68" t="s">
        <v>143</v>
      </c>
      <c r="D14" s="79">
        <v>307800</v>
      </c>
    </row>
    <row r="15" ht="16.5" customHeight="1" spans="1:4">
      <c r="A15" s="169"/>
      <c r="B15" s="79"/>
      <c r="C15" s="68" t="s">
        <v>144</v>
      </c>
      <c r="D15" s="79">
        <v>262142</v>
      </c>
    </row>
    <row r="16" ht="16.5" customHeight="1" spans="1:4">
      <c r="A16" s="169"/>
      <c r="B16" s="79"/>
      <c r="C16" s="68" t="s">
        <v>145</v>
      </c>
      <c r="D16" s="79"/>
    </row>
    <row r="17" ht="16.5" customHeight="1" spans="1:4">
      <c r="A17" s="169"/>
      <c r="B17" s="79"/>
      <c r="C17" s="68" t="s">
        <v>146</v>
      </c>
      <c r="D17" s="79"/>
    </row>
    <row r="18" ht="16.5" customHeight="1" spans="1:4">
      <c r="A18" s="169"/>
      <c r="B18" s="79"/>
      <c r="C18" s="68" t="s">
        <v>147</v>
      </c>
      <c r="D18" s="79"/>
    </row>
    <row r="19" ht="16.5" customHeight="1" spans="1:4">
      <c r="A19" s="169"/>
      <c r="B19" s="79"/>
      <c r="C19" s="68" t="s">
        <v>148</v>
      </c>
      <c r="D19" s="79"/>
    </row>
    <row r="20" ht="16.5" customHeight="1" spans="1:4">
      <c r="A20" s="169"/>
      <c r="B20" s="79"/>
      <c r="C20" s="68" t="s">
        <v>149</v>
      </c>
      <c r="D20" s="79"/>
    </row>
    <row r="21" ht="16.5" customHeight="1" spans="1:4">
      <c r="A21" s="169"/>
      <c r="B21" s="79"/>
      <c r="C21" s="68" t="s">
        <v>150</v>
      </c>
      <c r="D21" s="79"/>
    </row>
    <row r="22" ht="16.5" customHeight="1" spans="1:4">
      <c r="A22" s="169"/>
      <c r="B22" s="79"/>
      <c r="C22" s="68" t="s">
        <v>151</v>
      </c>
      <c r="D22" s="79"/>
    </row>
    <row r="23" ht="16.5" customHeight="1" spans="1:4">
      <c r="A23" s="169"/>
      <c r="B23" s="79"/>
      <c r="C23" s="68" t="s">
        <v>152</v>
      </c>
      <c r="D23" s="79"/>
    </row>
    <row r="24" ht="16.5" customHeight="1" spans="1:4">
      <c r="A24" s="169"/>
      <c r="B24" s="79"/>
      <c r="C24" s="68" t="s">
        <v>153</v>
      </c>
      <c r="D24" s="79"/>
    </row>
    <row r="25" ht="16.5" customHeight="1" spans="1:4">
      <c r="A25" s="169"/>
      <c r="B25" s="79"/>
      <c r="C25" s="68" t="s">
        <v>154</v>
      </c>
      <c r="D25" s="79">
        <v>280800</v>
      </c>
    </row>
    <row r="26" ht="16.5" customHeight="1" spans="1:4">
      <c r="A26" s="169"/>
      <c r="B26" s="79"/>
      <c r="C26" s="68" t="s">
        <v>155</v>
      </c>
      <c r="D26" s="79"/>
    </row>
    <row r="27" ht="16.5" customHeight="1" spans="1:4">
      <c r="A27" s="169"/>
      <c r="B27" s="79"/>
      <c r="C27" s="68" t="s">
        <v>156</v>
      </c>
      <c r="D27" s="79"/>
    </row>
    <row r="28" ht="16.5" customHeight="1" spans="1:4">
      <c r="A28" s="169"/>
      <c r="B28" s="79"/>
      <c r="C28" s="68" t="s">
        <v>157</v>
      </c>
      <c r="D28" s="79"/>
    </row>
    <row r="29" ht="16.5" customHeight="1" spans="1:4">
      <c r="A29" s="169"/>
      <c r="B29" s="79"/>
      <c r="C29" s="68" t="s">
        <v>158</v>
      </c>
      <c r="D29" s="79"/>
    </row>
    <row r="30" ht="16.5" customHeight="1" spans="1:4">
      <c r="A30" s="169"/>
      <c r="B30" s="79"/>
      <c r="C30" s="68" t="s">
        <v>159</v>
      </c>
      <c r="D30" s="79"/>
    </row>
    <row r="31" ht="16.5" customHeight="1" spans="1:4">
      <c r="A31" s="169"/>
      <c r="B31" s="79"/>
      <c r="C31" s="148" t="s">
        <v>160</v>
      </c>
      <c r="D31" s="79"/>
    </row>
    <row r="32" ht="16.5" customHeight="1" spans="1:4">
      <c r="A32" s="169"/>
      <c r="B32" s="79"/>
      <c r="C32" s="148" t="s">
        <v>161</v>
      </c>
      <c r="D32" s="79"/>
    </row>
    <row r="33" ht="16.5" customHeight="1" spans="1:4">
      <c r="A33" s="169"/>
      <c r="B33" s="79"/>
      <c r="C33" s="21" t="s">
        <v>162</v>
      </c>
      <c r="D33" s="79">
        <v>317954.41</v>
      </c>
    </row>
    <row r="34" ht="15" customHeight="1" spans="1:4">
      <c r="A34" s="170" t="s">
        <v>50</v>
      </c>
      <c r="B34" s="171">
        <f>SUM(B10,B6)</f>
        <v>9479502.17</v>
      </c>
      <c r="C34" s="170" t="s">
        <v>51</v>
      </c>
      <c r="D34" s="171">
        <f>SUM(D6,D33)</f>
        <v>9479502.17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B29" sqref="B29"/>
    </sheetView>
  </sheetViews>
  <sheetFormatPr defaultColWidth="8" defaultRowHeight="14.25" customHeight="1" outlineLevelCol="6"/>
  <cols>
    <col min="1" max="1" width="17.625" customWidth="1"/>
    <col min="2" max="2" width="38.5" customWidth="1"/>
    <col min="3" max="7" width="21.125" customWidth="1"/>
  </cols>
  <sheetData>
    <row r="1" customHeight="1" spans="4:7">
      <c r="D1" s="139"/>
      <c r="F1" s="72"/>
      <c r="G1" s="144" t="s">
        <v>163</v>
      </c>
    </row>
    <row r="2" ht="41.25" customHeight="1" spans="1:7">
      <c r="A2" s="127" t="str">
        <f>"2026"&amp;"年一般公共预算支出预算表（按功能科目分类）"</f>
        <v>2026年一般公共预算支出预算表（按功能科目分类）</v>
      </c>
      <c r="B2" s="127"/>
      <c r="C2" s="127"/>
      <c r="D2" s="127"/>
      <c r="E2" s="127"/>
      <c r="F2" s="127"/>
      <c r="G2" s="127"/>
    </row>
    <row r="3" ht="18" customHeight="1" spans="1:7">
      <c r="A3" s="12" t="str">
        <f>"单位名称："&amp;"昆明市呈贡区第四幼儿园"</f>
        <v>单位名称：昆明市呈贡区第四幼儿园</v>
      </c>
      <c r="F3" s="124"/>
      <c r="G3" s="144" t="s">
        <v>1</v>
      </c>
    </row>
    <row r="4" ht="20.25" customHeight="1" spans="1:7">
      <c r="A4" s="160" t="s">
        <v>164</v>
      </c>
      <c r="B4" s="161"/>
      <c r="C4" s="128" t="s">
        <v>55</v>
      </c>
      <c r="D4" s="152" t="s">
        <v>75</v>
      </c>
      <c r="E4" s="36"/>
      <c r="F4" s="37"/>
      <c r="G4" s="141" t="s">
        <v>76</v>
      </c>
    </row>
    <row r="5" ht="20.25" customHeight="1" spans="1:7">
      <c r="A5" s="162" t="s">
        <v>72</v>
      </c>
      <c r="B5" s="162" t="s">
        <v>73</v>
      </c>
      <c r="C5" s="29"/>
      <c r="D5" s="134" t="s">
        <v>57</v>
      </c>
      <c r="E5" s="134" t="s">
        <v>165</v>
      </c>
      <c r="F5" s="134" t="s">
        <v>166</v>
      </c>
      <c r="G5" s="143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1" t="s">
        <v>97</v>
      </c>
      <c r="B7" s="21" t="s">
        <v>98</v>
      </c>
      <c r="C7" s="79">
        <v>8310805.76</v>
      </c>
      <c r="D7" s="79">
        <v>7930634.24</v>
      </c>
      <c r="E7" s="79">
        <v>7478652</v>
      </c>
      <c r="F7" s="79">
        <v>451982.24</v>
      </c>
      <c r="G7" s="79">
        <v>380171.52</v>
      </c>
    </row>
    <row r="8" ht="18" customHeight="1" spans="1:7">
      <c r="A8" s="138" t="s">
        <v>99</v>
      </c>
      <c r="B8" s="138" t="s">
        <v>100</v>
      </c>
      <c r="C8" s="79">
        <v>8310805.76</v>
      </c>
      <c r="D8" s="79">
        <v>7930634.24</v>
      </c>
      <c r="E8" s="79">
        <v>7478652</v>
      </c>
      <c r="F8" s="79">
        <v>451982.24</v>
      </c>
      <c r="G8" s="79">
        <v>380171.52</v>
      </c>
    </row>
    <row r="9" ht="18" customHeight="1" spans="1:7">
      <c r="A9" s="163" t="s">
        <v>101</v>
      </c>
      <c r="B9" s="163" t="s">
        <v>102</v>
      </c>
      <c r="C9" s="79">
        <v>8310805.76</v>
      </c>
      <c r="D9" s="79">
        <v>7930634.24</v>
      </c>
      <c r="E9" s="79">
        <v>7478652</v>
      </c>
      <c r="F9" s="79">
        <v>451982.24</v>
      </c>
      <c r="G9" s="79">
        <v>380171.52</v>
      </c>
    </row>
    <row r="10" ht="18" customHeight="1" spans="1:7">
      <c r="A10" s="21" t="s">
        <v>103</v>
      </c>
      <c r="B10" s="21" t="s">
        <v>104</v>
      </c>
      <c r="C10" s="79">
        <v>307800</v>
      </c>
      <c r="D10" s="79">
        <v>307800</v>
      </c>
      <c r="E10" s="79">
        <v>307200</v>
      </c>
      <c r="F10" s="79">
        <v>600</v>
      </c>
      <c r="G10" s="79"/>
    </row>
    <row r="11" ht="18" customHeight="1" spans="1:7">
      <c r="A11" s="138" t="s">
        <v>105</v>
      </c>
      <c r="B11" s="138" t="s">
        <v>106</v>
      </c>
      <c r="C11" s="79">
        <v>307800</v>
      </c>
      <c r="D11" s="79">
        <v>307800</v>
      </c>
      <c r="E11" s="79">
        <v>307200</v>
      </c>
      <c r="F11" s="79">
        <v>600</v>
      </c>
      <c r="G11" s="79"/>
    </row>
    <row r="12" ht="18" customHeight="1" spans="1:7">
      <c r="A12" s="163" t="s">
        <v>107</v>
      </c>
      <c r="B12" s="163" t="s">
        <v>108</v>
      </c>
      <c r="C12" s="79">
        <v>21000</v>
      </c>
      <c r="D12" s="79">
        <v>21000</v>
      </c>
      <c r="E12" s="79">
        <v>20400</v>
      </c>
      <c r="F12" s="79">
        <v>600</v>
      </c>
      <c r="G12" s="79"/>
    </row>
    <row r="13" ht="18" customHeight="1" spans="1:7">
      <c r="A13" s="163" t="s">
        <v>109</v>
      </c>
      <c r="B13" s="163" t="s">
        <v>110</v>
      </c>
      <c r="C13" s="79">
        <v>286800</v>
      </c>
      <c r="D13" s="79">
        <v>286800</v>
      </c>
      <c r="E13" s="79">
        <v>286800</v>
      </c>
      <c r="F13" s="79"/>
      <c r="G13" s="79"/>
    </row>
    <row r="14" ht="18" customHeight="1" spans="1:7">
      <c r="A14" s="21" t="s">
        <v>111</v>
      </c>
      <c r="B14" s="21" t="s">
        <v>112</v>
      </c>
      <c r="C14" s="79">
        <v>262142</v>
      </c>
      <c r="D14" s="79">
        <v>262142</v>
      </c>
      <c r="E14" s="79">
        <v>262142</v>
      </c>
      <c r="F14" s="79"/>
      <c r="G14" s="79"/>
    </row>
    <row r="15" ht="18" customHeight="1" spans="1:7">
      <c r="A15" s="138" t="s">
        <v>113</v>
      </c>
      <c r="B15" s="138" t="s">
        <v>114</v>
      </c>
      <c r="C15" s="79">
        <v>262142</v>
      </c>
      <c r="D15" s="79">
        <v>262142</v>
      </c>
      <c r="E15" s="79">
        <v>262142</v>
      </c>
      <c r="F15" s="79"/>
      <c r="G15" s="79"/>
    </row>
    <row r="16" ht="18" customHeight="1" spans="1:7">
      <c r="A16" s="163" t="s">
        <v>115</v>
      </c>
      <c r="B16" s="163" t="s">
        <v>116</v>
      </c>
      <c r="C16" s="79">
        <v>144450</v>
      </c>
      <c r="D16" s="79">
        <v>144450</v>
      </c>
      <c r="E16" s="79">
        <v>144450</v>
      </c>
      <c r="F16" s="79"/>
      <c r="G16" s="79"/>
    </row>
    <row r="17" ht="18" customHeight="1" spans="1:7">
      <c r="A17" s="163" t="s">
        <v>117</v>
      </c>
      <c r="B17" s="163" t="s">
        <v>118</v>
      </c>
      <c r="C17" s="79">
        <v>102400</v>
      </c>
      <c r="D17" s="79">
        <v>102400</v>
      </c>
      <c r="E17" s="79">
        <v>102400</v>
      </c>
      <c r="F17" s="79"/>
      <c r="G17" s="79"/>
    </row>
    <row r="18" ht="18" customHeight="1" spans="1:7">
      <c r="A18" s="163" t="s">
        <v>119</v>
      </c>
      <c r="B18" s="163" t="s">
        <v>120</v>
      </c>
      <c r="C18" s="79">
        <v>15292</v>
      </c>
      <c r="D18" s="79">
        <v>15292</v>
      </c>
      <c r="E18" s="79">
        <v>15292</v>
      </c>
      <c r="F18" s="79"/>
      <c r="G18" s="79"/>
    </row>
    <row r="19" ht="18" customHeight="1" spans="1:7">
      <c r="A19" s="21" t="s">
        <v>121</v>
      </c>
      <c r="B19" s="21" t="s">
        <v>122</v>
      </c>
      <c r="C19" s="79">
        <v>280800</v>
      </c>
      <c r="D19" s="79">
        <v>280800</v>
      </c>
      <c r="E19" s="79">
        <v>280800</v>
      </c>
      <c r="F19" s="79"/>
      <c r="G19" s="79"/>
    </row>
    <row r="20" ht="18" customHeight="1" spans="1:7">
      <c r="A20" s="138" t="s">
        <v>123</v>
      </c>
      <c r="B20" s="138" t="s">
        <v>124</v>
      </c>
      <c r="C20" s="79">
        <v>280800</v>
      </c>
      <c r="D20" s="79">
        <v>280800</v>
      </c>
      <c r="E20" s="79">
        <v>280800</v>
      </c>
      <c r="F20" s="79"/>
      <c r="G20" s="79"/>
    </row>
    <row r="21" ht="18" customHeight="1" spans="1:7">
      <c r="A21" s="163" t="s">
        <v>125</v>
      </c>
      <c r="B21" s="163" t="s">
        <v>126</v>
      </c>
      <c r="C21" s="79">
        <v>265680</v>
      </c>
      <c r="D21" s="79">
        <v>265680</v>
      </c>
      <c r="E21" s="79">
        <v>265680</v>
      </c>
      <c r="F21" s="79"/>
      <c r="G21" s="79"/>
    </row>
    <row r="22" ht="18" customHeight="1" spans="1:7">
      <c r="A22" s="163" t="s">
        <v>127</v>
      </c>
      <c r="B22" s="163" t="s">
        <v>128</v>
      </c>
      <c r="C22" s="79">
        <v>15120</v>
      </c>
      <c r="D22" s="79">
        <v>15120</v>
      </c>
      <c r="E22" s="79">
        <v>15120</v>
      </c>
      <c r="F22" s="79"/>
      <c r="G22" s="79"/>
    </row>
    <row r="23" ht="18" customHeight="1" spans="1:7">
      <c r="A23" s="78" t="s">
        <v>167</v>
      </c>
      <c r="B23" s="164" t="s">
        <v>167</v>
      </c>
      <c r="C23" s="79">
        <v>9161547.76</v>
      </c>
      <c r="D23" s="79">
        <v>8781376.24</v>
      </c>
      <c r="E23" s="79">
        <v>8328794</v>
      </c>
      <c r="F23" s="79">
        <v>452582.24</v>
      </c>
      <c r="G23" s="79">
        <v>380171.52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5" sqref="C15"/>
    </sheetView>
  </sheetViews>
  <sheetFormatPr defaultColWidth="9.125" defaultRowHeight="14.25" customHeight="1" outlineLevelRow="7" outlineLevelCol="5"/>
  <cols>
    <col min="1" max="6" width="24.625" customWidth="1"/>
  </cols>
  <sheetData>
    <row r="1" customHeight="1" spans="1:6">
      <c r="A1" s="45"/>
      <c r="B1" s="45"/>
      <c r="C1" s="45"/>
      <c r="D1" s="45"/>
      <c r="E1" s="44"/>
      <c r="F1" s="159" t="s">
        <v>168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3" t="str">
        <f>"单位名称："&amp;"昆明市呈贡区第四幼儿园"</f>
        <v>单位名称：昆明市呈贡区第四幼儿园</v>
      </c>
      <c r="B3" s="157"/>
      <c r="D3" s="45"/>
      <c r="E3" s="44"/>
      <c r="F3" s="65" t="s">
        <v>1</v>
      </c>
    </row>
    <row r="4" ht="27" customHeight="1" spans="1:6">
      <c r="A4" s="49" t="s">
        <v>169</v>
      </c>
      <c r="B4" s="49" t="s">
        <v>170</v>
      </c>
      <c r="C4" s="51" t="s">
        <v>171</v>
      </c>
      <c r="D4" s="49"/>
      <c r="E4" s="50"/>
      <c r="F4" s="49" t="s">
        <v>172</v>
      </c>
    </row>
    <row r="5" ht="28.5" customHeight="1" spans="1:6">
      <c r="A5" s="158"/>
      <c r="B5" s="53"/>
      <c r="C5" s="50" t="s">
        <v>57</v>
      </c>
      <c r="D5" s="50" t="s">
        <v>173</v>
      </c>
      <c r="E5" s="50" t="s">
        <v>174</v>
      </c>
      <c r="F5" s="52"/>
    </row>
    <row r="6" ht="17.25" customHeight="1" spans="1:6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customHeight="1" spans="1:1">
      <c r="A8" t="s">
        <v>175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6"/>
  <sheetViews>
    <sheetView showZeros="0" workbookViewId="0">
      <selection activeCell="A22" sqref="$A22:$XFD23"/>
    </sheetView>
  </sheetViews>
  <sheetFormatPr defaultColWidth="8" defaultRowHeight="14.25" customHeight="1"/>
  <cols>
    <col min="1" max="2" width="28.75" customWidth="1"/>
    <col min="3" max="3" width="18.125" customWidth="1"/>
    <col min="4" max="4" width="27.375" customWidth="1"/>
    <col min="5" max="5" width="8.875" customWidth="1"/>
    <col min="6" max="6" width="15.375" customWidth="1"/>
    <col min="7" max="7" width="9" customWidth="1"/>
    <col min="8" max="8" width="20.125" customWidth="1"/>
    <col min="9" max="24" width="16.375" customWidth="1"/>
  </cols>
  <sheetData>
    <row r="1" ht="13.5" customHeight="1" spans="2:24">
      <c r="B1" s="139"/>
      <c r="C1" s="145"/>
      <c r="E1" s="150"/>
      <c r="F1" s="150"/>
      <c r="G1" s="150"/>
      <c r="H1" s="150"/>
      <c r="I1" s="84"/>
      <c r="J1" s="84"/>
      <c r="K1" s="84"/>
      <c r="L1" s="84"/>
      <c r="M1" s="84"/>
      <c r="N1" s="84"/>
      <c r="R1" s="84"/>
      <c r="V1" s="145"/>
      <c r="X1" s="33" t="s">
        <v>176</v>
      </c>
    </row>
    <row r="2" ht="45.75" customHeight="1" spans="1:24">
      <c r="A2" s="69" t="str">
        <f>"2026"&amp;"年部门基本支出预算表"</f>
        <v>2026年部门基本支出预算表</v>
      </c>
      <c r="B2" s="1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1"/>
      <c r="P2" s="11"/>
      <c r="Q2" s="11"/>
      <c r="R2" s="69"/>
      <c r="S2" s="69"/>
      <c r="T2" s="69"/>
      <c r="U2" s="69"/>
      <c r="V2" s="69"/>
      <c r="W2" s="69"/>
      <c r="X2" s="69"/>
    </row>
    <row r="3" ht="18.75" customHeight="1" spans="1:24">
      <c r="A3" s="12" t="str">
        <f>"单位名称："&amp;"昆明市呈贡区第四幼儿园"</f>
        <v>单位名称：昆明市呈贡区第四幼儿园</v>
      </c>
      <c r="B3" s="13"/>
      <c r="C3" s="146"/>
      <c r="D3" s="146"/>
      <c r="E3" s="146"/>
      <c r="F3" s="146"/>
      <c r="G3" s="146"/>
      <c r="H3" s="146"/>
      <c r="I3" s="85"/>
      <c r="J3" s="85"/>
      <c r="K3" s="85"/>
      <c r="L3" s="85"/>
      <c r="M3" s="85"/>
      <c r="N3" s="85"/>
      <c r="O3" s="26"/>
      <c r="P3" s="26"/>
      <c r="Q3" s="26"/>
      <c r="R3" s="85"/>
      <c r="V3" s="145"/>
      <c r="X3" s="33" t="s">
        <v>1</v>
      </c>
    </row>
    <row r="4" ht="18" customHeight="1" spans="1:24">
      <c r="A4" s="14" t="s">
        <v>177</v>
      </c>
      <c r="B4" s="14" t="s">
        <v>178</v>
      </c>
      <c r="C4" s="14" t="s">
        <v>179</v>
      </c>
      <c r="D4" s="14" t="s">
        <v>180</v>
      </c>
      <c r="E4" s="14" t="s">
        <v>181</v>
      </c>
      <c r="F4" s="14" t="s">
        <v>182</v>
      </c>
      <c r="G4" s="14" t="s">
        <v>183</v>
      </c>
      <c r="H4" s="14" t="s">
        <v>184</v>
      </c>
      <c r="I4" s="152" t="s">
        <v>185</v>
      </c>
      <c r="J4" s="81" t="s">
        <v>185</v>
      </c>
      <c r="K4" s="81"/>
      <c r="L4" s="81"/>
      <c r="M4" s="81"/>
      <c r="N4" s="81"/>
      <c r="O4" s="36"/>
      <c r="P4" s="36"/>
      <c r="Q4" s="36"/>
      <c r="R4" s="105" t="s">
        <v>61</v>
      </c>
      <c r="S4" s="81" t="s">
        <v>62</v>
      </c>
      <c r="T4" s="81"/>
      <c r="U4" s="81"/>
      <c r="V4" s="81"/>
      <c r="W4" s="81"/>
      <c r="X4" s="82"/>
    </row>
    <row r="5" ht="18" customHeight="1" spans="1:24">
      <c r="A5" s="16"/>
      <c r="B5" s="28"/>
      <c r="C5" s="130"/>
      <c r="D5" s="16"/>
      <c r="E5" s="16"/>
      <c r="F5" s="16"/>
      <c r="G5" s="16"/>
      <c r="H5" s="16"/>
      <c r="I5" s="128" t="s">
        <v>186</v>
      </c>
      <c r="J5" s="152" t="s">
        <v>58</v>
      </c>
      <c r="K5" s="81"/>
      <c r="L5" s="81"/>
      <c r="M5" s="81"/>
      <c r="N5" s="82"/>
      <c r="O5" s="35" t="s">
        <v>187</v>
      </c>
      <c r="P5" s="36"/>
      <c r="Q5" s="37"/>
      <c r="R5" s="14" t="s">
        <v>61</v>
      </c>
      <c r="S5" s="152" t="s">
        <v>62</v>
      </c>
      <c r="T5" s="105" t="s">
        <v>64</v>
      </c>
      <c r="U5" s="81" t="s">
        <v>62</v>
      </c>
      <c r="V5" s="105" t="s">
        <v>66</v>
      </c>
      <c r="W5" s="105" t="s">
        <v>67</v>
      </c>
      <c r="X5" s="15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3" t="s">
        <v>188</v>
      </c>
      <c r="K6" s="14" t="s">
        <v>189</v>
      </c>
      <c r="L6" s="14" t="s">
        <v>190</v>
      </c>
      <c r="M6" s="14" t="s">
        <v>191</v>
      </c>
      <c r="N6" s="14" t="s">
        <v>192</v>
      </c>
      <c r="O6" s="14" t="s">
        <v>58</v>
      </c>
      <c r="P6" s="14" t="s">
        <v>59</v>
      </c>
      <c r="Q6" s="14" t="s">
        <v>60</v>
      </c>
      <c r="R6" s="28"/>
      <c r="S6" s="14" t="s">
        <v>57</v>
      </c>
      <c r="T6" s="14" t="s">
        <v>64</v>
      </c>
      <c r="U6" s="14" t="s">
        <v>193</v>
      </c>
      <c r="V6" s="14" t="s">
        <v>66</v>
      </c>
      <c r="W6" s="14" t="s">
        <v>67</v>
      </c>
      <c r="X6" s="14" t="s">
        <v>68</v>
      </c>
    </row>
    <row r="7" ht="37.5" customHeight="1" spans="1:24">
      <c r="A7" s="147"/>
      <c r="B7" s="29"/>
      <c r="C7" s="147"/>
      <c r="D7" s="147"/>
      <c r="E7" s="147"/>
      <c r="F7" s="147"/>
      <c r="G7" s="147"/>
      <c r="H7" s="147"/>
      <c r="I7" s="147"/>
      <c r="J7" s="154" t="s">
        <v>57</v>
      </c>
      <c r="K7" s="18" t="s">
        <v>194</v>
      </c>
      <c r="L7" s="18" t="s">
        <v>190</v>
      </c>
      <c r="M7" s="18" t="s">
        <v>191</v>
      </c>
      <c r="N7" s="18" t="s">
        <v>192</v>
      </c>
      <c r="O7" s="18" t="s">
        <v>190</v>
      </c>
      <c r="P7" s="18" t="s">
        <v>191</v>
      </c>
      <c r="Q7" s="18" t="s">
        <v>192</v>
      </c>
      <c r="R7" s="18" t="s">
        <v>61</v>
      </c>
      <c r="S7" s="18" t="s">
        <v>57</v>
      </c>
      <c r="T7" s="18" t="s">
        <v>64</v>
      </c>
      <c r="U7" s="18" t="s">
        <v>193</v>
      </c>
      <c r="V7" s="18" t="s">
        <v>66</v>
      </c>
      <c r="W7" s="18" t="s">
        <v>67</v>
      </c>
      <c r="X7" s="18" t="s">
        <v>68</v>
      </c>
    </row>
    <row r="8" customHeight="1" spans="1:24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  <c r="X8" s="38">
        <v>24</v>
      </c>
    </row>
    <row r="9" ht="20.25" customHeight="1" spans="1:24">
      <c r="A9" s="148" t="s">
        <v>195</v>
      </c>
      <c r="B9" s="148" t="s">
        <v>70</v>
      </c>
      <c r="C9" s="148" t="s">
        <v>196</v>
      </c>
      <c r="D9" s="148" t="s">
        <v>197</v>
      </c>
      <c r="E9" s="148" t="s">
        <v>101</v>
      </c>
      <c r="F9" s="148" t="s">
        <v>102</v>
      </c>
      <c r="G9" s="148" t="s">
        <v>198</v>
      </c>
      <c r="H9" s="148" t="s">
        <v>199</v>
      </c>
      <c r="I9" s="79">
        <v>717912</v>
      </c>
      <c r="J9" s="79">
        <v>717912</v>
      </c>
      <c r="K9" s="79"/>
      <c r="L9" s="79"/>
      <c r="M9" s="79">
        <v>717912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8" t="s">
        <v>195</v>
      </c>
      <c r="B10" s="148" t="s">
        <v>70</v>
      </c>
      <c r="C10" s="148" t="s">
        <v>196</v>
      </c>
      <c r="D10" s="148" t="s">
        <v>197</v>
      </c>
      <c r="E10" s="148" t="s">
        <v>101</v>
      </c>
      <c r="F10" s="148" t="s">
        <v>102</v>
      </c>
      <c r="G10" s="148" t="s">
        <v>200</v>
      </c>
      <c r="H10" s="148" t="s">
        <v>201</v>
      </c>
      <c r="I10" s="79">
        <v>852</v>
      </c>
      <c r="J10" s="79">
        <v>852</v>
      </c>
      <c r="K10" s="6"/>
      <c r="L10" s="6"/>
      <c r="M10" s="79">
        <v>852</v>
      </c>
      <c r="N10" s="6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8" t="s">
        <v>195</v>
      </c>
      <c r="B11" s="148" t="s">
        <v>70</v>
      </c>
      <c r="C11" s="148" t="s">
        <v>196</v>
      </c>
      <c r="D11" s="148" t="s">
        <v>197</v>
      </c>
      <c r="E11" s="148" t="s">
        <v>101</v>
      </c>
      <c r="F11" s="148" t="s">
        <v>102</v>
      </c>
      <c r="G11" s="148" t="s">
        <v>202</v>
      </c>
      <c r="H11" s="148" t="s">
        <v>203</v>
      </c>
      <c r="I11" s="79">
        <v>60000</v>
      </c>
      <c r="J11" s="79">
        <v>60000</v>
      </c>
      <c r="K11" s="6"/>
      <c r="L11" s="6"/>
      <c r="M11" s="79">
        <v>60000</v>
      </c>
      <c r="N11" s="6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8" t="s">
        <v>195</v>
      </c>
      <c r="B12" s="148" t="s">
        <v>70</v>
      </c>
      <c r="C12" s="148" t="s">
        <v>196</v>
      </c>
      <c r="D12" s="148" t="s">
        <v>197</v>
      </c>
      <c r="E12" s="148" t="s">
        <v>101</v>
      </c>
      <c r="F12" s="148" t="s">
        <v>102</v>
      </c>
      <c r="G12" s="148" t="s">
        <v>204</v>
      </c>
      <c r="H12" s="148" t="s">
        <v>205</v>
      </c>
      <c r="I12" s="79">
        <v>416880</v>
      </c>
      <c r="J12" s="79">
        <v>416880</v>
      </c>
      <c r="K12" s="6"/>
      <c r="L12" s="6"/>
      <c r="M12" s="79">
        <v>416880</v>
      </c>
      <c r="N12" s="6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8" t="s">
        <v>195</v>
      </c>
      <c r="B13" s="148" t="s">
        <v>70</v>
      </c>
      <c r="C13" s="148" t="s">
        <v>196</v>
      </c>
      <c r="D13" s="148" t="s">
        <v>197</v>
      </c>
      <c r="E13" s="148" t="s">
        <v>101</v>
      </c>
      <c r="F13" s="148" t="s">
        <v>102</v>
      </c>
      <c r="G13" s="148" t="s">
        <v>204</v>
      </c>
      <c r="H13" s="148" t="s">
        <v>205</v>
      </c>
      <c r="I13" s="79">
        <v>558468</v>
      </c>
      <c r="J13" s="79">
        <v>558468</v>
      </c>
      <c r="K13" s="6"/>
      <c r="L13" s="6"/>
      <c r="M13" s="79">
        <v>558468</v>
      </c>
      <c r="N13" s="6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8" t="s">
        <v>195</v>
      </c>
      <c r="B14" s="148" t="s">
        <v>70</v>
      </c>
      <c r="C14" s="148" t="s">
        <v>206</v>
      </c>
      <c r="D14" s="148" t="s">
        <v>207</v>
      </c>
      <c r="E14" s="148" t="s">
        <v>109</v>
      </c>
      <c r="F14" s="148" t="s">
        <v>110</v>
      </c>
      <c r="G14" s="148" t="s">
        <v>208</v>
      </c>
      <c r="H14" s="148" t="s">
        <v>209</v>
      </c>
      <c r="I14" s="79">
        <v>286800</v>
      </c>
      <c r="J14" s="79">
        <v>286800</v>
      </c>
      <c r="K14" s="6"/>
      <c r="L14" s="6"/>
      <c r="M14" s="79">
        <v>286800</v>
      </c>
      <c r="N14" s="6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8" t="s">
        <v>195</v>
      </c>
      <c r="B15" s="148" t="s">
        <v>70</v>
      </c>
      <c r="C15" s="148" t="s">
        <v>206</v>
      </c>
      <c r="D15" s="148" t="s">
        <v>207</v>
      </c>
      <c r="E15" s="148" t="s">
        <v>115</v>
      </c>
      <c r="F15" s="148" t="s">
        <v>116</v>
      </c>
      <c r="G15" s="148" t="s">
        <v>210</v>
      </c>
      <c r="H15" s="148" t="s">
        <v>211</v>
      </c>
      <c r="I15" s="79">
        <v>144450</v>
      </c>
      <c r="J15" s="79">
        <v>144450</v>
      </c>
      <c r="K15" s="6"/>
      <c r="L15" s="6"/>
      <c r="M15" s="79">
        <v>144450</v>
      </c>
      <c r="N15" s="6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8" t="s">
        <v>195</v>
      </c>
      <c r="B16" s="148" t="s">
        <v>70</v>
      </c>
      <c r="C16" s="148" t="s">
        <v>206</v>
      </c>
      <c r="D16" s="148" t="s">
        <v>207</v>
      </c>
      <c r="E16" s="148" t="s">
        <v>117</v>
      </c>
      <c r="F16" s="148" t="s">
        <v>118</v>
      </c>
      <c r="G16" s="148" t="s">
        <v>212</v>
      </c>
      <c r="H16" s="148" t="s">
        <v>213</v>
      </c>
      <c r="I16" s="79">
        <v>102400</v>
      </c>
      <c r="J16" s="79">
        <v>102400</v>
      </c>
      <c r="K16" s="6"/>
      <c r="L16" s="6"/>
      <c r="M16" s="79">
        <v>102400</v>
      </c>
      <c r="N16" s="6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8" t="s">
        <v>195</v>
      </c>
      <c r="B17" s="148" t="s">
        <v>70</v>
      </c>
      <c r="C17" s="148" t="s">
        <v>206</v>
      </c>
      <c r="D17" s="148" t="s">
        <v>207</v>
      </c>
      <c r="E17" s="148" t="s">
        <v>101</v>
      </c>
      <c r="F17" s="148" t="s">
        <v>102</v>
      </c>
      <c r="G17" s="148" t="s">
        <v>214</v>
      </c>
      <c r="H17" s="148" t="s">
        <v>215</v>
      </c>
      <c r="I17" s="79">
        <v>13500</v>
      </c>
      <c r="J17" s="79">
        <v>13500</v>
      </c>
      <c r="K17" s="6"/>
      <c r="L17" s="6"/>
      <c r="M17" s="79">
        <v>13500</v>
      </c>
      <c r="N17" s="6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8" t="s">
        <v>195</v>
      </c>
      <c r="B18" s="148" t="s">
        <v>70</v>
      </c>
      <c r="C18" s="148" t="s">
        <v>206</v>
      </c>
      <c r="D18" s="148" t="s">
        <v>207</v>
      </c>
      <c r="E18" s="148" t="s">
        <v>119</v>
      </c>
      <c r="F18" s="148" t="s">
        <v>120</v>
      </c>
      <c r="G18" s="148" t="s">
        <v>214</v>
      </c>
      <c r="H18" s="148" t="s">
        <v>215</v>
      </c>
      <c r="I18" s="79">
        <v>7020</v>
      </c>
      <c r="J18" s="79">
        <v>7020</v>
      </c>
      <c r="K18" s="6"/>
      <c r="L18" s="6"/>
      <c r="M18" s="79">
        <v>7020</v>
      </c>
      <c r="N18" s="6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8" t="s">
        <v>195</v>
      </c>
      <c r="B19" s="148" t="s">
        <v>70</v>
      </c>
      <c r="C19" s="148" t="s">
        <v>206</v>
      </c>
      <c r="D19" s="148" t="s">
        <v>207</v>
      </c>
      <c r="E19" s="148" t="s">
        <v>119</v>
      </c>
      <c r="F19" s="148" t="s">
        <v>120</v>
      </c>
      <c r="G19" s="148" t="s">
        <v>214</v>
      </c>
      <c r="H19" s="148" t="s">
        <v>215</v>
      </c>
      <c r="I19" s="79">
        <v>8272</v>
      </c>
      <c r="J19" s="79">
        <v>8272</v>
      </c>
      <c r="K19" s="6"/>
      <c r="L19" s="6"/>
      <c r="M19" s="79">
        <v>8272</v>
      </c>
      <c r="N19" s="6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8" t="s">
        <v>195</v>
      </c>
      <c r="B20" s="148" t="s">
        <v>70</v>
      </c>
      <c r="C20" s="148" t="s">
        <v>216</v>
      </c>
      <c r="D20" s="148" t="s">
        <v>126</v>
      </c>
      <c r="E20" s="148" t="s">
        <v>125</v>
      </c>
      <c r="F20" s="148" t="s">
        <v>126</v>
      </c>
      <c r="G20" s="148" t="s">
        <v>217</v>
      </c>
      <c r="H20" s="148" t="s">
        <v>126</v>
      </c>
      <c r="I20" s="79">
        <v>265680</v>
      </c>
      <c r="J20" s="79">
        <v>265680</v>
      </c>
      <c r="K20" s="6"/>
      <c r="L20" s="6"/>
      <c r="M20" s="79">
        <v>265680</v>
      </c>
      <c r="N20" s="6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8" t="s">
        <v>195</v>
      </c>
      <c r="B21" s="148" t="s">
        <v>70</v>
      </c>
      <c r="C21" s="148" t="s">
        <v>218</v>
      </c>
      <c r="D21" s="148" t="s">
        <v>219</v>
      </c>
      <c r="E21" s="148" t="s">
        <v>101</v>
      </c>
      <c r="F21" s="148" t="s">
        <v>102</v>
      </c>
      <c r="G21" s="148" t="s">
        <v>220</v>
      </c>
      <c r="H21" s="148" t="s">
        <v>219</v>
      </c>
      <c r="I21" s="79">
        <v>33882.24</v>
      </c>
      <c r="J21" s="79">
        <v>33882.24</v>
      </c>
      <c r="K21" s="6"/>
      <c r="L21" s="6"/>
      <c r="M21" s="79">
        <v>33882.24</v>
      </c>
      <c r="N21" s="6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8" t="s">
        <v>195</v>
      </c>
      <c r="B22" s="148" t="s">
        <v>70</v>
      </c>
      <c r="C22" s="148" t="s">
        <v>221</v>
      </c>
      <c r="D22" s="148" t="s">
        <v>222</v>
      </c>
      <c r="E22" s="148" t="s">
        <v>101</v>
      </c>
      <c r="F22" s="148" t="s">
        <v>102</v>
      </c>
      <c r="G22" s="148" t="s">
        <v>223</v>
      </c>
      <c r="H22" s="148" t="s">
        <v>224</v>
      </c>
      <c r="I22" s="79">
        <v>284500</v>
      </c>
      <c r="J22" s="79">
        <v>284500</v>
      </c>
      <c r="K22" s="6"/>
      <c r="L22" s="6"/>
      <c r="M22" s="79">
        <v>284500</v>
      </c>
      <c r="N22" s="6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8" t="s">
        <v>195</v>
      </c>
      <c r="B23" s="148" t="s">
        <v>70</v>
      </c>
      <c r="C23" s="148" t="s">
        <v>221</v>
      </c>
      <c r="D23" s="148" t="s">
        <v>222</v>
      </c>
      <c r="E23" s="148" t="s">
        <v>107</v>
      </c>
      <c r="F23" s="148" t="s">
        <v>108</v>
      </c>
      <c r="G23" s="148" t="s">
        <v>223</v>
      </c>
      <c r="H23" s="148" t="s">
        <v>224</v>
      </c>
      <c r="I23" s="79">
        <v>600</v>
      </c>
      <c r="J23" s="79">
        <v>600</v>
      </c>
      <c r="K23" s="6"/>
      <c r="L23" s="6"/>
      <c r="M23" s="79">
        <v>600</v>
      </c>
      <c r="N23" s="6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8" t="s">
        <v>195</v>
      </c>
      <c r="B24" s="148" t="s">
        <v>70</v>
      </c>
      <c r="C24" s="148" t="s">
        <v>221</v>
      </c>
      <c r="D24" s="148" t="s">
        <v>222</v>
      </c>
      <c r="E24" s="148" t="s">
        <v>101</v>
      </c>
      <c r="F24" s="148" t="s">
        <v>102</v>
      </c>
      <c r="G24" s="148" t="s">
        <v>225</v>
      </c>
      <c r="H24" s="148" t="s">
        <v>226</v>
      </c>
      <c r="I24" s="79">
        <v>5000</v>
      </c>
      <c r="J24" s="79">
        <v>5000</v>
      </c>
      <c r="K24" s="6"/>
      <c r="L24" s="6"/>
      <c r="M24" s="79">
        <v>5000</v>
      </c>
      <c r="N24" s="6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8" t="s">
        <v>195</v>
      </c>
      <c r="B25" s="148" t="s">
        <v>70</v>
      </c>
      <c r="C25" s="148" t="s">
        <v>221</v>
      </c>
      <c r="D25" s="148" t="s">
        <v>222</v>
      </c>
      <c r="E25" s="148" t="s">
        <v>101</v>
      </c>
      <c r="F25" s="148" t="s">
        <v>102</v>
      </c>
      <c r="G25" s="148" t="s">
        <v>227</v>
      </c>
      <c r="H25" s="148" t="s">
        <v>228</v>
      </c>
      <c r="I25" s="79">
        <v>8000</v>
      </c>
      <c r="J25" s="79">
        <v>8000</v>
      </c>
      <c r="K25" s="6"/>
      <c r="L25" s="6"/>
      <c r="M25" s="79">
        <v>8000</v>
      </c>
      <c r="N25" s="6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8" t="s">
        <v>195</v>
      </c>
      <c r="B26" s="148" t="s">
        <v>70</v>
      </c>
      <c r="C26" s="148" t="s">
        <v>221</v>
      </c>
      <c r="D26" s="148" t="s">
        <v>222</v>
      </c>
      <c r="E26" s="148" t="s">
        <v>101</v>
      </c>
      <c r="F26" s="148" t="s">
        <v>102</v>
      </c>
      <c r="G26" s="148" t="s">
        <v>229</v>
      </c>
      <c r="H26" s="148" t="s">
        <v>230</v>
      </c>
      <c r="I26" s="79">
        <v>7600</v>
      </c>
      <c r="J26" s="79">
        <v>7600</v>
      </c>
      <c r="K26" s="6"/>
      <c r="L26" s="6"/>
      <c r="M26" s="79">
        <v>7600</v>
      </c>
      <c r="N26" s="6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8" t="s">
        <v>195</v>
      </c>
      <c r="B27" s="148" t="s">
        <v>70</v>
      </c>
      <c r="C27" s="148" t="s">
        <v>221</v>
      </c>
      <c r="D27" s="148" t="s">
        <v>222</v>
      </c>
      <c r="E27" s="148" t="s">
        <v>101</v>
      </c>
      <c r="F27" s="148" t="s">
        <v>102</v>
      </c>
      <c r="G27" s="148" t="s">
        <v>231</v>
      </c>
      <c r="H27" s="148" t="s">
        <v>232</v>
      </c>
      <c r="I27" s="79">
        <v>48000</v>
      </c>
      <c r="J27" s="79">
        <v>48000</v>
      </c>
      <c r="K27" s="6"/>
      <c r="L27" s="6"/>
      <c r="M27" s="79">
        <v>48000</v>
      </c>
      <c r="N27" s="6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8" t="s">
        <v>195</v>
      </c>
      <c r="B28" s="148" t="s">
        <v>70</v>
      </c>
      <c r="C28" s="148" t="s">
        <v>221</v>
      </c>
      <c r="D28" s="148" t="s">
        <v>222</v>
      </c>
      <c r="E28" s="148" t="s">
        <v>101</v>
      </c>
      <c r="F28" s="148" t="s">
        <v>102</v>
      </c>
      <c r="G28" s="148" t="s">
        <v>233</v>
      </c>
      <c r="H28" s="148" t="s">
        <v>234</v>
      </c>
      <c r="I28" s="79">
        <v>5000</v>
      </c>
      <c r="J28" s="79">
        <v>5000</v>
      </c>
      <c r="K28" s="6"/>
      <c r="L28" s="6"/>
      <c r="M28" s="79">
        <v>5000</v>
      </c>
      <c r="N28" s="6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48" t="s">
        <v>195</v>
      </c>
      <c r="B29" s="148" t="s">
        <v>70</v>
      </c>
      <c r="C29" s="148" t="s">
        <v>221</v>
      </c>
      <c r="D29" s="148" t="s">
        <v>222</v>
      </c>
      <c r="E29" s="148" t="s">
        <v>101</v>
      </c>
      <c r="F29" s="148" t="s">
        <v>102</v>
      </c>
      <c r="G29" s="148" t="s">
        <v>235</v>
      </c>
      <c r="H29" s="148" t="s">
        <v>236</v>
      </c>
      <c r="I29" s="79">
        <v>5000</v>
      </c>
      <c r="J29" s="79">
        <v>5000</v>
      </c>
      <c r="K29" s="6"/>
      <c r="L29" s="6"/>
      <c r="M29" s="79">
        <v>5000</v>
      </c>
      <c r="N29" s="6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48" t="s">
        <v>195</v>
      </c>
      <c r="B30" s="148" t="s">
        <v>70</v>
      </c>
      <c r="C30" s="148" t="s">
        <v>221</v>
      </c>
      <c r="D30" s="148" t="s">
        <v>222</v>
      </c>
      <c r="E30" s="148" t="s">
        <v>101</v>
      </c>
      <c r="F30" s="148" t="s">
        <v>102</v>
      </c>
      <c r="G30" s="148" t="s">
        <v>237</v>
      </c>
      <c r="H30" s="148" t="s">
        <v>238</v>
      </c>
      <c r="I30" s="79">
        <v>45000</v>
      </c>
      <c r="J30" s="79">
        <v>45000</v>
      </c>
      <c r="K30" s="6"/>
      <c r="L30" s="6"/>
      <c r="M30" s="79">
        <v>45000</v>
      </c>
      <c r="N30" s="6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48" t="s">
        <v>195</v>
      </c>
      <c r="B31" s="148" t="s">
        <v>70</v>
      </c>
      <c r="C31" s="148" t="s">
        <v>221</v>
      </c>
      <c r="D31" s="148" t="s">
        <v>222</v>
      </c>
      <c r="E31" s="148" t="s">
        <v>101</v>
      </c>
      <c r="F31" s="148" t="s">
        <v>102</v>
      </c>
      <c r="G31" s="148" t="s">
        <v>237</v>
      </c>
      <c r="H31" s="148" t="s">
        <v>238</v>
      </c>
      <c r="I31" s="79">
        <v>10000</v>
      </c>
      <c r="J31" s="79">
        <v>10000</v>
      </c>
      <c r="K31" s="6"/>
      <c r="L31" s="6"/>
      <c r="M31" s="79">
        <v>10000</v>
      </c>
      <c r="N31" s="6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48" t="s">
        <v>195</v>
      </c>
      <c r="B32" s="148" t="s">
        <v>70</v>
      </c>
      <c r="C32" s="148" t="s">
        <v>239</v>
      </c>
      <c r="D32" s="148" t="s">
        <v>240</v>
      </c>
      <c r="E32" s="148" t="s">
        <v>127</v>
      </c>
      <c r="F32" s="148" t="s">
        <v>128</v>
      </c>
      <c r="G32" s="148" t="s">
        <v>200</v>
      </c>
      <c r="H32" s="148" t="s">
        <v>201</v>
      </c>
      <c r="I32" s="79">
        <v>15120</v>
      </c>
      <c r="J32" s="79">
        <v>15120</v>
      </c>
      <c r="K32" s="6"/>
      <c r="L32" s="6"/>
      <c r="M32" s="79">
        <v>15120</v>
      </c>
      <c r="N32" s="6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.25" customHeight="1" spans="1:24">
      <c r="A33" s="148" t="s">
        <v>195</v>
      </c>
      <c r="B33" s="148" t="s">
        <v>70</v>
      </c>
      <c r="C33" s="148" t="s">
        <v>241</v>
      </c>
      <c r="D33" s="148" t="s">
        <v>242</v>
      </c>
      <c r="E33" s="148" t="s">
        <v>101</v>
      </c>
      <c r="F33" s="148" t="s">
        <v>102</v>
      </c>
      <c r="G33" s="148" t="s">
        <v>202</v>
      </c>
      <c r="H33" s="148" t="s">
        <v>203</v>
      </c>
      <c r="I33" s="79">
        <v>570000</v>
      </c>
      <c r="J33" s="79">
        <v>570000</v>
      </c>
      <c r="K33" s="6"/>
      <c r="L33" s="6"/>
      <c r="M33" s="79">
        <v>570000</v>
      </c>
      <c r="N33" s="6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20.25" customHeight="1" spans="1:24">
      <c r="A34" s="148" t="s">
        <v>195</v>
      </c>
      <c r="B34" s="148" t="s">
        <v>70</v>
      </c>
      <c r="C34" s="148" t="s">
        <v>243</v>
      </c>
      <c r="D34" s="148" t="s">
        <v>244</v>
      </c>
      <c r="E34" s="148" t="s">
        <v>107</v>
      </c>
      <c r="F34" s="148" t="s">
        <v>108</v>
      </c>
      <c r="G34" s="148" t="s">
        <v>245</v>
      </c>
      <c r="H34" s="148" t="s">
        <v>246</v>
      </c>
      <c r="I34" s="79">
        <v>20400</v>
      </c>
      <c r="J34" s="79">
        <v>20400</v>
      </c>
      <c r="K34" s="6"/>
      <c r="L34" s="6"/>
      <c r="M34" s="79">
        <v>20400</v>
      </c>
      <c r="N34" s="6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ht="20.25" customHeight="1" spans="1:24">
      <c r="A35" s="148" t="s">
        <v>195</v>
      </c>
      <c r="B35" s="148" t="s">
        <v>70</v>
      </c>
      <c r="C35" s="148" t="s">
        <v>247</v>
      </c>
      <c r="D35" s="148" t="s">
        <v>248</v>
      </c>
      <c r="E35" s="148" t="s">
        <v>101</v>
      </c>
      <c r="F35" s="148" t="s">
        <v>102</v>
      </c>
      <c r="G35" s="148" t="s">
        <v>249</v>
      </c>
      <c r="H35" s="148" t="s">
        <v>250</v>
      </c>
      <c r="I35" s="79">
        <v>5141040</v>
      </c>
      <c r="J35" s="79">
        <v>5141040</v>
      </c>
      <c r="K35" s="6"/>
      <c r="L35" s="6"/>
      <c r="M35" s="79">
        <v>5141040</v>
      </c>
      <c r="N35" s="6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ht="17.25" customHeight="1" spans="1:24">
      <c r="A36" s="24" t="s">
        <v>167</v>
      </c>
      <c r="B36" s="25"/>
      <c r="C36" s="149"/>
      <c r="D36" s="149"/>
      <c r="E36" s="149"/>
      <c r="F36" s="149"/>
      <c r="G36" s="149"/>
      <c r="H36" s="151"/>
      <c r="I36" s="79">
        <v>8781376.24</v>
      </c>
      <c r="J36" s="79">
        <v>8781376.24</v>
      </c>
      <c r="K36" s="79"/>
      <c r="L36" s="79"/>
      <c r="M36" s="79">
        <v>8781376.24</v>
      </c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I10" sqref="I10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75" customWidth="1"/>
    <col min="5" max="5" width="9.75" customWidth="1"/>
    <col min="6" max="6" width="15.5" customWidth="1"/>
    <col min="7" max="7" width="8.625" customWidth="1"/>
    <col min="8" max="8" width="15.5" customWidth="1"/>
    <col min="9" max="13" width="17.5" customWidth="1"/>
    <col min="14" max="14" width="10.75" customWidth="1"/>
    <col min="15" max="15" width="11.125" customWidth="1"/>
    <col min="16" max="16" width="9.75" customWidth="1"/>
    <col min="17" max="21" width="17.375" customWidth="1"/>
    <col min="22" max="22" width="17.5" customWidth="1"/>
    <col min="23" max="23" width="17.375" customWidth="1"/>
  </cols>
  <sheetData>
    <row r="1" ht="13.5" customHeight="1" spans="2:23">
      <c r="B1" s="139"/>
      <c r="E1" s="10"/>
      <c r="F1" s="10"/>
      <c r="G1" s="10"/>
      <c r="H1" s="10"/>
      <c r="U1" s="139"/>
      <c r="W1" s="144" t="s">
        <v>251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"单位名称："&amp;"昆明市呈贡区第四幼儿园"</f>
        <v>单位名称：昆明市呈贡区第四幼儿园</v>
      </c>
      <c r="B3" s="13"/>
      <c r="C3" s="13"/>
      <c r="D3" s="13"/>
      <c r="E3" s="13"/>
      <c r="F3" s="13"/>
      <c r="G3" s="13"/>
      <c r="H3" s="13"/>
      <c r="I3" s="26"/>
      <c r="J3" s="26"/>
      <c r="K3" s="26"/>
      <c r="L3" s="26"/>
      <c r="M3" s="26"/>
      <c r="N3" s="26"/>
      <c r="O3" s="26"/>
      <c r="P3" s="26"/>
      <c r="Q3" s="26"/>
      <c r="U3" s="139"/>
      <c r="W3" s="121" t="s">
        <v>1</v>
      </c>
    </row>
    <row r="4" ht="21.75" customHeight="1" spans="1:23">
      <c r="A4" s="14" t="s">
        <v>252</v>
      </c>
      <c r="B4" s="15" t="s">
        <v>179</v>
      </c>
      <c r="C4" s="14" t="s">
        <v>180</v>
      </c>
      <c r="D4" s="14" t="s">
        <v>253</v>
      </c>
      <c r="E4" s="15" t="s">
        <v>181</v>
      </c>
      <c r="F4" s="15" t="s">
        <v>182</v>
      </c>
      <c r="G4" s="15" t="s">
        <v>254</v>
      </c>
      <c r="H4" s="15" t="s">
        <v>255</v>
      </c>
      <c r="I4" s="27" t="s">
        <v>55</v>
      </c>
      <c r="J4" s="35" t="s">
        <v>256</v>
      </c>
      <c r="K4" s="36"/>
      <c r="L4" s="36"/>
      <c r="M4" s="37"/>
      <c r="N4" s="35" t="s">
        <v>187</v>
      </c>
      <c r="O4" s="36"/>
      <c r="P4" s="37"/>
      <c r="Q4" s="15" t="s">
        <v>61</v>
      </c>
      <c r="R4" s="35" t="s">
        <v>62</v>
      </c>
      <c r="S4" s="36"/>
      <c r="T4" s="36"/>
      <c r="U4" s="36"/>
      <c r="V4" s="36"/>
      <c r="W4" s="37"/>
    </row>
    <row r="5" ht="21.75" customHeight="1" spans="1:23">
      <c r="A5" s="16"/>
      <c r="B5" s="28"/>
      <c r="C5" s="16"/>
      <c r="D5" s="16"/>
      <c r="E5" s="17"/>
      <c r="F5" s="17"/>
      <c r="G5" s="17"/>
      <c r="H5" s="17"/>
      <c r="I5" s="28"/>
      <c r="J5" s="140" t="s">
        <v>58</v>
      </c>
      <c r="K5" s="141"/>
      <c r="L5" s="15" t="s">
        <v>59</v>
      </c>
      <c r="M5" s="15" t="s">
        <v>60</v>
      </c>
      <c r="N5" s="15" t="s">
        <v>58</v>
      </c>
      <c r="O5" s="15" t="s">
        <v>59</v>
      </c>
      <c r="P5" s="15" t="s">
        <v>60</v>
      </c>
      <c r="Q5" s="17"/>
      <c r="R5" s="15" t="s">
        <v>57</v>
      </c>
      <c r="S5" s="15" t="s">
        <v>64</v>
      </c>
      <c r="T5" s="15" t="s">
        <v>193</v>
      </c>
      <c r="U5" s="15" t="s">
        <v>66</v>
      </c>
      <c r="V5" s="15" t="s">
        <v>67</v>
      </c>
      <c r="W5" s="15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2" t="s">
        <v>57</v>
      </c>
      <c r="K6" s="143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8"/>
      <c r="B7" s="29"/>
      <c r="C7" s="18"/>
      <c r="D7" s="18"/>
      <c r="E7" s="19"/>
      <c r="F7" s="19"/>
      <c r="G7" s="19"/>
      <c r="H7" s="19"/>
      <c r="I7" s="29"/>
      <c r="J7" s="67" t="s">
        <v>57</v>
      </c>
      <c r="K7" s="67" t="s">
        <v>257</v>
      </c>
      <c r="L7" s="19"/>
      <c r="M7" s="19"/>
      <c r="N7" s="19"/>
      <c r="O7" s="19"/>
      <c r="P7" s="19"/>
      <c r="Q7" s="19"/>
      <c r="R7" s="19"/>
      <c r="S7" s="19"/>
      <c r="T7" s="19"/>
      <c r="U7" s="29"/>
      <c r="V7" s="19"/>
      <c r="W7" s="19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0">
        <v>21</v>
      </c>
      <c r="V8" s="38">
        <v>22</v>
      </c>
      <c r="W8" s="20">
        <v>23</v>
      </c>
    </row>
    <row r="9" ht="21.75" customHeight="1" spans="1:23">
      <c r="A9" s="68" t="s">
        <v>258</v>
      </c>
      <c r="B9" s="68" t="s">
        <v>259</v>
      </c>
      <c r="C9" s="68" t="s">
        <v>260</v>
      </c>
      <c r="D9" s="68" t="s">
        <v>70</v>
      </c>
      <c r="E9" s="68" t="s">
        <v>101</v>
      </c>
      <c r="F9" s="68" t="s">
        <v>102</v>
      </c>
      <c r="G9" s="68" t="s">
        <v>261</v>
      </c>
      <c r="H9" s="68" t="s">
        <v>262</v>
      </c>
      <c r="I9" s="79">
        <v>2688</v>
      </c>
      <c r="J9" s="79">
        <v>2688</v>
      </c>
      <c r="K9" s="79">
        <v>2688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8" t="s">
        <v>263</v>
      </c>
      <c r="B10" s="68" t="s">
        <v>264</v>
      </c>
      <c r="C10" s="68" t="s">
        <v>265</v>
      </c>
      <c r="D10" s="68" t="s">
        <v>70</v>
      </c>
      <c r="E10" s="68" t="s">
        <v>101</v>
      </c>
      <c r="F10" s="68" t="s">
        <v>102</v>
      </c>
      <c r="G10" s="68" t="s">
        <v>223</v>
      </c>
      <c r="H10" s="68" t="s">
        <v>224</v>
      </c>
      <c r="I10" s="79">
        <v>300000</v>
      </c>
      <c r="J10" s="79">
        <v>300000</v>
      </c>
      <c r="K10" s="79">
        <v>300000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8" t="s">
        <v>263</v>
      </c>
      <c r="B11" s="68" t="s">
        <v>266</v>
      </c>
      <c r="C11" s="68" t="s">
        <v>267</v>
      </c>
      <c r="D11" s="68" t="s">
        <v>70</v>
      </c>
      <c r="E11" s="68" t="s">
        <v>101</v>
      </c>
      <c r="F11" s="68" t="s">
        <v>102</v>
      </c>
      <c r="G11" s="68" t="s">
        <v>223</v>
      </c>
      <c r="H11" s="68" t="s">
        <v>224</v>
      </c>
      <c r="I11" s="79">
        <v>2200000</v>
      </c>
      <c r="J11" s="79"/>
      <c r="K11" s="79"/>
      <c r="L11" s="79"/>
      <c r="M11" s="79"/>
      <c r="N11" s="79"/>
      <c r="O11" s="79"/>
      <c r="P11" s="79"/>
      <c r="Q11" s="79"/>
      <c r="R11" s="79">
        <v>2200000</v>
      </c>
      <c r="S11" s="79"/>
      <c r="T11" s="79"/>
      <c r="U11" s="79"/>
      <c r="V11" s="79"/>
      <c r="W11" s="79">
        <v>2200000</v>
      </c>
    </row>
    <row r="12" ht="21.75" customHeight="1" spans="1:23">
      <c r="A12" s="68" t="s">
        <v>263</v>
      </c>
      <c r="B12" s="68" t="s">
        <v>268</v>
      </c>
      <c r="C12" s="68" t="s">
        <v>269</v>
      </c>
      <c r="D12" s="68" t="s">
        <v>70</v>
      </c>
      <c r="E12" s="68" t="s">
        <v>101</v>
      </c>
      <c r="F12" s="68" t="s">
        <v>102</v>
      </c>
      <c r="G12" s="68" t="s">
        <v>223</v>
      </c>
      <c r="H12" s="68" t="s">
        <v>224</v>
      </c>
      <c r="I12" s="79">
        <v>67483.52</v>
      </c>
      <c r="J12" s="79">
        <v>67483.52</v>
      </c>
      <c r="K12" s="79">
        <v>67483.52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8" t="s">
        <v>263</v>
      </c>
      <c r="B13" s="68" t="s">
        <v>268</v>
      </c>
      <c r="C13" s="68" t="s">
        <v>269</v>
      </c>
      <c r="D13" s="68" t="s">
        <v>70</v>
      </c>
      <c r="E13" s="68" t="s">
        <v>101</v>
      </c>
      <c r="F13" s="68" t="s">
        <v>102</v>
      </c>
      <c r="G13" s="68" t="s">
        <v>225</v>
      </c>
      <c r="H13" s="68" t="s">
        <v>226</v>
      </c>
      <c r="I13" s="79">
        <v>5000</v>
      </c>
      <c r="J13" s="79">
        <v>5000</v>
      </c>
      <c r="K13" s="79">
        <v>5000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8" t="s">
        <v>263</v>
      </c>
      <c r="B14" s="68" t="s">
        <v>268</v>
      </c>
      <c r="C14" s="68" t="s">
        <v>269</v>
      </c>
      <c r="D14" s="68" t="s">
        <v>70</v>
      </c>
      <c r="E14" s="68" t="s">
        <v>101</v>
      </c>
      <c r="F14" s="68" t="s">
        <v>102</v>
      </c>
      <c r="G14" s="68" t="s">
        <v>227</v>
      </c>
      <c r="H14" s="68" t="s">
        <v>228</v>
      </c>
      <c r="I14" s="79">
        <v>5000</v>
      </c>
      <c r="J14" s="79">
        <v>5000</v>
      </c>
      <c r="K14" s="79">
        <v>5000</v>
      </c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18.75" customHeight="1" spans="1:23">
      <c r="A15" s="24" t="s">
        <v>167</v>
      </c>
      <c r="B15" s="25"/>
      <c r="C15" s="25"/>
      <c r="D15" s="25"/>
      <c r="E15" s="25"/>
      <c r="F15" s="25"/>
      <c r="G15" s="25"/>
      <c r="H15" s="32"/>
      <c r="I15" s="79">
        <v>2580171.52</v>
      </c>
      <c r="J15" s="79">
        <v>380171.52</v>
      </c>
      <c r="K15" s="79">
        <v>380171.52</v>
      </c>
      <c r="L15" s="79"/>
      <c r="M15" s="79"/>
      <c r="N15" s="79"/>
      <c r="O15" s="79"/>
      <c r="P15" s="79"/>
      <c r="Q15" s="79"/>
      <c r="R15" s="79">
        <v>2200000</v>
      </c>
      <c r="S15" s="79"/>
      <c r="T15" s="79"/>
      <c r="U15" s="79"/>
      <c r="V15" s="79"/>
      <c r="W15" s="79">
        <v>2200000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topLeftCell="A29" workbookViewId="0">
      <selection activeCell="A1" sqref="A1"/>
    </sheetView>
  </sheetViews>
  <sheetFormatPr defaultColWidth="8" defaultRowHeight="12" customHeight="1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8" customHeight="1" spans="10:10">
      <c r="J1" s="33" t="s">
        <v>270</v>
      </c>
    </row>
    <row r="2" ht="39.75" customHeight="1" spans="1:10">
      <c r="A2" s="66" t="str">
        <f>"2026"&amp;"年部门项目支出绩效目标表"</f>
        <v>2026年部门项目支出绩效目标表</v>
      </c>
      <c r="B2" s="11"/>
      <c r="C2" s="11"/>
      <c r="D2" s="11"/>
      <c r="E2" s="11"/>
      <c r="F2" s="69"/>
      <c r="G2" s="11"/>
      <c r="H2" s="69"/>
      <c r="I2" s="69"/>
      <c r="J2" s="11"/>
    </row>
    <row r="3" ht="17.25" customHeight="1" spans="1:1">
      <c r="A3" s="12" t="str">
        <f>"单位名称："&amp;"昆明市呈贡区第四幼儿园"</f>
        <v>单位名称：昆明市呈贡区第四幼儿园</v>
      </c>
    </row>
    <row r="4" ht="44.25" customHeight="1" spans="1:10">
      <c r="A4" s="67" t="s">
        <v>180</v>
      </c>
      <c r="B4" s="67" t="s">
        <v>271</v>
      </c>
      <c r="C4" s="67" t="s">
        <v>272</v>
      </c>
      <c r="D4" s="67" t="s">
        <v>273</v>
      </c>
      <c r="E4" s="67" t="s">
        <v>274</v>
      </c>
      <c r="F4" s="70" t="s">
        <v>275</v>
      </c>
      <c r="G4" s="67" t="s">
        <v>276</v>
      </c>
      <c r="H4" s="70" t="s">
        <v>277</v>
      </c>
      <c r="I4" s="70" t="s">
        <v>278</v>
      </c>
      <c r="J4" s="67" t="s">
        <v>279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8">
        <v>6</v>
      </c>
      <c r="G5" s="137">
        <v>7</v>
      </c>
      <c r="H5" s="38">
        <v>8</v>
      </c>
      <c r="I5" s="38">
        <v>9</v>
      </c>
      <c r="J5" s="137">
        <v>10</v>
      </c>
    </row>
    <row r="6" ht="42" customHeight="1" spans="1:10">
      <c r="A6" s="21" t="s">
        <v>70</v>
      </c>
      <c r="B6" s="68"/>
      <c r="C6" s="68"/>
      <c r="D6" s="68"/>
      <c r="E6" s="56"/>
      <c r="F6" s="71"/>
      <c r="G6" s="56"/>
      <c r="H6" s="71"/>
      <c r="I6" s="71"/>
      <c r="J6" s="56"/>
    </row>
    <row r="7" ht="42" customHeight="1" spans="1:10">
      <c r="A7" s="138" t="s">
        <v>265</v>
      </c>
      <c r="B7" s="22" t="s">
        <v>280</v>
      </c>
      <c r="C7" s="22" t="s">
        <v>281</v>
      </c>
      <c r="D7" s="22" t="s">
        <v>282</v>
      </c>
      <c r="E7" s="21" t="s">
        <v>283</v>
      </c>
      <c r="F7" s="22" t="s">
        <v>284</v>
      </c>
      <c r="G7" s="21" t="s">
        <v>285</v>
      </c>
      <c r="H7" s="22" t="s">
        <v>286</v>
      </c>
      <c r="I7" s="22" t="s">
        <v>287</v>
      </c>
      <c r="J7" s="21" t="s">
        <v>280</v>
      </c>
    </row>
    <row r="8" ht="42" customHeight="1" spans="1:10">
      <c r="A8" s="138" t="s">
        <v>265</v>
      </c>
      <c r="B8" s="22" t="s">
        <v>280</v>
      </c>
      <c r="C8" s="22" t="s">
        <v>281</v>
      </c>
      <c r="D8" s="22" t="s">
        <v>288</v>
      </c>
      <c r="E8" s="21" t="s">
        <v>289</v>
      </c>
      <c r="F8" s="22" t="s">
        <v>284</v>
      </c>
      <c r="G8" s="21" t="s">
        <v>290</v>
      </c>
      <c r="H8" s="22" t="s">
        <v>291</v>
      </c>
      <c r="I8" s="22" t="s">
        <v>287</v>
      </c>
      <c r="J8" s="21" t="s">
        <v>280</v>
      </c>
    </row>
    <row r="9" ht="42" customHeight="1" spans="1:10">
      <c r="A9" s="138" t="s">
        <v>265</v>
      </c>
      <c r="B9" s="22" t="s">
        <v>280</v>
      </c>
      <c r="C9" s="22" t="s">
        <v>281</v>
      </c>
      <c r="D9" s="22" t="s">
        <v>292</v>
      </c>
      <c r="E9" s="21" t="s">
        <v>293</v>
      </c>
      <c r="F9" s="22" t="s">
        <v>284</v>
      </c>
      <c r="G9" s="21" t="s">
        <v>290</v>
      </c>
      <c r="H9" s="22" t="s">
        <v>291</v>
      </c>
      <c r="I9" s="22" t="s">
        <v>287</v>
      </c>
      <c r="J9" s="21" t="s">
        <v>280</v>
      </c>
    </row>
    <row r="10" ht="42" customHeight="1" spans="1:10">
      <c r="A10" s="138" t="s">
        <v>265</v>
      </c>
      <c r="B10" s="22" t="s">
        <v>280</v>
      </c>
      <c r="C10" s="22" t="s">
        <v>294</v>
      </c>
      <c r="D10" s="22" t="s">
        <v>295</v>
      </c>
      <c r="E10" s="21" t="s">
        <v>296</v>
      </c>
      <c r="F10" s="22" t="s">
        <v>284</v>
      </c>
      <c r="G10" s="21" t="s">
        <v>290</v>
      </c>
      <c r="H10" s="22" t="s">
        <v>291</v>
      </c>
      <c r="I10" s="22" t="s">
        <v>287</v>
      </c>
      <c r="J10" s="21" t="s">
        <v>280</v>
      </c>
    </row>
    <row r="11" ht="42" customHeight="1" spans="1:10">
      <c r="A11" s="138" t="s">
        <v>265</v>
      </c>
      <c r="B11" s="22" t="s">
        <v>280</v>
      </c>
      <c r="C11" s="22" t="s">
        <v>297</v>
      </c>
      <c r="D11" s="22" t="s">
        <v>298</v>
      </c>
      <c r="E11" s="21" t="s">
        <v>299</v>
      </c>
      <c r="F11" s="22" t="s">
        <v>300</v>
      </c>
      <c r="G11" s="21" t="s">
        <v>301</v>
      </c>
      <c r="H11" s="22" t="s">
        <v>291</v>
      </c>
      <c r="I11" s="22" t="s">
        <v>287</v>
      </c>
      <c r="J11" s="21" t="s">
        <v>280</v>
      </c>
    </row>
    <row r="12" ht="42" customHeight="1" spans="1:10">
      <c r="A12" s="138" t="s">
        <v>267</v>
      </c>
      <c r="B12" s="22" t="s">
        <v>302</v>
      </c>
      <c r="C12" s="22" t="s">
        <v>281</v>
      </c>
      <c r="D12" s="22" t="s">
        <v>282</v>
      </c>
      <c r="E12" s="21" t="s">
        <v>303</v>
      </c>
      <c r="F12" s="22" t="s">
        <v>284</v>
      </c>
      <c r="G12" s="21" t="s">
        <v>304</v>
      </c>
      <c r="H12" s="22" t="s">
        <v>286</v>
      </c>
      <c r="I12" s="22" t="s">
        <v>287</v>
      </c>
      <c r="J12" s="21" t="s">
        <v>305</v>
      </c>
    </row>
    <row r="13" ht="42" customHeight="1" spans="1:10">
      <c r="A13" s="138" t="s">
        <v>267</v>
      </c>
      <c r="B13" s="22" t="s">
        <v>302</v>
      </c>
      <c r="C13" s="22" t="s">
        <v>281</v>
      </c>
      <c r="D13" s="22" t="s">
        <v>288</v>
      </c>
      <c r="E13" s="21" t="s">
        <v>306</v>
      </c>
      <c r="F13" s="22" t="s">
        <v>284</v>
      </c>
      <c r="G13" s="21" t="s">
        <v>290</v>
      </c>
      <c r="H13" s="22" t="s">
        <v>291</v>
      </c>
      <c r="I13" s="22" t="s">
        <v>287</v>
      </c>
      <c r="J13" s="21" t="s">
        <v>305</v>
      </c>
    </row>
    <row r="14" ht="42" customHeight="1" spans="1:10">
      <c r="A14" s="138" t="s">
        <v>267</v>
      </c>
      <c r="B14" s="22" t="s">
        <v>302</v>
      </c>
      <c r="C14" s="22" t="s">
        <v>281</v>
      </c>
      <c r="D14" s="22" t="s">
        <v>292</v>
      </c>
      <c r="E14" s="21" t="s">
        <v>307</v>
      </c>
      <c r="F14" s="22" t="s">
        <v>284</v>
      </c>
      <c r="G14" s="21" t="s">
        <v>290</v>
      </c>
      <c r="H14" s="22" t="s">
        <v>291</v>
      </c>
      <c r="I14" s="22" t="s">
        <v>287</v>
      </c>
      <c r="J14" s="21" t="s">
        <v>308</v>
      </c>
    </row>
    <row r="15" ht="42" customHeight="1" spans="1:10">
      <c r="A15" s="138" t="s">
        <v>267</v>
      </c>
      <c r="B15" s="22" t="s">
        <v>302</v>
      </c>
      <c r="C15" s="22" t="s">
        <v>294</v>
      </c>
      <c r="D15" s="22" t="s">
        <v>309</v>
      </c>
      <c r="E15" s="21" t="s">
        <v>310</v>
      </c>
      <c r="F15" s="22" t="s">
        <v>284</v>
      </c>
      <c r="G15" s="21" t="s">
        <v>290</v>
      </c>
      <c r="H15" s="22" t="s">
        <v>291</v>
      </c>
      <c r="I15" s="22" t="s">
        <v>287</v>
      </c>
      <c r="J15" s="21" t="s">
        <v>308</v>
      </c>
    </row>
    <row r="16" ht="42" customHeight="1" spans="1:10">
      <c r="A16" s="138" t="s">
        <v>267</v>
      </c>
      <c r="B16" s="22" t="s">
        <v>302</v>
      </c>
      <c r="C16" s="22" t="s">
        <v>297</v>
      </c>
      <c r="D16" s="22" t="s">
        <v>298</v>
      </c>
      <c r="E16" s="21" t="s">
        <v>299</v>
      </c>
      <c r="F16" s="22" t="s">
        <v>300</v>
      </c>
      <c r="G16" s="21" t="s">
        <v>301</v>
      </c>
      <c r="H16" s="22" t="s">
        <v>291</v>
      </c>
      <c r="I16" s="22" t="s">
        <v>287</v>
      </c>
      <c r="J16" s="21" t="s">
        <v>308</v>
      </c>
    </row>
    <row r="17" ht="42" customHeight="1" spans="1:10">
      <c r="A17" s="138" t="s">
        <v>269</v>
      </c>
      <c r="B17" s="22" t="s">
        <v>311</v>
      </c>
      <c r="C17" s="22" t="s">
        <v>281</v>
      </c>
      <c r="D17" s="22" t="s">
        <v>282</v>
      </c>
      <c r="E17" s="21" t="s">
        <v>312</v>
      </c>
      <c r="F17" s="22" t="s">
        <v>284</v>
      </c>
      <c r="G17" s="21" t="s">
        <v>290</v>
      </c>
      <c r="H17" s="22" t="s">
        <v>291</v>
      </c>
      <c r="I17" s="22" t="s">
        <v>287</v>
      </c>
      <c r="J17" s="21" t="s">
        <v>313</v>
      </c>
    </row>
    <row r="18" ht="42" customHeight="1" spans="1:10">
      <c r="A18" s="138" t="s">
        <v>269</v>
      </c>
      <c r="B18" s="22" t="s">
        <v>311</v>
      </c>
      <c r="C18" s="22" t="s">
        <v>281</v>
      </c>
      <c r="D18" s="22" t="s">
        <v>288</v>
      </c>
      <c r="E18" s="21" t="s">
        <v>314</v>
      </c>
      <c r="F18" s="22" t="s">
        <v>284</v>
      </c>
      <c r="G18" s="21" t="s">
        <v>290</v>
      </c>
      <c r="H18" s="22" t="s">
        <v>291</v>
      </c>
      <c r="I18" s="22" t="s">
        <v>287</v>
      </c>
      <c r="J18" s="21" t="s">
        <v>315</v>
      </c>
    </row>
    <row r="19" ht="42" customHeight="1" spans="1:10">
      <c r="A19" s="138" t="s">
        <v>269</v>
      </c>
      <c r="B19" s="22" t="s">
        <v>311</v>
      </c>
      <c r="C19" s="22" t="s">
        <v>281</v>
      </c>
      <c r="D19" s="22" t="s">
        <v>292</v>
      </c>
      <c r="E19" s="21" t="s">
        <v>316</v>
      </c>
      <c r="F19" s="22" t="s">
        <v>284</v>
      </c>
      <c r="G19" s="21" t="s">
        <v>290</v>
      </c>
      <c r="H19" s="22" t="s">
        <v>291</v>
      </c>
      <c r="I19" s="22" t="s">
        <v>287</v>
      </c>
      <c r="J19" s="21" t="s">
        <v>315</v>
      </c>
    </row>
    <row r="20" ht="42" customHeight="1" spans="1:10">
      <c r="A20" s="138" t="s">
        <v>269</v>
      </c>
      <c r="B20" s="22" t="s">
        <v>311</v>
      </c>
      <c r="C20" s="22" t="s">
        <v>294</v>
      </c>
      <c r="D20" s="22" t="s">
        <v>295</v>
      </c>
      <c r="E20" s="21" t="s">
        <v>317</v>
      </c>
      <c r="F20" s="22" t="s">
        <v>300</v>
      </c>
      <c r="G20" s="21" t="s">
        <v>318</v>
      </c>
      <c r="H20" s="22" t="s">
        <v>291</v>
      </c>
      <c r="I20" s="22" t="s">
        <v>287</v>
      </c>
      <c r="J20" s="21" t="s">
        <v>315</v>
      </c>
    </row>
    <row r="21" ht="42" customHeight="1" spans="1:10">
      <c r="A21" s="138" t="s">
        <v>269</v>
      </c>
      <c r="B21" s="22" t="s">
        <v>311</v>
      </c>
      <c r="C21" s="22" t="s">
        <v>297</v>
      </c>
      <c r="D21" s="22" t="s">
        <v>298</v>
      </c>
      <c r="E21" s="21" t="s">
        <v>319</v>
      </c>
      <c r="F21" s="22" t="s">
        <v>300</v>
      </c>
      <c r="G21" s="21" t="s">
        <v>301</v>
      </c>
      <c r="H21" s="22" t="s">
        <v>291</v>
      </c>
      <c r="I21" s="22" t="s">
        <v>287</v>
      </c>
      <c r="J21" s="21" t="s">
        <v>315</v>
      </c>
    </row>
    <row r="22" ht="42" customHeight="1" spans="1:10">
      <c r="A22" s="138" t="s">
        <v>260</v>
      </c>
      <c r="B22" s="22" t="s">
        <v>320</v>
      </c>
      <c r="C22" s="22" t="s">
        <v>281</v>
      </c>
      <c r="D22" s="22" t="s">
        <v>282</v>
      </c>
      <c r="E22" s="21" t="s">
        <v>321</v>
      </c>
      <c r="F22" s="22" t="s">
        <v>284</v>
      </c>
      <c r="G22" s="21" t="s">
        <v>290</v>
      </c>
      <c r="H22" s="22" t="s">
        <v>291</v>
      </c>
      <c r="I22" s="22" t="s">
        <v>287</v>
      </c>
      <c r="J22" s="21" t="s">
        <v>320</v>
      </c>
    </row>
    <row r="23" ht="42" customHeight="1" spans="1:10">
      <c r="A23" s="138" t="s">
        <v>260</v>
      </c>
      <c r="B23" s="22" t="s">
        <v>320</v>
      </c>
      <c r="C23" s="22" t="s">
        <v>281</v>
      </c>
      <c r="D23" s="22" t="s">
        <v>288</v>
      </c>
      <c r="E23" s="21" t="s">
        <v>307</v>
      </c>
      <c r="F23" s="22" t="s">
        <v>284</v>
      </c>
      <c r="G23" s="21" t="s">
        <v>290</v>
      </c>
      <c r="H23" s="22" t="s">
        <v>291</v>
      </c>
      <c r="I23" s="22" t="s">
        <v>287</v>
      </c>
      <c r="J23" s="21" t="s">
        <v>320</v>
      </c>
    </row>
    <row r="24" ht="42" customHeight="1" spans="1:10">
      <c r="A24" s="138" t="s">
        <v>260</v>
      </c>
      <c r="B24" s="22" t="s">
        <v>320</v>
      </c>
      <c r="C24" s="22" t="s">
        <v>281</v>
      </c>
      <c r="D24" s="22" t="s">
        <v>292</v>
      </c>
      <c r="E24" s="21" t="s">
        <v>322</v>
      </c>
      <c r="F24" s="22" t="s">
        <v>284</v>
      </c>
      <c r="G24" s="21" t="s">
        <v>323</v>
      </c>
      <c r="H24" s="22" t="s">
        <v>324</v>
      </c>
      <c r="I24" s="22" t="s">
        <v>287</v>
      </c>
      <c r="J24" s="21" t="s">
        <v>320</v>
      </c>
    </row>
    <row r="25" ht="42" customHeight="1" spans="1:10">
      <c r="A25" s="138" t="s">
        <v>260</v>
      </c>
      <c r="B25" s="22" t="s">
        <v>320</v>
      </c>
      <c r="C25" s="22" t="s">
        <v>294</v>
      </c>
      <c r="D25" s="22" t="s">
        <v>295</v>
      </c>
      <c r="E25" s="21" t="s">
        <v>325</v>
      </c>
      <c r="F25" s="22" t="s">
        <v>284</v>
      </c>
      <c r="G25" s="21" t="s">
        <v>290</v>
      </c>
      <c r="H25" s="22" t="s">
        <v>291</v>
      </c>
      <c r="I25" s="22" t="s">
        <v>287</v>
      </c>
      <c r="J25" s="21" t="s">
        <v>320</v>
      </c>
    </row>
    <row r="26" ht="42" customHeight="1" spans="1:10">
      <c r="A26" s="138" t="s">
        <v>260</v>
      </c>
      <c r="B26" s="22" t="s">
        <v>320</v>
      </c>
      <c r="C26" s="22" t="s">
        <v>297</v>
      </c>
      <c r="D26" s="22" t="s">
        <v>298</v>
      </c>
      <c r="E26" s="21" t="s">
        <v>326</v>
      </c>
      <c r="F26" s="22" t="s">
        <v>300</v>
      </c>
      <c r="G26" s="21" t="s">
        <v>301</v>
      </c>
      <c r="H26" s="22" t="s">
        <v>291</v>
      </c>
      <c r="I26" s="22" t="s">
        <v>287</v>
      </c>
      <c r="J26" s="21" t="s">
        <v>320</v>
      </c>
    </row>
  </sheetData>
  <mergeCells count="10">
    <mergeCell ref="A2:J2"/>
    <mergeCell ref="A3:H3"/>
    <mergeCell ref="A7:A11"/>
    <mergeCell ref="A12:A16"/>
    <mergeCell ref="A17:A21"/>
    <mergeCell ref="A22:A26"/>
    <mergeCell ref="B7:B11"/>
    <mergeCell ref="B12:B16"/>
    <mergeCell ref="B17:B21"/>
    <mergeCell ref="B22:B2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dcterms:created xsi:type="dcterms:W3CDTF">2026-03-26T22:28:00Z</dcterms:created>
  <dcterms:modified xsi:type="dcterms:W3CDTF">2026-03-27T16:11:01Z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