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045" firstSheet="6"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<sst xmlns="http://schemas.openxmlformats.org/spreadsheetml/2006/main" count="1024" uniqueCount="466">
  <si>
    <t>预算01-1表</t>
  </si>
  <si>
    <t>2026年部门财务收支预算总表</t>
  </si>
  <si>
    <t>单位名称：昆明市呈贡区第六小学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</si>
  <si>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</si>
  <si>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</si>
  <si>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</si>
  <si>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</si>
  <si>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</si>
  <si>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</si>
  <si>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</si>
  <si>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</si>
  <si>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</si>
  <si>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</si>
  <si>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</si>
  <si>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</si>
  <si>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</si>
  <si>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</si>
  <si>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</si>
  <si>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</si>
  <si>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</si>
  <si>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</si>
  <si>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</si>
  <si>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</si>
  <si>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</si>
  <si>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</si>
  <si>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</si>
  <si>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</si>
  <si>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</si>
  <si>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</si>
  <si>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</si>
  <si>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</si>
  <si>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</si>
  <si>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</si>
  <si>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</si>
  <si>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</si>
  <si>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</si>
  <si>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</si>
  <si>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</si>
  <si>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</si>
  <si>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</si>
  <si>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</si>
  <si>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</si>
  <si>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</si>
  <si>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</si>
  <si>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</si>
  <si>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</si>
  <si>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</si>
  <si>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</si>
  <si>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</si>
  <si>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</si>
  <si>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</si>
  <si>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</si>
  <si>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</si>
  <si>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</si>
  <si>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</si>
  <si>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</si>
  <si>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</si>
  <si>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</si>
  <si>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</si>
  <si>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</si>
  <si>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</si>
  <si>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</si>
  <si>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</si>
  <si>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</si>
  <si>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</si>
  <si>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</si>
  <si>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</si>
  <si>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</si>
  <si>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</si>
  <si>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</si>
  <si>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</si>
  <si>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昆明市呈贡区第六小学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</si>
  <si>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</si>
  <si>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</si>
  <si>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</si>
  <si>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</si>
  <si>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</si>
  <si>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</si>
  <si>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</si>
  <si>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</si>
  <si>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</si>
  <si>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</si>
  <si>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</si>
  <si>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</si>
  <si>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</si>
  <si>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</si>
  <si>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</si>
  <si>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</si>
  <si>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</si>
  <si>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</si>
  <si>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</si>
  <si>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</si>
  <si>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</si>
  <si>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</si>
  <si>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</si>
  <si>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</si>
  <si>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</si>
  <si>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</si>
  <si>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</si>
  <si>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小学教育</t>
  </si>
  <si>
    <t>事业单位离退休</t>
  </si>
  <si>
    <t>机关事业单位基本养老保险缴费支出</t>
  </si>
  <si>
    <t>事业单位医疗</t>
  </si>
  <si>
    <t>公务员医疗补助</t>
  </si>
  <si>
    <t>其他行政事业单位医疗支出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</si>
  <si>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</si>
  <si>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</si>
  <si>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</si>
  <si>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</si>
  <si>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</si>
  <si>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</si>
  <si>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</si>
  <si>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</si>
  <si>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</si>
  <si>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</si>
  <si>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</si>
  <si>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</si>
  <si>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</si>
  <si>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</si>
  <si>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</si>
  <si>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</si>
  <si>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</si>
  <si>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</si>
  <si>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</si>
  <si>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</si>
  <si>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</si>
  <si>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</si>
  <si>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</si>
  <si>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</si>
  <si>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</si>
  <si>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</si>
  <si>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</si>
  <si>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</si>
  <si>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</si>
  <si>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</si>
  <si>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</si>
  <si>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</si>
  <si>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</si>
  <si>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</si>
  <si>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</si>
  <si>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</si>
  <si>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</si>
  <si>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</si>
  <si>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</si>
  <si>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</si>
  <si>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</si>
  <si>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</si>
  <si>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</si>
  <si>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</si>
  <si>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</si>
  <si>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</si>
  <si>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</si>
  <si>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</si>
  <si>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</si>
  <si>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</si>
  <si>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</si>
  <si>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</si>
  <si>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</si>
  <si>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此表为空，昆明市呈贡区第六小学2026年无“三公”经费预算。</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</si>
  <si>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</si>
  <si>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</si>
  <si>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</si>
  <si>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</si>
  <si>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</si>
  <si>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</si>
  <si>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</si>
  <si>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</si>
  <si>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</si>
  <si>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</si>
  <si>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</si>
  <si>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</si>
  <si>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</si>
  <si>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</si>
  <si>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</si>
  <si>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</si>
  <si>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</si>
  <si>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</si>
  <si>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</si>
  <si>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530121210000000001599</t>
  </si>
  <si>
    <t>退休人员公用经费</t>
  </si>
  <si>
    <t>2080502</t>
  </si>
  <si>
    <t>30201</t>
  </si>
  <si>
    <t>办公费</t>
  </si>
  <si>
    <t>教育部门福利费</t>
  </si>
  <si>
    <t>2050202</t>
  </si>
  <si>
    <t>30299</t>
  </si>
  <si>
    <t>其他商品和服务支出</t>
  </si>
  <si>
    <t>530121210000000001591</t>
  </si>
  <si>
    <t>事业基本工资</t>
  </si>
  <si>
    <t>30101</t>
  </si>
  <si>
    <t>基本工资</t>
  </si>
  <si>
    <t>事业津贴补贴</t>
  </si>
  <si>
    <t>30102</t>
  </si>
  <si>
    <t>津贴补贴</t>
  </si>
  <si>
    <t>事业年终一次性奖金</t>
  </si>
  <si>
    <t>30103</t>
  </si>
  <si>
    <t>奖金</t>
  </si>
  <si>
    <t>基础性绩效工资</t>
  </si>
  <si>
    <t>30107</t>
  </si>
  <si>
    <t>绩效工资</t>
  </si>
  <si>
    <t>奖励性绩效工资</t>
  </si>
  <si>
    <t>530121210000000001598</t>
  </si>
  <si>
    <t>事业工会经费</t>
  </si>
  <si>
    <t>30228</t>
  </si>
  <si>
    <t>工会经费</t>
  </si>
  <si>
    <t>530121231100001176363</t>
  </si>
  <si>
    <t>事业退休人员生活补助</t>
  </si>
  <si>
    <t>30305</t>
  </si>
  <si>
    <t>生活补助</t>
  </si>
  <si>
    <t>530121231100001408332</t>
  </si>
  <si>
    <t>事业政府综合目标奖</t>
  </si>
  <si>
    <t>530121210000000001592</t>
  </si>
  <si>
    <t>事业养老保险</t>
  </si>
  <si>
    <t>2080505</t>
  </si>
  <si>
    <t>30108</t>
  </si>
  <si>
    <t>机关事业单位基本养老保险缴费</t>
  </si>
  <si>
    <t>事业基本医疗保险</t>
  </si>
  <si>
    <t>2101102</t>
  </si>
  <si>
    <t>30110</t>
  </si>
  <si>
    <t>职工基本医疗保险缴费</t>
  </si>
  <si>
    <t>事业公务员医疗统筹</t>
  </si>
  <si>
    <t>2101103</t>
  </si>
  <si>
    <t>30111</t>
  </si>
  <si>
    <t>公务员医疗补助缴费</t>
  </si>
  <si>
    <t>事业失业保险</t>
  </si>
  <si>
    <t>30112</t>
  </si>
  <si>
    <t>其他社会保障缴费</t>
  </si>
  <si>
    <t>事业重特病医疗统筹</t>
  </si>
  <si>
    <t>2101199</t>
  </si>
  <si>
    <t>事业工伤保险</t>
  </si>
  <si>
    <t>530121210000000001593</t>
  </si>
  <si>
    <t>事业住房公积金</t>
  </si>
  <si>
    <t>30113</t>
  </si>
  <si>
    <t>530121221100000478967</t>
  </si>
  <si>
    <t>事业购房补贴</t>
  </si>
  <si>
    <t>530121241100002158109</t>
  </si>
  <si>
    <t>社会化聘用教师工资</t>
  </si>
  <si>
    <t>30199</t>
  </si>
  <si>
    <t>其他工资福利支出</t>
  </si>
  <si>
    <t>预算05-1表</t>
  </si>
  <si>
    <t>2026年部门项目支出预算表</t>
  </si>
  <si>
    <t>项目分类</t>
  </si>
  <si>
    <t>项目单位</t>
  </si>
  <si>
    <t>本年拨款</t>
  </si>
  <si>
    <t>其中：本次下达</t>
  </si>
  <si>
    <t>313 事业发展类</t>
  </si>
  <si>
    <t>530121241100002173750</t>
  </si>
  <si>
    <t>合作办学经费</t>
  </si>
  <si>
    <t>31002</t>
  </si>
  <si>
    <t>办公设备购置</t>
  </si>
  <si>
    <t>312 民生类</t>
  </si>
  <si>
    <t>530121241100002173893</t>
  </si>
  <si>
    <t>城乡义务教育阶段家庭经济困难学生生活补助资金</t>
  </si>
  <si>
    <t>30308</t>
  </si>
  <si>
    <t>助学金</t>
  </si>
  <si>
    <t>530121241100002174077</t>
  </si>
  <si>
    <t>城乡义务教育学校公用经费区级专项资金</t>
  </si>
  <si>
    <t>530121241100002291785</t>
  </si>
  <si>
    <t>（自有资金）课后服务经费</t>
  </si>
  <si>
    <t>30226</t>
  </si>
  <si>
    <t>劳务费</t>
  </si>
  <si>
    <t>530121251100003732916</t>
  </si>
  <si>
    <t>义务教育课后服务区级资金</t>
  </si>
  <si>
    <t>216 其他公用支出</t>
  </si>
  <si>
    <t>(小学）学生公用运转支出经费</t>
  </si>
  <si>
    <t>30206</t>
  </si>
  <si>
    <t>电费</t>
  </si>
  <si>
    <t>530121261100005466472</t>
  </si>
  <si>
    <t>（公用经费）2025年第一批城乡义务教育公用经费中央资金</t>
  </si>
  <si>
    <t>2050203</t>
  </si>
  <si>
    <t>530121261100005466482</t>
  </si>
  <si>
    <t>2025年义务教育家庭经济困难学生生活费补助（小学）中央专项资金</t>
  </si>
  <si>
    <t>2050204</t>
  </si>
  <si>
    <t>530121261100005466502</t>
  </si>
  <si>
    <t>2025年义务教育家庭经济困难学生生活费补助（小学）市级专项资金</t>
  </si>
  <si>
    <t>2050205</t>
  </si>
  <si>
    <t>30309</t>
  </si>
  <si>
    <t>530121261100005466514</t>
  </si>
  <si>
    <t>2025年义务教育家庭经济困难学生生活费补助（小学）省级专项资金</t>
  </si>
  <si>
    <t>2050206</t>
  </si>
  <si>
    <t>30310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</si>
  <si>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</si>
  <si>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</si>
  <si>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</si>
  <si>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</si>
  <si>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</si>
  <si>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</si>
  <si>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</si>
  <si>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</si>
  <si>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</si>
  <si>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</si>
  <si>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</si>
  <si>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</si>
  <si>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实际参加课后服务的学生数，按照每生每学期不低于100元（全年200元)的标准补助。校2025年9月在校生416人，2026年9月预计536人，课后服务区级资金416人*100.00元/生.学期+536人*100.00元/生.学期=95200.00元。以学生为中心，遵循教育规律和学生发展规律，科学合理确定课后服务内容，有利于学生的全面发展</t>
  </si>
  <si>
    <t>产出指标</t>
  </si>
  <si>
    <t>数量指标</t>
  </si>
  <si>
    <t>参加课后服务学生数量</t>
  </si>
  <si>
    <t>=</t>
  </si>
  <si>
    <t>952</t>
  </si>
  <si>
    <t>人</t>
  </si>
  <si>
    <t>定量指标</t>
  </si>
  <si>
    <t>预计全年参加课后服务学生952人</t>
  </si>
  <si>
    <t>质量指标</t>
  </si>
  <si>
    <t>课后服务开课率</t>
  </si>
  <si>
    <t>100</t>
  </si>
  <si>
    <t>%</t>
  </si>
  <si>
    <t>学校课后服务开足课程</t>
  </si>
  <si>
    <t>时效指标</t>
  </si>
  <si>
    <t>每天2小时</t>
  </si>
  <si>
    <t>小时</t>
  </si>
  <si>
    <t>每天进行两小时的课后服务</t>
  </si>
  <si>
    <t>效益指标</t>
  </si>
  <si>
    <t>社会效益</t>
  </si>
  <si>
    <t>办好课后服务，丰富学生兴趣完成率</t>
  </si>
  <si>
    <t>&gt;=</t>
  </si>
  <si>
    <t>95</t>
  </si>
  <si>
    <t>定性指标</t>
  </si>
  <si>
    <t>丰富课后服务形式</t>
  </si>
  <si>
    <t>满意度指标</t>
  </si>
  <si>
    <t>服务对象满意度</t>
  </si>
  <si>
    <t>参加课后服务的学生及家长满意率</t>
  </si>
  <si>
    <t>96</t>
  </si>
  <si>
    <t>参加课后服务的学生及家长满意率≥96%</t>
  </si>
  <si>
    <t>按文件要求专项用于支付联合办学经费和生均公用经费。</t>
  </si>
  <si>
    <t>建设功能室数量</t>
  </si>
  <si>
    <t>间</t>
  </si>
  <si>
    <t>建设教学功能室2间及以上</t>
  </si>
  <si>
    <t>竣工验收合格率</t>
  </si>
  <si>
    <t>校园功能室建设合格率95%</t>
  </si>
  <si>
    <t>完成时效</t>
  </si>
  <si>
    <t>2025年12月31日前完成建设</t>
  </si>
  <si>
    <t>师生对合作办学政策知晓度</t>
  </si>
  <si>
    <t>98</t>
  </si>
  <si>
    <t>师生对合作办学政策知晓度98%以上</t>
  </si>
  <si>
    <t>家长、学生对办学条件满意度</t>
  </si>
  <si>
    <t>家长、学生对办学条件满意度98%</t>
  </si>
  <si>
    <t>根据呈教通【2023】6号文件中服务费测算标准，按2025学年参加课后服务学生人数416*400元/生.年=166400元。以学生为中心，遵循教育规律和学生发展规律，科学合理确定课后服务内容，有利于学生的全面发展</t>
  </si>
  <si>
    <t>416</t>
  </si>
  <si>
    <t>参加课后服务人数416人</t>
  </si>
  <si>
    <t>进行午间、下午基本服务与兴趣活动开课率</t>
  </si>
  <si>
    <t>进行午间、下午基本服务与兴趣活动开课率100%</t>
  </si>
  <si>
    <t>开足中午两课时，下午两课时的服务时间</t>
  </si>
  <si>
    <t>按实际情况开足中午两课时，下午两课时的服务时间</t>
  </si>
  <si>
    <t>办好课后服务，丰富学生兴趣完成率100%</t>
  </si>
  <si>
    <t>参加课后服务的学生及家长满意率≥98%</t>
  </si>
  <si>
    <t>保障学校日常运转，满足教育教学管理钢性支出；根据《呈贡区2026年人员类、运转类公用经费定额标准》进行测算，我校2025年9月在校生人数416名*200元/生.年=83200.00元，用于保障学生用书、体检等学校刚性支出。</t>
  </si>
  <si>
    <t>补助范围占在校生比例</t>
  </si>
  <si>
    <t>补助范围占在校生100%</t>
  </si>
  <si>
    <t>1.00</t>
  </si>
  <si>
    <t>年</t>
  </si>
  <si>
    <t>2026年内完成该项目</t>
  </si>
  <si>
    <t>可持续影响</t>
  </si>
  <si>
    <t>义务教育小学阶段巩固率</t>
  </si>
  <si>
    <t>93</t>
  </si>
  <si>
    <t>义务教育小学阶段教育巩固率大于93%</t>
  </si>
  <si>
    <t>学生、家长满意度</t>
  </si>
  <si>
    <t>学生、家长对义务教育满意度大于96%</t>
  </si>
  <si>
    <t>成本指标</t>
  </si>
  <si>
    <t>经济成本指标</t>
  </si>
  <si>
    <t>学生生均运转经费标准</t>
  </si>
  <si>
    <t>200</t>
  </si>
  <si>
    <t>元/生·年</t>
  </si>
  <si>
    <t>义务教育小学阶段学生生均运转经费为200元/生.年</t>
  </si>
  <si>
    <t>按文件要求落实2026年度我校60名义务教育家庭经济困难学生生活补助经费政策</t>
  </si>
  <si>
    <t>补助学生人数</t>
  </si>
  <si>
    <t>60</t>
  </si>
  <si>
    <t>补助学生人数37人</t>
  </si>
  <si>
    <t>补助范围占困难学生数比例</t>
  </si>
  <si>
    <t>补助范围占困难学生数比100%</t>
  </si>
  <si>
    <t>完成时效性</t>
  </si>
  <si>
    <t>完成时效性100%</t>
  </si>
  <si>
    <t>补助对象政策知晓度</t>
  </si>
  <si>
    <t>补助对象政策知晓度100%</t>
  </si>
  <si>
    <t>服务对象满意度指标</t>
  </si>
  <si>
    <t>服务对象满意度指标≥96%</t>
  </si>
  <si>
    <t>以在校学生人数为依据，按时、足额下达城乡义务教育学校生均公用经费补助资金。城乡义务教育学校生均公用经费拨款标准按照小学720元/生.年的标准执行，确保所有城乡义务教育学校公用经费补助资金能够有效保障学校年初正常运转，不因资金短缺而影响学校正常的教育教学秩序，确保教师培训所需资金得到有效保障。</t>
  </si>
  <si>
    <t>应补助人数</t>
  </si>
  <si>
    <t>应补助人数416</t>
  </si>
  <si>
    <t>补助范围占在校学生数比例</t>
  </si>
  <si>
    <t>补助范围占在校学生数比例100%</t>
  </si>
  <si>
    <t>补助资金当年到位率</t>
  </si>
  <si>
    <t>补助资金当年到位率100%</t>
  </si>
  <si>
    <t>补助对象政策的知晓度</t>
  </si>
  <si>
    <t>补助对象政策的知晓度100%</t>
  </si>
  <si>
    <t>学生、家长满意度≥95%</t>
  </si>
  <si>
    <t>预算06表</t>
  </si>
  <si>
    <t>2026年部门政府性基金预算支出预算表</t>
  </si>
  <si>
    <t>政府性基金预算支出预算表</t>
  </si>
  <si>
    <t>政府性基金预算支出</t>
  </si>
  <si>
    <t>此表为空，昆明市呈贡区第六小学2026年无政府性基金预算预算。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</si>
  <si>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</si>
  <si>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</si>
  <si>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</si>
  <si>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</si>
  <si>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</si>
  <si>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</si>
  <si>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</si>
  <si>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</si>
  <si>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</si>
  <si>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</si>
  <si>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</si>
  <si>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</si>
  <si>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仪器设备采购</t>
  </si>
  <si>
    <t>教学仪器</t>
  </si>
  <si>
    <t>元</t>
  </si>
  <si>
    <t>桌椅</t>
  </si>
  <si>
    <t>其他家具</t>
  </si>
  <si>
    <t>批</t>
  </si>
  <si>
    <t>预算08表</t>
  </si>
  <si>
    <t>2026年部门政府购买服务预算表</t>
  </si>
  <si>
    <t>政府购买服务项目</t>
  </si>
  <si>
    <t>政府购买服务目录</t>
  </si>
  <si>
    <t>此表为空，昆明市呈贡区第六小学2026年无政府购买服务预算。</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</si>
  <si>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</si>
  <si>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</si>
  <si>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</si>
  <si>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</si>
  <si>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</si>
  <si>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</si>
  <si>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</si>
  <si>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</si>
  <si>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</si>
  <si>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</si>
  <si>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</si>
  <si>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</si>
  <si>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</si>
  <si>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</si>
  <si>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</si>
  <si>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</si>
  <si>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</si>
  <si>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</si>
  <si>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</si>
  <si>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</si>
  <si>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</si>
  <si>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</si>
  <si>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</si>
  <si>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</si>
  <si>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</si>
  <si>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此表为空，说明：我区已实行乡财县管，乡镇（街道）按照县级部门预算管理，无对下转移支付，我单位无该项预算。</t>
  </si>
  <si>
    <t>预算09-2表</t>
  </si>
  <si>
    <t>2026年对下转移支付绩效目标表</t>
  </si>
  <si>
    <t>此表为空，说明：我区已实行乡财县管，乡镇（街道）按照县级部门预算管理，无对下转移支付，我单位无该项目。</t>
  </si>
  <si>
    <t xml:space="preserve">预算10表
</t>
  </si>
  <si>
    <t>2026年新增资产配置预算表</t>
  </si>
  <si>
    <t>单位名称：</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</si>
  <si>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</si>
  <si>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</si>
  <si>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</si>
  <si>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</si>
  <si>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</si>
  <si>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</si>
  <si>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</si>
  <si>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</si>
  <si>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此表为空。</t>
  </si>
  <si>
    <t>预算11表</t>
  </si>
  <si>
    <t>2026年上级转移支付补助项目支出预算表</t>
  </si>
  <si>
    <t>上级补助</t>
  </si>
  <si>
    <t>此表为空，昆明市呈贡区第六小学无上级补助项目支出预算。</t>
  </si>
  <si>
    <t>预算12表</t>
  </si>
  <si>
    <t>2026年部门项目中期规划预算表</t>
  </si>
  <si>
    <t>项目级次</t>
  </si>
  <si>
    <t>2026年</t>
  </si>
  <si>
    <t>2027年</t>
  </si>
  <si>
    <t>2028年</t>
  </si>
  <si>
    <t/>
  </si>
  <si>
    <t>此表为空，昆明市呈贡区第六小学无部门项目中期规划预算。</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</si>
</sst>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42" formatCode="_ &quot;￥&quot;* #,##0_ ;_ &quot;￥&quot;* \-#,##0_ ;_ &quot;￥&quot;* &quot;-&quot;_ ;_ @_ "/>
    <numFmt numFmtId="176" formatCode="yyyy\-mm\-dd"/>
    <numFmt numFmtId="177" formatCode="yyyy\-mm\-dd\ hh:mm:ss"/>
    <numFmt numFmtId="178" formatCode="#,##0;\-#,##0;;@"/>
    <numFmt numFmtId="179" formatCode="hh:mm:ss"/>
    <numFmt numFmtId="41" formatCode="_ * #,##0_ ;_ * \-#,##0_ ;_ * &quot;-&quot;_ ;_ @_ "/>
    <numFmt numFmtId="180" formatCode="#,##0.00;\-#,##0.00;;@"/>
  </numFmts>
  <fonts count="37">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theme="1"/>
      <name val="宋体"/>
      <charset val="134"/>
      <scheme val="minor"/>
    </font>
    <font>
      <sz val="10"/>
      <color theme="1"/>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8"/>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178" fontId="13" fillId="0" borderId="4">
      <alignment horizontal="right" vertical="center"/>
    </xf>
    <xf numFmtId="179" fontId="13" fillId="0" borderId="4">
      <alignment horizontal="right" vertical="center"/>
    </xf>
    <xf numFmtId="180" fontId="13" fillId="0" borderId="4">
      <alignment horizontal="right" vertical="center"/>
    </xf>
    <xf numFmtId="180" fontId="13" fillId="0" borderId="4">
      <alignment horizontal="right" vertical="center"/>
    </xf>
    <xf numFmtId="10" fontId="13" fillId="0" borderId="4">
      <alignment horizontal="right" vertical="center"/>
    </xf>
    <xf numFmtId="177" fontId="13" fillId="0" borderId="4">
      <alignment horizontal="right" vertical="center"/>
    </xf>
    <xf numFmtId="0" fontId="19" fillId="19" borderId="0" applyNumberFormat="0" applyBorder="0" applyAlignment="0" applyProtection="0">
      <alignment vertical="center"/>
    </xf>
    <xf numFmtId="0" fontId="19" fillId="18" borderId="0" applyNumberFormat="0" applyBorder="0" applyAlignment="0" applyProtection="0">
      <alignment vertical="center"/>
    </xf>
    <xf numFmtId="0" fontId="18" fillId="20" borderId="0" applyNumberFormat="0" applyBorder="0" applyAlignment="0" applyProtection="0">
      <alignment vertical="center"/>
    </xf>
    <xf numFmtId="0" fontId="19" fillId="17" borderId="0" applyNumberFormat="0" applyBorder="0" applyAlignment="0" applyProtection="0">
      <alignment vertical="center"/>
    </xf>
    <xf numFmtId="0" fontId="19" fillId="32" borderId="0" applyNumberFormat="0" applyBorder="0" applyAlignment="0" applyProtection="0">
      <alignment vertical="center"/>
    </xf>
    <xf numFmtId="0" fontId="18" fillId="28" borderId="0" applyNumberFormat="0" applyBorder="0" applyAlignment="0" applyProtection="0">
      <alignment vertical="center"/>
    </xf>
    <xf numFmtId="0" fontId="19" fillId="33" borderId="0" applyNumberFormat="0" applyBorder="0" applyAlignment="0" applyProtection="0">
      <alignment vertical="center"/>
    </xf>
    <xf numFmtId="0" fontId="22" fillId="0" borderId="15" applyNumberFormat="0" applyFill="0" applyAlignment="0" applyProtection="0">
      <alignment vertical="center"/>
    </xf>
    <xf numFmtId="0" fontId="26" fillId="0" borderId="0" applyNumberFormat="0" applyFill="0" applyBorder="0" applyAlignment="0" applyProtection="0">
      <alignment vertical="center"/>
    </xf>
    <xf numFmtId="0" fontId="28" fillId="0" borderId="1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17" applyNumberFormat="0" applyFill="0" applyAlignment="0" applyProtection="0">
      <alignment vertical="center"/>
    </xf>
    <xf numFmtId="176" fontId="13" fillId="0" borderId="4">
      <alignment horizontal="right" vertical="center"/>
    </xf>
    <xf numFmtId="42" fontId="0" fillId="0" borderId="0" applyFont="0" applyFill="0" applyBorder="0" applyAlignment="0" applyProtection="0">
      <alignment vertical="center"/>
    </xf>
    <xf numFmtId="0" fontId="18" fillId="24" borderId="0" applyNumberFormat="0" applyBorder="0" applyAlignment="0" applyProtection="0">
      <alignment vertical="center"/>
    </xf>
    <xf numFmtId="0" fontId="32" fillId="0" borderId="0" applyNumberFormat="0" applyFill="0" applyBorder="0" applyAlignment="0" applyProtection="0">
      <alignment vertical="center"/>
    </xf>
    <xf numFmtId="0" fontId="13" fillId="0" borderId="0">
      <alignment vertical="top"/>
      <protection locked="0"/>
    </xf>
    <xf numFmtId="0" fontId="19" fillId="25" borderId="0" applyNumberFormat="0" applyBorder="0" applyAlignment="0" applyProtection="0">
      <alignment vertical="center"/>
    </xf>
    <xf numFmtId="0" fontId="18" fillId="26" borderId="0" applyNumberFormat="0" applyBorder="0" applyAlignment="0" applyProtection="0">
      <alignment vertical="center"/>
    </xf>
    <xf numFmtId="0" fontId="23" fillId="0" borderId="17" applyNumberFormat="0" applyFill="0" applyAlignment="0" applyProtection="0">
      <alignment vertical="center"/>
    </xf>
    <xf numFmtId="49" fontId="13" fillId="0" borderId="4">
      <alignment horizontal="left" vertical="center" wrapText="1"/>
    </xf>
    <xf numFmtId="0" fontId="34" fillId="0" borderId="0" applyNumberFormat="0" applyFill="0" applyBorder="0" applyAlignment="0" applyProtection="0">
      <alignment vertical="center"/>
    </xf>
    <xf numFmtId="0" fontId="19" fillId="29" borderId="0" applyNumberFormat="0" applyBorder="0" applyAlignment="0" applyProtection="0">
      <alignment vertical="center"/>
    </xf>
    <xf numFmtId="44" fontId="0" fillId="0" borderId="0" applyFont="0" applyFill="0" applyBorder="0" applyAlignment="0" applyProtection="0">
      <alignment vertical="center"/>
    </xf>
    <xf numFmtId="0" fontId="19" fillId="31" borderId="0" applyNumberFormat="0" applyBorder="0" applyAlignment="0" applyProtection="0">
      <alignment vertical="center"/>
    </xf>
    <xf numFmtId="0" fontId="35" fillId="22" borderId="21" applyNumberFormat="0" applyAlignment="0" applyProtection="0">
      <alignment vertical="center"/>
    </xf>
    <xf numFmtId="0" fontId="3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30" borderId="0" applyNumberFormat="0" applyBorder="0" applyAlignment="0" applyProtection="0">
      <alignment vertical="center"/>
    </xf>
    <xf numFmtId="0" fontId="19" fillId="14" borderId="0" applyNumberFormat="0" applyBorder="0" applyAlignment="0" applyProtection="0">
      <alignment vertical="center"/>
    </xf>
    <xf numFmtId="0" fontId="18" fillId="15" borderId="0" applyNumberFormat="0" applyBorder="0" applyAlignment="0" applyProtection="0">
      <alignment vertical="center"/>
    </xf>
    <xf numFmtId="0" fontId="31" fillId="23" borderId="21" applyNumberFormat="0" applyAlignment="0" applyProtection="0">
      <alignment vertical="center"/>
    </xf>
    <xf numFmtId="0" fontId="30" fillId="22" borderId="20" applyNumberFormat="0" applyAlignment="0" applyProtection="0">
      <alignment vertical="center"/>
    </xf>
    <xf numFmtId="0" fontId="33" fillId="27" borderId="22" applyNumberFormat="0" applyAlignment="0" applyProtection="0">
      <alignment vertical="center"/>
    </xf>
    <xf numFmtId="0" fontId="29" fillId="0" borderId="19" applyNumberFormat="0" applyFill="0" applyAlignment="0" applyProtection="0">
      <alignment vertical="center"/>
    </xf>
    <xf numFmtId="0" fontId="18" fillId="13" borderId="0" applyNumberFormat="0" applyBorder="0" applyAlignment="0" applyProtection="0">
      <alignment vertical="center"/>
    </xf>
    <xf numFmtId="0" fontId="18" fillId="12" borderId="0" applyNumberFormat="0" applyBorder="0" applyAlignment="0" applyProtection="0">
      <alignment vertical="center"/>
    </xf>
    <xf numFmtId="0" fontId="0" fillId="16" borderId="16" applyNumberFormat="0" applyFont="0" applyAlignment="0" applyProtection="0">
      <alignment vertical="center"/>
    </xf>
    <xf numFmtId="0" fontId="25" fillId="0" borderId="0" applyNumberFormat="0" applyFill="0" applyBorder="0" applyAlignment="0" applyProtection="0">
      <alignment vertical="center"/>
    </xf>
    <xf numFmtId="0" fontId="27" fillId="21" borderId="0" applyNumberFormat="0" applyBorder="0" applyAlignment="0" applyProtection="0">
      <alignment vertical="center"/>
    </xf>
    <xf numFmtId="0" fontId="22" fillId="0" borderId="0" applyNumberFormat="0" applyFill="0" applyBorder="0" applyAlignment="0" applyProtection="0">
      <alignment vertical="center"/>
    </xf>
    <xf numFmtId="0" fontId="18" fillId="11" borderId="0" applyNumberFormat="0" applyBorder="0" applyAlignment="0" applyProtection="0">
      <alignment vertical="center"/>
    </xf>
    <xf numFmtId="0" fontId="21" fillId="10" borderId="0" applyNumberFormat="0" applyBorder="0" applyAlignment="0" applyProtection="0">
      <alignment vertical="center"/>
    </xf>
    <xf numFmtId="0" fontId="19" fillId="9" borderId="0" applyNumberFormat="0" applyBorder="0" applyAlignment="0" applyProtection="0">
      <alignment vertical="center"/>
    </xf>
    <xf numFmtId="0" fontId="20" fillId="8" borderId="0" applyNumberFormat="0" applyBorder="0" applyAlignment="0" applyProtection="0">
      <alignment vertical="center"/>
    </xf>
    <xf numFmtId="0" fontId="18" fillId="7" borderId="0" applyNumberFormat="0" applyBorder="0" applyAlignment="0" applyProtection="0">
      <alignment vertical="center"/>
    </xf>
    <xf numFmtId="0" fontId="19" fillId="6" borderId="0" applyNumberFormat="0" applyBorder="0" applyAlignment="0" applyProtection="0">
      <alignment vertical="center"/>
    </xf>
    <xf numFmtId="0" fontId="18" fillId="5" borderId="0" applyNumberFormat="0" applyBorder="0" applyAlignment="0" applyProtection="0">
      <alignment vertical="center"/>
    </xf>
    <xf numFmtId="0" fontId="19" fillId="4" borderId="0" applyNumberFormat="0" applyBorder="0" applyAlignment="0" applyProtection="0">
      <alignment vertical="center"/>
    </xf>
    <xf numFmtId="0" fontId="18" fillId="3" borderId="0" applyNumberFormat="0" applyBorder="0" applyAlignment="0" applyProtection="0">
      <alignment vertical="center"/>
    </xf>
  </cellStyleXfs>
  <cellXfs count="216">
    <xf numFmtId="0" fontId="0" fillId="0" borderId="0" xfId="0" applyFont="1" applyBorder="1"/>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4" fillId="0" borderId="0" xfId="0" applyFont="1" applyBorder="1"/>
    <xf numFmtId="0" fontId="3"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4" fontId="3" fillId="0" borderId="4" xfId="0" applyNumberFormat="1" applyFont="1" applyBorder="1" applyAlignment="1" applyProtection="1">
      <alignment horizontal="right" vertical="center" wrapText="1"/>
      <protection locked="0"/>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4" fontId="3" fillId="0" borderId="4" xfId="0" applyNumberFormat="1" applyFont="1" applyBorder="1" applyAlignment="1">
      <alignment horizontal="right" vertical="center" wrapText="1"/>
    </xf>
    <xf numFmtId="0" fontId="3" fillId="2" borderId="7" xfId="0" applyFont="1" applyFill="1" applyBorder="1" applyAlignment="1">
      <alignment horizontal="left" vertical="center"/>
    </xf>
    <xf numFmtId="0" fontId="1" fillId="0" borderId="4" xfId="0" applyFont="1" applyBorder="1" applyAlignment="1" applyProtection="1">
      <alignment horizontal="center" vertical="center"/>
      <protection locked="0"/>
    </xf>
    <xf numFmtId="4" fontId="5" fillId="0" borderId="4" xfId="3"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3"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lignment horizontal="right" vertical="center"/>
    </xf>
    <xf numFmtId="0" fontId="3" fillId="0" borderId="4" xfId="0" applyFont="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3" fontId="3" fillId="2" borderId="4" xfId="0" applyNumberFormat="1" applyFont="1" applyFill="1" applyBorder="1" applyAlignment="1" applyProtection="1">
      <alignment horizontal="left" vertical="center"/>
      <protection locked="0"/>
    </xf>
    <xf numFmtId="4" fontId="3" fillId="0" borderId="4"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5" xfId="0" applyFont="1" applyBorder="1" applyAlignment="1">
      <alignment horizontal="center" vertical="center"/>
    </xf>
    <xf numFmtId="180" fontId="5" fillId="0" borderId="4" xfId="0" applyNumberFormat="1" applyFont="1" applyBorder="1" applyAlignment="1">
      <alignment horizontal="right" vertical="center"/>
    </xf>
    <xf numFmtId="0" fontId="1" fillId="0" borderId="0" xfId="0" applyFont="1" applyBorder="1" applyAlignment="1">
      <alignment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3" fillId="0" borderId="3" xfId="0" applyFont="1" applyBorder="1" applyAlignment="1">
      <alignment horizontal="left" vertical="center" wrapText="1"/>
    </xf>
    <xf numFmtId="0" fontId="3" fillId="0" borderId="11" xfId="0"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wrapText="1"/>
      <protection locked="0"/>
    </xf>
    <xf numFmtId="0" fontId="9" fillId="0" borderId="0" xfId="0" applyFont="1" applyBorder="1"/>
    <xf numFmtId="0" fontId="3" fillId="0" borderId="0" xfId="0" applyFont="1" applyBorder="1" applyAlignment="1">
      <alignment horizontal="left" vertical="center"/>
    </xf>
    <xf numFmtId="0" fontId="4" fillId="0" borderId="9" xfId="0" applyFont="1" applyBorder="1" applyAlignment="1">
      <alignment horizontal="center" vertical="center" wrapText="1"/>
    </xf>
    <xf numFmtId="178" fontId="5" fillId="0" borderId="4" xfId="1" applyNumberFormat="1" applyFont="1" applyBorder="1" applyAlignment="1">
      <alignment horizontal="center" vertical="center"/>
    </xf>
    <xf numFmtId="178" fontId="5" fillId="0" borderId="4" xfId="0" applyNumberFormat="1" applyFont="1" applyBorder="1" applyAlignment="1">
      <alignment horizontal="center" vertical="center"/>
    </xf>
    <xf numFmtId="0" fontId="1" fillId="0" borderId="3" xfId="0" applyFont="1" applyBorder="1" applyAlignment="1">
      <alignment horizontal="left" vertical="center" wrapText="1"/>
    </xf>
    <xf numFmtId="49" fontId="1" fillId="0" borderId="4" xfId="28" applyFont="1">
      <alignment horizontal="left" vertical="center" wrapText="1"/>
    </xf>
    <xf numFmtId="0" fontId="1" fillId="0" borderId="11"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xf>
    <xf numFmtId="3" fontId="1" fillId="0" borderId="11" xfId="0" applyNumberFormat="1" applyFont="1" applyBorder="1" applyAlignment="1">
      <alignment horizontal="right" vertical="center"/>
    </xf>
    <xf numFmtId="180" fontId="10" fillId="0" borderId="4" xfId="0" applyNumberFormat="1" applyFont="1" applyBorder="1" applyAlignment="1">
      <alignment horizontal="right" vertical="center"/>
    </xf>
    <xf numFmtId="3" fontId="3" fillId="0" borderId="11" xfId="0" applyNumberFormat="1" applyFont="1" applyBorder="1" applyAlignment="1">
      <alignment horizontal="right" vertical="center"/>
    </xf>
    <xf numFmtId="0" fontId="3" fillId="2" borderId="11" xfId="0" applyFont="1" applyFill="1" applyBorder="1" applyAlignment="1">
      <alignment horizontal="right" vertical="center"/>
    </xf>
    <xf numFmtId="0" fontId="3"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4" xfId="0" applyFont="1" applyBorder="1" applyAlignment="1">
      <alignment horizontal="center" vertical="center" wrapText="1"/>
    </xf>
    <xf numFmtId="49" fontId="1" fillId="0" borderId="4" xfId="0" applyNumberFormat="1" applyFont="1" applyBorder="1" applyAlignment="1">
      <alignment horizontal="left" vertical="center" wrapText="1"/>
    </xf>
    <xf numFmtId="0" fontId="0" fillId="0" borderId="0" xfId="0" applyFont="1" applyBorder="1" applyAlignment="1">
      <alignment horizontal="left"/>
    </xf>
    <xf numFmtId="0" fontId="1" fillId="0" borderId="0" xfId="0" applyFont="1" applyBorder="1" applyAlignment="1">
      <alignment horizontal="left" vertical="top"/>
    </xf>
    <xf numFmtId="0" fontId="2" fillId="0" borderId="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 fillId="0" borderId="4"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4" fontId="1" fillId="0" borderId="4" xfId="0" applyNumberFormat="1" applyFont="1" applyBorder="1" applyAlignment="1">
      <alignment horizontal="right" vertical="center"/>
    </xf>
    <xf numFmtId="4" fontId="1" fillId="0" borderId="4" xfId="0" applyNumberFormat="1" applyFont="1" applyBorder="1" applyAlignment="1" applyProtection="1">
      <alignment horizontal="right" vertical="center"/>
      <protection locked="0"/>
    </xf>
    <xf numFmtId="4" fontId="1" fillId="0" borderId="4" xfId="0" applyNumberFormat="1" applyFont="1" applyBorder="1" applyAlignment="1">
      <alignment horizontal="center" vertical="center"/>
    </xf>
    <xf numFmtId="4" fontId="1" fillId="0" borderId="4" xfId="0" applyNumberFormat="1" applyFont="1" applyBorder="1" applyAlignment="1" applyProtection="1">
      <alignment horizontal="center" vertical="center"/>
      <protection locked="0"/>
    </xf>
    <xf numFmtId="4" fontId="10" fillId="0" borderId="4" xfId="0" applyNumberFormat="1" applyFont="1" applyBorder="1" applyAlignment="1">
      <alignment horizontal="right" vertical="center"/>
    </xf>
    <xf numFmtId="4" fontId="5" fillId="0" borderId="4" xfId="0" applyNumberFormat="1" applyFont="1" applyBorder="1" applyAlignment="1">
      <alignment horizontal="right" vertical="center"/>
    </xf>
    <xf numFmtId="0" fontId="1" fillId="0" borderId="0" xfId="0" applyFont="1" applyBorder="1" applyAlignment="1">
      <alignment vertical="top"/>
    </xf>
    <xf numFmtId="0" fontId="3" fillId="0" borderId="0" xfId="0" applyFont="1" applyBorder="1" applyAlignment="1">
      <alignment horizontal="right" vertical="center"/>
    </xf>
    <xf numFmtId="4" fontId="0" fillId="0" borderId="0" xfId="0" applyNumberFormat="1" applyFont="1" applyBorder="1" applyAlignment="1">
      <alignment horizontal="right"/>
    </xf>
    <xf numFmtId="4" fontId="0" fillId="0" borderId="0" xfId="0" applyNumberFormat="1"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1" fillId="0" borderId="4" xfId="0" applyFont="1" applyBorder="1" applyAlignment="1" applyProtection="1">
      <alignment horizontal="left" vertical="center"/>
      <protection locked="0"/>
    </xf>
    <xf numFmtId="49" fontId="3" fillId="0" borderId="14" xfId="24" applyNumberFormat="1" applyFont="1" applyFill="1" applyBorder="1" applyAlignment="1" applyProtection="1">
      <alignment horizontal="left" vertical="center"/>
    </xf>
    <xf numFmtId="0" fontId="3" fillId="0" borderId="6"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180" fontId="13" fillId="0" borderId="4" xfId="0" applyNumberFormat="1" applyFont="1" applyBorder="1" applyAlignment="1" applyProtection="1">
      <alignment horizontal="right" vertical="center"/>
      <protection locked="0"/>
    </xf>
    <xf numFmtId="0" fontId="3"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4" xfId="0" applyFont="1" applyFill="1" applyBorder="1" applyAlignment="1" applyProtection="1">
      <alignment vertical="top" wrapText="1"/>
      <protection locked="0"/>
    </xf>
    <xf numFmtId="0" fontId="3" fillId="0" borderId="0" xfId="0" applyFont="1" applyBorder="1" applyAlignment="1">
      <alignment horizontal="right"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4" fontId="3" fillId="0" borderId="4" xfId="0" applyNumberFormat="1" applyFont="1" applyBorder="1" applyAlignment="1">
      <alignment horizontal="right" vertical="center"/>
    </xf>
    <xf numFmtId="0" fontId="1" fillId="0" borderId="7" xfId="0" applyFont="1" applyBorder="1" applyAlignment="1">
      <alignment horizontal="center" vertical="center"/>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0" fontId="16" fillId="0" borderId="4"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180" fontId="17" fillId="0" borderId="4"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5" xfId="0" applyFont="1" applyBorder="1" applyAlignment="1" applyProtection="1">
      <alignment horizontal="center" vertical="center"/>
      <protection locked="0"/>
    </xf>
    <xf numFmtId="0" fontId="15" fillId="2" borderId="3" xfId="0" applyFont="1" applyFill="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4" fontId="3" fillId="2" borderId="4" xfId="0" applyNumberFormat="1" applyFont="1" applyFill="1" applyBorder="1" applyAlignment="1">
      <alignment horizontal="right" vertical="center" wrapText="1"/>
    </xf>
    <xf numFmtId="4" fontId="3"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horizontal="center" vertical="center" wrapText="1"/>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3" fillId="2" borderId="3" xfId="0" applyFont="1" applyFill="1" applyBorder="1" applyAlignment="1">
      <alignment horizontal="left" vertical="center"/>
    </xf>
    <xf numFmtId="0" fontId="3" fillId="2" borderId="11" xfId="0" applyFont="1" applyFill="1" applyBorder="1" applyAlignment="1">
      <alignment horizontal="left" vertical="center"/>
    </xf>
    <xf numFmtId="0" fontId="3" fillId="2" borderId="4" xfId="0" applyFont="1" applyFill="1" applyBorder="1" applyAlignment="1">
      <alignment horizontal="center" vertical="center"/>
    </xf>
    <xf numFmtId="0" fontId="6" fillId="0" borderId="4" xfId="0" applyFont="1" applyBorder="1" applyAlignment="1" applyProtection="1">
      <alignment vertical="top"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3" fillId="0" borderId="4"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3" fillId="0" borderId="4" xfId="0" applyFont="1" applyBorder="1" applyAlignment="1" applyProtection="1" quotePrefix="1">
      <alignment horizontal="left" vertical="center"/>
      <protection locked="0"/>
    </xf>
    <xf numFmtId="0" fontId="1" fillId="0" borderId="4" xfId="0" applyFont="1" applyBorder="1" applyAlignment="1" quotePrefix="1">
      <alignment horizontal="left" vertical="center"/>
    </xf>
    <xf numFmtId="0" fontId="3" fillId="0" borderId="4" xfId="0" applyFont="1" applyBorder="1" applyAlignment="1" quotePrefix="1">
      <alignment horizontal="left" vertical="center"/>
    </xf>
    <xf numFmtId="0" fontId="8" fillId="0" borderId="0" xfId="0" applyFont="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2" fillId="0" borderId="0" xfId="0" applyFont="1" applyBorder="1" applyAlignment="1" quotePrefix="1">
      <alignment horizontal="center" vertical="center"/>
    </xf>
  </cellXfs>
  <cellStyles count="58">
    <cellStyle name="常规" xfId="0" builtinId="0"/>
    <cellStyle name="IntegralNumberStyle" xfId="1"/>
    <cellStyle name="TimeStyle" xfId="2"/>
    <cellStyle name="MoneyStyle" xfId="3"/>
    <cellStyle name="NumberStyle" xfId="4"/>
    <cellStyle name="PercentStyle" xfId="5"/>
    <cellStyle name="DateTime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Normal" xfId="24"/>
    <cellStyle name="20% - 强调文字颜色 2" xfId="25" builtinId="34"/>
    <cellStyle name="60% - 强调文字颜色 5" xfId="26" builtinId="48"/>
    <cellStyle name="标题 1" xfId="27" builtinId="16"/>
    <cellStyle name="TextStyle" xfId="28"/>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60% - 强调文字颜色 6" xfId="38" builtinId="52"/>
    <cellStyle name="输入" xfId="39" builtinId="20"/>
    <cellStyle name="输出" xfId="40" builtinId="21"/>
    <cellStyle name="检查单元格" xfId="41" builtinId="23"/>
    <cellStyle name="链接单元格" xfId="42" builtinId="24"/>
    <cellStyle name="60% - 强调文字颜色 1" xfId="43" builtinId="32"/>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适中" xfId="50" builtinId="28"/>
    <cellStyle name="20% - 强调文字颜色 1" xfId="51" builtinId="30"/>
    <cellStyle name="差" xfId="52" builtinId="27"/>
    <cellStyle name="强调文字颜色 2" xfId="53" builtinId="33"/>
    <cellStyle name="40% - 强调文字颜色 1" xfId="54" builtinId="31"/>
    <cellStyle name="60% - 强调文字颜色 2" xfId="55" builtinId="36"/>
    <cellStyle name="40% - 强调文字颜色 2" xfId="56" builtinId="35"/>
    <cellStyle name="强调文字颜色 3" xfId="57"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5" defaultRowHeight="12.75" customHeight="1" outlineLevelCol="3"/>
  <cols>
    <col min="1" max="4" width="41" customWidth="1"/>
  </cols>
  <sheetData>
    <row r="1" ht="15" customHeight="1" spans="1:4">
      <c r="A1" s="43"/>
      <c r="B1" s="43"/>
      <c r="C1" s="43"/>
      <c r="D1" s="57" t="s">
        <v>0</v>
      </c>
    </row>
    <row r="2" ht="41.25" customHeight="1" spans="1:1">
      <c r="A2" s="216" t="s">
        <v>1</v>
      </c>
    </row>
    <row r="3" ht="17.25" customHeight="1" spans="1:4">
      <c r="A3" s="42" t="s">
        <v>2</v>
      </c>
      <c r="B3" s="214"/>
      <c r="D3" s="155" t="s">
        <v>3</v>
      </c>
    </row>
    <row r="4" ht="23.25" customHeight="1" spans="1:4">
      <c r="A4" s="180" t="s">
        <v>4</v>
      </c>
      <c r="B4" s="181"/>
      <c r="C4" s="180" t="s">
        <v>5</v>
      </c>
      <c r="D4" s="181"/>
    </row>
    <row r="5" ht="24" customHeight="1" spans="1:4">
      <c r="A5" s="180" t="s">
        <v>6</v>
      </c>
      <c r="B5" s="180" t="s">
        <v>7</v>
      </c>
      <c r="C5" s="180" t="s">
        <v>8</v>
      </c>
      <c r="D5" s="180" t="s">
        <v>7</v>
      </c>
    </row>
    <row r="6" ht="17.25" customHeight="1" spans="1:4">
      <c r="A6" s="182" t="s">
        <v>9</v>
      </c>
      <c r="B6" s="78">
        <v>5707400.64</v>
      </c>
      <c r="C6" s="182" t="s">
        <v>10</v>
      </c>
      <c r="D6" s="78"/>
    </row>
    <row r="7" ht="17.25" customHeight="1" spans="1:4">
      <c r="A7" s="182" t="s">
        <v>11</v>
      </c>
      <c r="B7" s="78"/>
      <c r="C7" s="182" t="s">
        <v>12</v>
      </c>
      <c r="D7" s="78"/>
    </row>
    <row r="8" ht="17.25" customHeight="1" spans="1:4">
      <c r="A8" s="182" t="s">
        <v>13</v>
      </c>
      <c r="B8" s="78"/>
      <c r="C8" s="215" t="s">
        <v>14</v>
      </c>
      <c r="D8" s="78"/>
    </row>
    <row r="9" ht="17.25" customHeight="1" spans="1:4">
      <c r="A9" s="182" t="s">
        <v>15</v>
      </c>
      <c r="B9" s="78"/>
      <c r="C9" s="215" t="s">
        <v>16</v>
      </c>
      <c r="D9" s="78"/>
    </row>
    <row r="10" ht="17.25" customHeight="1" spans="1:4">
      <c r="A10" s="182" t="s">
        <v>17</v>
      </c>
      <c r="B10" s="78"/>
      <c r="C10" s="215" t="s">
        <v>18</v>
      </c>
      <c r="D10" s="78">
        <v>4947036.64</v>
      </c>
    </row>
    <row r="11" ht="17.25" customHeight="1" spans="1:4">
      <c r="A11" s="182" t="s">
        <v>19</v>
      </c>
      <c r="B11" s="78"/>
      <c r="C11" s="215" t="s">
        <v>20</v>
      </c>
      <c r="D11" s="78"/>
    </row>
    <row r="12" ht="17.25" customHeight="1" spans="1:4">
      <c r="A12" s="182" t="s">
        <v>21</v>
      </c>
      <c r="B12" s="78"/>
      <c r="C12" s="27" t="s">
        <v>22</v>
      </c>
      <c r="D12" s="78"/>
    </row>
    <row r="13" ht="17.25" customHeight="1" spans="1:4">
      <c r="A13" s="182" t="s">
        <v>23</v>
      </c>
      <c r="B13" s="78"/>
      <c r="C13" s="27" t="s">
        <v>24</v>
      </c>
      <c r="D13" s="62">
        <v>441320</v>
      </c>
    </row>
    <row r="14" ht="17.25" customHeight="1" spans="1:4">
      <c r="A14" s="182" t="s">
        <v>25</v>
      </c>
      <c r="B14" s="78"/>
      <c r="C14" s="27" t="s">
        <v>26</v>
      </c>
      <c r="D14" s="62">
        <v>263252</v>
      </c>
    </row>
    <row r="15" ht="17.25" customHeight="1" spans="1:4">
      <c r="A15" s="182" t="s">
        <v>27</v>
      </c>
      <c r="B15" s="78">
        <v>166400</v>
      </c>
      <c r="C15" s="27" t="s">
        <v>28</v>
      </c>
      <c r="D15" s="78"/>
    </row>
    <row r="16" ht="17.25" customHeight="1" spans="1:4">
      <c r="A16" s="55"/>
      <c r="B16" s="78"/>
      <c r="C16" s="27" t="s">
        <v>29</v>
      </c>
      <c r="D16" s="78"/>
    </row>
    <row r="17" ht="17.25" customHeight="1" spans="1:4">
      <c r="A17" s="183"/>
      <c r="B17" s="78"/>
      <c r="C17" s="27" t="s">
        <v>30</v>
      </c>
      <c r="D17" s="78"/>
    </row>
    <row r="18" ht="17.25" customHeight="1" spans="1:4">
      <c r="A18" s="183"/>
      <c r="B18" s="78"/>
      <c r="C18" s="27" t="s">
        <v>31</v>
      </c>
      <c r="D18" s="78"/>
    </row>
    <row r="19" ht="17.25" customHeight="1" spans="1:4">
      <c r="A19" s="183"/>
      <c r="B19" s="78"/>
      <c r="C19" s="27" t="s">
        <v>32</v>
      </c>
      <c r="D19" s="78"/>
    </row>
    <row r="20" ht="17.25" customHeight="1" spans="1:4">
      <c r="A20" s="183"/>
      <c r="B20" s="78"/>
      <c r="C20" s="27" t="s">
        <v>33</v>
      </c>
      <c r="D20" s="78"/>
    </row>
    <row r="21" ht="17.25" customHeight="1" spans="1:4">
      <c r="A21" s="183"/>
      <c r="B21" s="78"/>
      <c r="C21" s="27" t="s">
        <v>34</v>
      </c>
      <c r="D21" s="78"/>
    </row>
    <row r="22" ht="17.25" customHeight="1" spans="1:4">
      <c r="A22" s="183"/>
      <c r="B22" s="78"/>
      <c r="C22" s="27" t="s">
        <v>35</v>
      </c>
      <c r="D22" s="78"/>
    </row>
    <row r="23" ht="17.25" customHeight="1" spans="1:4">
      <c r="A23" s="183"/>
      <c r="B23" s="78"/>
      <c r="C23" s="27" t="s">
        <v>36</v>
      </c>
      <c r="D23" s="78"/>
    </row>
    <row r="24" ht="17.25" customHeight="1" spans="1:4">
      <c r="A24" s="183"/>
      <c r="B24" s="78"/>
      <c r="C24" s="27" t="s">
        <v>37</v>
      </c>
      <c r="D24" s="178">
        <v>222192</v>
      </c>
    </row>
    <row r="25" ht="17.25" customHeight="1" spans="1:4">
      <c r="A25" s="183"/>
      <c r="B25" s="78"/>
      <c r="C25" s="27" t="s">
        <v>38</v>
      </c>
      <c r="D25" s="78"/>
    </row>
    <row r="26" ht="17.25" customHeight="1" spans="1:4">
      <c r="A26" s="183"/>
      <c r="B26" s="78"/>
      <c r="C26" s="55" t="s">
        <v>39</v>
      </c>
      <c r="D26" s="78"/>
    </row>
    <row r="27" ht="17.25" customHeight="1" spans="1:4">
      <c r="A27" s="183"/>
      <c r="B27" s="78"/>
      <c r="C27" s="27" t="s">
        <v>40</v>
      </c>
      <c r="D27" s="78"/>
    </row>
    <row r="28" ht="16.5" customHeight="1" spans="1:4">
      <c r="A28" s="183"/>
      <c r="B28" s="78"/>
      <c r="C28" s="27" t="s">
        <v>41</v>
      </c>
      <c r="D28" s="78"/>
    </row>
    <row r="29" ht="16.5" customHeight="1" spans="1:4">
      <c r="A29" s="183"/>
      <c r="B29" s="78"/>
      <c r="C29" s="55" t="s">
        <v>42</v>
      </c>
      <c r="D29" s="78"/>
    </row>
    <row r="30" ht="17.25" customHeight="1" spans="1:4">
      <c r="A30" s="183"/>
      <c r="B30" s="78"/>
      <c r="C30" s="55" t="s">
        <v>43</v>
      </c>
      <c r="D30" s="78"/>
    </row>
    <row r="31" ht="17.25" customHeight="1" spans="1:4">
      <c r="A31" s="183"/>
      <c r="B31" s="78"/>
      <c r="C31" s="27" t="s">
        <v>44</v>
      </c>
      <c r="D31" s="78"/>
    </row>
    <row r="32" ht="16.5" customHeight="1" spans="1:4">
      <c r="A32" s="183" t="s">
        <v>45</v>
      </c>
      <c r="B32" s="78">
        <v>5873800.64</v>
      </c>
      <c r="C32" s="183" t="s">
        <v>46</v>
      </c>
      <c r="D32" s="78">
        <f>SUM(D6:D31)</f>
        <v>5873800.64</v>
      </c>
    </row>
    <row r="33" ht="16.5" customHeight="1" spans="1:4">
      <c r="A33" s="55" t="s">
        <v>47</v>
      </c>
      <c r="B33" s="78"/>
      <c r="C33" s="55" t="s">
        <v>48</v>
      </c>
      <c r="D33" s="78"/>
    </row>
    <row r="34" ht="16.5" customHeight="1" spans="1:4">
      <c r="A34" s="27" t="s">
        <v>49</v>
      </c>
      <c r="B34" s="78">
        <v>11670.77</v>
      </c>
      <c r="C34" s="27" t="s">
        <v>49</v>
      </c>
      <c r="D34" s="78">
        <v>11670.77</v>
      </c>
    </row>
    <row r="35" ht="16.5" customHeight="1" spans="1:4">
      <c r="A35" s="27" t="s">
        <v>50</v>
      </c>
      <c r="B35" s="78"/>
      <c r="C35" s="27" t="s">
        <v>50</v>
      </c>
      <c r="D35" s="78"/>
    </row>
    <row r="36" ht="16.5" customHeight="1" spans="1:4">
      <c r="A36" s="184" t="s">
        <v>51</v>
      </c>
      <c r="B36" s="78">
        <f>SUM(B32:B35)</f>
        <v>5885471.41</v>
      </c>
      <c r="C36" s="184" t="s">
        <v>52</v>
      </c>
      <c r="D36" s="78">
        <f>SUM(D32:D35)</f>
        <v>5885471.41</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abSelected="1" topLeftCell="A2" workbookViewId="0">
      <selection activeCell="E17" sqref="E17"/>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 customWidth="1"/>
  </cols>
  <sheetData>
    <row r="1" ht="12" customHeight="1" spans="1:6">
      <c r="A1" s="121">
        <v>1</v>
      </c>
      <c r="B1" s="122">
        <v>0</v>
      </c>
      <c r="C1" s="121">
        <v>1</v>
      </c>
      <c r="D1" s="123"/>
      <c r="E1" s="123"/>
      <c r="F1" s="120" t="s">
        <v>385</v>
      </c>
    </row>
    <row r="2" ht="42" customHeight="1" spans="1:6">
      <c r="A2" s="221" t="s">
        <v>386</v>
      </c>
      <c r="B2" s="124" t="s">
        <v>387</v>
      </c>
      <c r="C2" s="125"/>
      <c r="D2" s="126"/>
      <c r="E2" s="126"/>
      <c r="F2" s="126"/>
    </row>
    <row r="3" ht="13.5" customHeight="1" spans="1:6">
      <c r="A3" s="3" t="s">
        <v>2</v>
      </c>
      <c r="B3" s="3"/>
      <c r="C3" s="121"/>
      <c r="D3" s="123"/>
      <c r="E3" s="123"/>
      <c r="F3" s="120" t="s">
        <v>3</v>
      </c>
    </row>
    <row r="4" ht="19.5" customHeight="1" spans="1:6">
      <c r="A4" s="127" t="s">
        <v>161</v>
      </c>
      <c r="B4" s="128" t="s">
        <v>74</v>
      </c>
      <c r="C4" s="127" t="s">
        <v>75</v>
      </c>
      <c r="D4" s="20" t="s">
        <v>388</v>
      </c>
      <c r="E4" s="21"/>
      <c r="F4" s="22"/>
    </row>
    <row r="5" ht="18.75" customHeight="1" spans="1:6">
      <c r="A5" s="129"/>
      <c r="B5" s="130"/>
      <c r="C5" s="129"/>
      <c r="D5" s="23" t="s">
        <v>57</v>
      </c>
      <c r="E5" s="20" t="s">
        <v>77</v>
      </c>
      <c r="F5" s="23" t="s">
        <v>78</v>
      </c>
    </row>
    <row r="6" ht="18.75" customHeight="1" spans="1:6">
      <c r="A6" s="69">
        <v>1</v>
      </c>
      <c r="B6" s="131" t="s">
        <v>85</v>
      </c>
      <c r="C6" s="69">
        <v>3</v>
      </c>
      <c r="D6" s="132">
        <v>4</v>
      </c>
      <c r="E6" s="132">
        <v>5</v>
      </c>
      <c r="F6" s="132">
        <v>6</v>
      </c>
    </row>
    <row r="7" ht="21" customHeight="1" spans="1:6">
      <c r="A7" s="12"/>
      <c r="B7" s="12"/>
      <c r="C7" s="12"/>
      <c r="D7" s="78"/>
      <c r="E7" s="78"/>
      <c r="F7" s="78"/>
    </row>
    <row r="8" ht="21" customHeight="1" spans="1:6">
      <c r="A8" s="12"/>
      <c r="B8" s="12"/>
      <c r="C8" s="12"/>
      <c r="D8" s="78"/>
      <c r="E8" s="78"/>
      <c r="F8" s="78"/>
    </row>
    <row r="9" ht="18.75" customHeight="1" spans="1:6">
      <c r="A9" s="133" t="s">
        <v>149</v>
      </c>
      <c r="B9" s="133" t="s">
        <v>149</v>
      </c>
      <c r="C9" s="134" t="s">
        <v>149</v>
      </c>
      <c r="D9" s="78"/>
      <c r="E9" s="78"/>
      <c r="F9" s="78"/>
    </row>
    <row r="10" customHeight="1" spans="1:1">
      <c r="A10" t="s">
        <v>389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topLeftCell="F1" workbookViewId="0">
      <selection activeCell="I14" sqref="I14"/>
    </sheetView>
  </sheetViews>
  <sheetFormatPr defaultColWidth="9.13333333333333" defaultRowHeight="14.25" customHeight="1"/>
  <cols>
    <col min="1" max="1" width="32.575" customWidth="1"/>
    <col min="2" max="2" width="21.7083333333333" customWidth="1"/>
    <col min="3" max="3" width="35.2916666666667" customWidth="1"/>
    <col min="4" max="4" width="7.70833333333333" customWidth="1"/>
    <col min="5" max="5" width="11.1333333333333" customWidth="1"/>
    <col min="6" max="6" width="13.2916666666667" customWidth="1"/>
    <col min="7" max="16" width="20" customWidth="1"/>
    <col min="17" max="17" width="19.8583333333333" customWidth="1"/>
  </cols>
  <sheetData>
    <row r="1" ht="15.75" customHeight="1" spans="16:17">
      <c r="P1" s="17"/>
      <c r="Q1" s="17" t="s">
        <v>390</v>
      </c>
    </row>
    <row r="2" ht="41.25" customHeight="1" spans="1:17">
      <c r="A2" s="72" t="s">
        <v>391</v>
      </c>
      <c r="B2" s="2"/>
      <c r="C2" s="2"/>
      <c r="D2" s="2"/>
      <c r="E2" s="2"/>
      <c r="F2" s="2"/>
      <c r="G2" s="2"/>
      <c r="H2" s="2"/>
      <c r="I2" s="2"/>
      <c r="J2" s="2"/>
      <c r="K2" s="68"/>
      <c r="L2" s="2"/>
      <c r="M2" s="2"/>
      <c r="N2" s="68"/>
      <c r="O2" s="2"/>
      <c r="P2" s="68"/>
      <c r="Q2" s="68"/>
    </row>
    <row r="3" ht="18.75" customHeight="1" spans="1:17">
      <c r="A3" s="107" t="s">
        <v>2</v>
      </c>
      <c r="B3" s="18"/>
      <c r="C3" s="18"/>
      <c r="D3" s="18"/>
      <c r="E3" s="18"/>
      <c r="F3" s="18"/>
      <c r="G3" s="18"/>
      <c r="H3" s="18"/>
      <c r="I3" s="18"/>
      <c r="J3" s="18"/>
      <c r="P3" s="19"/>
      <c r="Q3" s="120" t="s">
        <v>3</v>
      </c>
    </row>
    <row r="4" ht="15.75" customHeight="1" spans="1:17">
      <c r="A4" s="6" t="s">
        <v>392</v>
      </c>
      <c r="B4" s="108" t="s">
        <v>393</v>
      </c>
      <c r="C4" s="108" t="s">
        <v>394</v>
      </c>
      <c r="D4" s="108" t="s">
        <v>395</v>
      </c>
      <c r="E4" s="108" t="s">
        <v>396</v>
      </c>
      <c r="F4" s="108" t="s">
        <v>397</v>
      </c>
      <c r="G4" s="87" t="s">
        <v>168</v>
      </c>
      <c r="H4" s="87"/>
      <c r="I4" s="87"/>
      <c r="J4" s="87"/>
      <c r="K4" s="98"/>
      <c r="L4" s="87"/>
      <c r="M4" s="87"/>
      <c r="N4" s="80"/>
      <c r="O4" s="87"/>
      <c r="P4" s="98"/>
      <c r="Q4" s="81"/>
    </row>
    <row r="5" ht="17.25" customHeight="1" spans="1:17">
      <c r="A5" s="8"/>
      <c r="B5" s="89"/>
      <c r="C5" s="89"/>
      <c r="D5" s="89"/>
      <c r="E5" s="89"/>
      <c r="F5" s="89"/>
      <c r="G5" s="89" t="s">
        <v>57</v>
      </c>
      <c r="H5" s="89" t="s">
        <v>60</v>
      </c>
      <c r="I5" s="89" t="s">
        <v>398</v>
      </c>
      <c r="J5" s="89" t="s">
        <v>399</v>
      </c>
      <c r="K5" s="99" t="s">
        <v>400</v>
      </c>
      <c r="L5" s="101" t="s">
        <v>401</v>
      </c>
      <c r="M5" s="101"/>
      <c r="N5" s="102"/>
      <c r="O5" s="101"/>
      <c r="P5" s="105"/>
      <c r="Q5" s="90"/>
    </row>
    <row r="6" ht="54" customHeight="1" spans="1:17">
      <c r="A6" s="10"/>
      <c r="B6" s="91"/>
      <c r="C6" s="91"/>
      <c r="D6" s="91"/>
      <c r="E6" s="91"/>
      <c r="F6" s="91"/>
      <c r="G6" s="91"/>
      <c r="H6" s="91" t="s">
        <v>59</v>
      </c>
      <c r="I6" s="91"/>
      <c r="J6" s="91"/>
      <c r="K6" s="100"/>
      <c r="L6" s="91" t="s">
        <v>59</v>
      </c>
      <c r="M6" s="91" t="s">
        <v>66</v>
      </c>
      <c r="N6" s="90" t="s">
        <v>67</v>
      </c>
      <c r="O6" s="91" t="s">
        <v>68</v>
      </c>
      <c r="P6" s="100" t="s">
        <v>69</v>
      </c>
      <c r="Q6" s="90" t="s">
        <v>70</v>
      </c>
    </row>
    <row r="7" ht="18" customHeight="1" spans="1:17">
      <c r="A7" s="109">
        <v>1</v>
      </c>
      <c r="B7" s="110">
        <v>2</v>
      </c>
      <c r="C7" s="109">
        <v>3</v>
      </c>
      <c r="D7" s="109">
        <v>4</v>
      </c>
      <c r="E7" s="110">
        <v>5</v>
      </c>
      <c r="F7" s="109">
        <v>6</v>
      </c>
      <c r="G7" s="109">
        <v>7</v>
      </c>
      <c r="H7" s="110">
        <v>8</v>
      </c>
      <c r="I7" s="109">
        <v>9</v>
      </c>
      <c r="J7" s="109">
        <v>10</v>
      </c>
      <c r="K7" s="110">
        <v>11</v>
      </c>
      <c r="L7" s="109">
        <v>12</v>
      </c>
      <c r="M7" s="109">
        <v>13</v>
      </c>
      <c r="N7" s="110">
        <v>14</v>
      </c>
      <c r="O7" s="109">
        <v>15</v>
      </c>
      <c r="P7" s="109">
        <v>16</v>
      </c>
      <c r="Q7" s="110">
        <v>17</v>
      </c>
    </row>
    <row r="8" s="106" customFormat="1" ht="21" customHeight="1" spans="1:17">
      <c r="A8" s="111" t="s">
        <v>247</v>
      </c>
      <c r="B8" s="112" t="s">
        <v>402</v>
      </c>
      <c r="C8" s="113" t="s">
        <v>403</v>
      </c>
      <c r="D8" s="113" t="s">
        <v>404</v>
      </c>
      <c r="E8" s="116">
        <v>1</v>
      </c>
      <c r="F8" s="117">
        <v>320000</v>
      </c>
      <c r="G8" s="117">
        <v>320000</v>
      </c>
      <c r="H8" s="117">
        <v>320000</v>
      </c>
      <c r="I8" s="117"/>
      <c r="J8" s="117"/>
      <c r="K8" s="117"/>
      <c r="L8" s="117"/>
      <c r="M8" s="117"/>
      <c r="N8" s="117"/>
      <c r="O8" s="117"/>
      <c r="P8" s="117"/>
      <c r="Q8" s="117"/>
    </row>
    <row r="9" s="106" customFormat="1" ht="21" customHeight="1" spans="1:17">
      <c r="A9" s="111" t="s">
        <v>247</v>
      </c>
      <c r="B9" s="112" t="s">
        <v>405</v>
      </c>
      <c r="C9" s="113" t="s">
        <v>406</v>
      </c>
      <c r="D9" s="113" t="s">
        <v>407</v>
      </c>
      <c r="E9" s="116">
        <v>1</v>
      </c>
      <c r="F9" s="117">
        <v>80000</v>
      </c>
      <c r="G9" s="117">
        <v>80000</v>
      </c>
      <c r="H9" s="117">
        <v>80000</v>
      </c>
      <c r="I9" s="117"/>
      <c r="J9" s="117"/>
      <c r="K9" s="117"/>
      <c r="L9" s="117"/>
      <c r="M9" s="117"/>
      <c r="N9" s="117"/>
      <c r="O9" s="117"/>
      <c r="P9" s="117"/>
      <c r="Q9" s="117"/>
    </row>
    <row r="10" ht="21" customHeight="1" spans="1:17">
      <c r="A10" s="93"/>
      <c r="B10" s="114"/>
      <c r="C10" s="114"/>
      <c r="D10" s="114"/>
      <c r="E10" s="118"/>
      <c r="F10" s="78"/>
      <c r="G10" s="78"/>
      <c r="H10" s="78"/>
      <c r="I10" s="78"/>
      <c r="J10" s="78"/>
      <c r="K10" s="78"/>
      <c r="L10" s="78"/>
      <c r="M10" s="78"/>
      <c r="N10" s="78"/>
      <c r="O10" s="78"/>
      <c r="P10" s="78"/>
      <c r="Q10" s="78"/>
    </row>
    <row r="11" ht="21" customHeight="1" spans="1:17">
      <c r="A11" s="94" t="s">
        <v>149</v>
      </c>
      <c r="B11" s="115"/>
      <c r="C11" s="115"/>
      <c r="D11" s="115"/>
      <c r="E11" s="119"/>
      <c r="F11" s="78">
        <f>SUM(F8:F9)</f>
        <v>400000</v>
      </c>
      <c r="G11" s="78">
        <f>SUM(G8:G9)</f>
        <v>400000</v>
      </c>
      <c r="H11" s="78">
        <f>SUM(H8:H9)</f>
        <v>400000</v>
      </c>
      <c r="I11" s="78"/>
      <c r="J11" s="78"/>
      <c r="K11" s="78"/>
      <c r="L11" s="78"/>
      <c r="M11" s="78"/>
      <c r="N11" s="78"/>
      <c r="O11" s="78"/>
      <c r="P11" s="78"/>
      <c r="Q11" s="78"/>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
    </sheetView>
  </sheetViews>
  <sheetFormatPr defaultColWidth="9.13333333333333" defaultRowHeight="14.25" customHeight="1"/>
  <cols>
    <col min="1" max="3" width="39.1333333333333" customWidth="1"/>
    <col min="4" max="12" width="20.425" customWidth="1"/>
    <col min="13" max="14" width="20.2916666666667" customWidth="1"/>
  </cols>
  <sheetData>
    <row r="1" ht="16.5" customHeight="1" spans="1:14">
      <c r="A1" s="79"/>
      <c r="B1" s="83"/>
      <c r="C1" s="83"/>
      <c r="D1" s="79"/>
      <c r="E1" s="79"/>
      <c r="F1" s="79"/>
      <c r="G1" s="79"/>
      <c r="H1" s="96"/>
      <c r="I1" s="79"/>
      <c r="J1" s="79"/>
      <c r="K1" s="83"/>
      <c r="L1" s="79"/>
      <c r="M1" s="103"/>
      <c r="N1" s="103" t="s">
        <v>408</v>
      </c>
    </row>
    <row r="2" ht="41.25" customHeight="1" spans="1:14">
      <c r="A2" s="222" t="s">
        <v>409</v>
      </c>
      <c r="B2" s="68"/>
      <c r="C2" s="68"/>
      <c r="D2" s="84"/>
      <c r="E2" s="84"/>
      <c r="F2" s="84"/>
      <c r="G2" s="84"/>
      <c r="H2" s="97"/>
      <c r="I2" s="84"/>
      <c r="J2" s="84"/>
      <c r="K2" s="68"/>
      <c r="L2" s="84"/>
      <c r="M2" s="97"/>
      <c r="N2" s="68"/>
    </row>
    <row r="3" ht="22.5" customHeight="1" spans="1:14">
      <c r="A3" s="73" t="s">
        <v>2</v>
      </c>
      <c r="B3" s="85"/>
      <c r="C3" s="85"/>
      <c r="D3" s="74"/>
      <c r="E3" s="74"/>
      <c r="F3" s="74"/>
      <c r="G3" s="74"/>
      <c r="H3" s="96"/>
      <c r="I3" s="79"/>
      <c r="J3" s="79"/>
      <c r="K3" s="83"/>
      <c r="L3" s="79"/>
      <c r="M3" s="104"/>
      <c r="N3" s="103" t="s">
        <v>3</v>
      </c>
    </row>
    <row r="4" ht="24" customHeight="1" spans="1:14">
      <c r="A4" s="6" t="s">
        <v>392</v>
      </c>
      <c r="B4" s="86" t="s">
        <v>410</v>
      </c>
      <c r="C4" s="86" t="s">
        <v>411</v>
      </c>
      <c r="D4" s="87" t="s">
        <v>168</v>
      </c>
      <c r="E4" s="87"/>
      <c r="F4" s="87"/>
      <c r="G4" s="87"/>
      <c r="H4" s="98"/>
      <c r="I4" s="87"/>
      <c r="J4" s="87"/>
      <c r="K4" s="80"/>
      <c r="L4" s="87"/>
      <c r="M4" s="98"/>
      <c r="N4" s="81"/>
    </row>
    <row r="5" ht="24" customHeight="1" spans="1:14">
      <c r="A5" s="8"/>
      <c r="B5" s="88"/>
      <c r="C5" s="88"/>
      <c r="D5" s="89" t="s">
        <v>57</v>
      </c>
      <c r="E5" s="89" t="s">
        <v>60</v>
      </c>
      <c r="F5" s="89" t="s">
        <v>398</v>
      </c>
      <c r="G5" s="89" t="s">
        <v>399</v>
      </c>
      <c r="H5" s="99" t="s">
        <v>400</v>
      </c>
      <c r="I5" s="101" t="s">
        <v>401</v>
      </c>
      <c r="J5" s="101"/>
      <c r="K5" s="102"/>
      <c r="L5" s="101"/>
      <c r="M5" s="105"/>
      <c r="N5" s="90"/>
    </row>
    <row r="6" ht="54" customHeight="1" spans="1:14">
      <c r="A6" s="10"/>
      <c r="B6" s="90"/>
      <c r="C6" s="90"/>
      <c r="D6" s="91"/>
      <c r="E6" s="91" t="s">
        <v>59</v>
      </c>
      <c r="F6" s="91"/>
      <c r="G6" s="91"/>
      <c r="H6" s="100"/>
      <c r="I6" s="91" t="s">
        <v>59</v>
      </c>
      <c r="J6" s="91" t="s">
        <v>66</v>
      </c>
      <c r="K6" s="90" t="s">
        <v>67</v>
      </c>
      <c r="L6" s="91" t="s">
        <v>68</v>
      </c>
      <c r="M6" s="100" t="s">
        <v>69</v>
      </c>
      <c r="N6" s="90" t="s">
        <v>70</v>
      </c>
    </row>
    <row r="7" ht="17.25" customHeight="1" spans="1:14">
      <c r="A7" s="24">
        <v>1</v>
      </c>
      <c r="B7" s="24">
        <v>2</v>
      </c>
      <c r="C7" s="24">
        <v>3</v>
      </c>
      <c r="D7" s="24">
        <v>4</v>
      </c>
      <c r="E7" s="24">
        <v>5</v>
      </c>
      <c r="F7" s="24">
        <v>6</v>
      </c>
      <c r="G7" s="24">
        <v>7</v>
      </c>
      <c r="H7" s="24">
        <v>8</v>
      </c>
      <c r="I7" s="24">
        <v>9</v>
      </c>
      <c r="J7" s="24">
        <v>10</v>
      </c>
      <c r="K7" s="24">
        <v>11</v>
      </c>
      <c r="L7" s="24">
        <v>12</v>
      </c>
      <c r="M7" s="24">
        <v>13</v>
      </c>
      <c r="N7" s="24">
        <v>14</v>
      </c>
    </row>
    <row r="8" ht="21" customHeight="1" spans="1:14">
      <c r="A8" s="92"/>
      <c r="B8" s="93"/>
      <c r="C8" s="93"/>
      <c r="D8" s="78"/>
      <c r="E8" s="78"/>
      <c r="F8" s="78"/>
      <c r="G8" s="78"/>
      <c r="H8" s="78"/>
      <c r="I8" s="78"/>
      <c r="J8" s="78"/>
      <c r="K8" s="78"/>
      <c r="L8" s="78"/>
      <c r="M8" s="78"/>
      <c r="N8" s="78"/>
    </row>
    <row r="9" ht="21" customHeight="1" spans="1:14">
      <c r="A9" s="93"/>
      <c r="B9" s="93"/>
      <c r="C9" s="93"/>
      <c r="D9" s="78"/>
      <c r="E9" s="78"/>
      <c r="F9" s="78"/>
      <c r="G9" s="78"/>
      <c r="H9" s="78"/>
      <c r="I9" s="78"/>
      <c r="J9" s="78"/>
      <c r="K9" s="78"/>
      <c r="L9" s="78"/>
      <c r="M9" s="78"/>
      <c r="N9" s="78"/>
    </row>
    <row r="10" ht="21" customHeight="1" spans="1:14">
      <c r="A10" s="93"/>
      <c r="B10" s="93"/>
      <c r="C10" s="93"/>
      <c r="D10" s="78"/>
      <c r="E10" s="78"/>
      <c r="F10" s="78"/>
      <c r="G10" s="78"/>
      <c r="H10" s="78"/>
      <c r="I10" s="78"/>
      <c r="J10" s="78"/>
      <c r="K10" s="78"/>
      <c r="L10" s="78"/>
      <c r="M10" s="78"/>
      <c r="N10" s="78"/>
    </row>
    <row r="11" ht="21" customHeight="1" spans="1:14">
      <c r="A11" s="94" t="s">
        <v>149</v>
      </c>
      <c r="B11" s="95"/>
      <c r="C11" s="95"/>
      <c r="D11" s="78"/>
      <c r="E11" s="78"/>
      <c r="F11" s="78"/>
      <c r="G11" s="78"/>
      <c r="H11" s="78"/>
      <c r="I11" s="78"/>
      <c r="J11" s="78"/>
      <c r="K11" s="78"/>
      <c r="L11" s="78"/>
      <c r="M11" s="78"/>
      <c r="N11" s="78"/>
    </row>
    <row r="12" customHeight="1" spans="1:1">
      <c r="A12" t="s">
        <v>412</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C14" sqref="C14"/>
    </sheetView>
  </sheetViews>
  <sheetFormatPr defaultColWidth="9.13333333333333" defaultRowHeight="14.25" customHeight="1"/>
  <cols>
    <col min="1" max="1" width="37.7" customWidth="1"/>
    <col min="2" max="25" width="20" customWidth="1"/>
  </cols>
  <sheetData>
    <row r="1" ht="17.25" customHeight="1" spans="4:25">
      <c r="D1" s="71"/>
      <c r="W1" s="17"/>
      <c r="X1" s="17"/>
      <c r="Y1" s="17" t="s">
        <v>413</v>
      </c>
    </row>
    <row r="2" ht="41.25" customHeight="1" spans="1:25">
      <c r="A2" s="72" t="s">
        <v>414</v>
      </c>
      <c r="B2" s="2"/>
      <c r="C2" s="2"/>
      <c r="D2" s="2"/>
      <c r="E2" s="2"/>
      <c r="F2" s="2"/>
      <c r="G2" s="2"/>
      <c r="H2" s="2"/>
      <c r="I2" s="2"/>
      <c r="J2" s="2"/>
      <c r="K2" s="2"/>
      <c r="L2" s="2"/>
      <c r="M2" s="2"/>
      <c r="N2" s="2"/>
      <c r="O2" s="2"/>
      <c r="P2" s="2"/>
      <c r="Q2" s="2"/>
      <c r="R2" s="2"/>
      <c r="S2" s="2"/>
      <c r="T2" s="2"/>
      <c r="U2" s="2"/>
      <c r="V2" s="2"/>
      <c r="W2" s="68"/>
      <c r="X2" s="68"/>
      <c r="Y2" s="68"/>
    </row>
    <row r="3" ht="18" customHeight="1" spans="1:25">
      <c r="A3" s="73" t="s">
        <v>2</v>
      </c>
      <c r="B3" s="74"/>
      <c r="C3" s="74"/>
      <c r="D3" s="75"/>
      <c r="E3" s="79"/>
      <c r="F3" s="79"/>
      <c r="G3" s="79"/>
      <c r="H3" s="79"/>
      <c r="I3" s="79"/>
      <c r="W3" s="19"/>
      <c r="X3" s="19"/>
      <c r="Y3" s="19" t="s">
        <v>3</v>
      </c>
    </row>
    <row r="4" ht="19.5" customHeight="1" spans="1:25">
      <c r="A4" s="30" t="s">
        <v>415</v>
      </c>
      <c r="B4" s="20" t="s">
        <v>168</v>
      </c>
      <c r="C4" s="21"/>
      <c r="D4" s="21"/>
      <c r="E4" s="20" t="s">
        <v>416</v>
      </c>
      <c r="F4" s="21"/>
      <c r="G4" s="21"/>
      <c r="H4" s="21"/>
      <c r="I4" s="21"/>
      <c r="J4" s="21"/>
      <c r="K4" s="21"/>
      <c r="L4" s="21"/>
      <c r="M4" s="21"/>
      <c r="N4" s="21"/>
      <c r="O4" s="21"/>
      <c r="P4" s="21"/>
      <c r="Q4" s="21"/>
      <c r="R4" s="21"/>
      <c r="S4" s="21"/>
      <c r="T4" s="21"/>
      <c r="U4" s="21"/>
      <c r="V4" s="21"/>
      <c r="W4" s="80"/>
      <c r="X4" s="81"/>
      <c r="Y4" s="81"/>
    </row>
    <row r="5" ht="40.5" customHeight="1" spans="1:25">
      <c r="A5" s="24"/>
      <c r="B5" s="31" t="s">
        <v>57</v>
      </c>
      <c r="C5" s="6" t="s">
        <v>60</v>
      </c>
      <c r="D5" s="76" t="s">
        <v>398</v>
      </c>
      <c r="E5" s="58" t="s">
        <v>417</v>
      </c>
      <c r="F5" s="58" t="s">
        <v>418</v>
      </c>
      <c r="G5" s="58" t="s">
        <v>419</v>
      </c>
      <c r="H5" s="58" t="s">
        <v>420</v>
      </c>
      <c r="I5" s="58" t="s">
        <v>421</v>
      </c>
      <c r="J5" s="58" t="s">
        <v>422</v>
      </c>
      <c r="K5" s="58" t="s">
        <v>423</v>
      </c>
      <c r="L5" s="58" t="s">
        <v>424</v>
      </c>
      <c r="M5" s="58" t="s">
        <v>425</v>
      </c>
      <c r="N5" s="58" t="s">
        <v>426</v>
      </c>
      <c r="O5" s="58" t="s">
        <v>427</v>
      </c>
      <c r="P5" s="58" t="s">
        <v>428</v>
      </c>
      <c r="Q5" s="58" t="s">
        <v>429</v>
      </c>
      <c r="R5" s="58" t="s">
        <v>430</v>
      </c>
      <c r="S5" s="58" t="s">
        <v>431</v>
      </c>
      <c r="T5" s="58" t="s">
        <v>432</v>
      </c>
      <c r="U5" s="58" t="s">
        <v>433</v>
      </c>
      <c r="V5" s="58" t="s">
        <v>434</v>
      </c>
      <c r="W5" s="58" t="s">
        <v>435</v>
      </c>
      <c r="X5" s="82" t="s">
        <v>436</v>
      </c>
      <c r="Y5" s="82" t="s">
        <v>437</v>
      </c>
    </row>
    <row r="6" ht="19.5" customHeight="1" spans="1:25">
      <c r="A6" s="11">
        <v>1</v>
      </c>
      <c r="B6" s="11">
        <v>2</v>
      </c>
      <c r="C6" s="11">
        <v>3</v>
      </c>
      <c r="D6" s="77">
        <v>4</v>
      </c>
      <c r="E6" s="34">
        <v>5</v>
      </c>
      <c r="F6" s="11">
        <v>6</v>
      </c>
      <c r="G6" s="11">
        <v>7</v>
      </c>
      <c r="H6" s="77">
        <v>8</v>
      </c>
      <c r="I6" s="11">
        <v>9</v>
      </c>
      <c r="J6" s="11">
        <v>10</v>
      </c>
      <c r="K6" s="11">
        <v>11</v>
      </c>
      <c r="L6" s="77">
        <v>12</v>
      </c>
      <c r="M6" s="11">
        <v>13</v>
      </c>
      <c r="N6" s="11">
        <v>14</v>
      </c>
      <c r="O6" s="11">
        <v>15</v>
      </c>
      <c r="P6" s="77">
        <v>16</v>
      </c>
      <c r="Q6" s="11">
        <v>17</v>
      </c>
      <c r="R6" s="11">
        <v>18</v>
      </c>
      <c r="S6" s="11">
        <v>19</v>
      </c>
      <c r="T6" s="77">
        <v>20</v>
      </c>
      <c r="U6" s="77">
        <v>21</v>
      </c>
      <c r="V6" s="77">
        <v>22</v>
      </c>
      <c r="W6" s="34">
        <v>23</v>
      </c>
      <c r="X6" s="34">
        <v>24</v>
      </c>
      <c r="Y6" s="34">
        <v>25</v>
      </c>
    </row>
    <row r="7" ht="19.5" customHeight="1" spans="1:25">
      <c r="A7" s="26"/>
      <c r="B7" s="78"/>
      <c r="C7" s="78"/>
      <c r="D7" s="78"/>
      <c r="E7" s="78"/>
      <c r="F7" s="78"/>
      <c r="G7" s="78"/>
      <c r="H7" s="78"/>
      <c r="I7" s="78"/>
      <c r="J7" s="78"/>
      <c r="K7" s="78"/>
      <c r="L7" s="78"/>
      <c r="M7" s="78"/>
      <c r="N7" s="78"/>
      <c r="O7" s="78"/>
      <c r="P7" s="78"/>
      <c r="Q7" s="78"/>
      <c r="R7" s="78"/>
      <c r="S7" s="78"/>
      <c r="T7" s="78"/>
      <c r="U7" s="78"/>
      <c r="V7" s="78"/>
      <c r="W7" s="78"/>
      <c r="X7" s="78"/>
      <c r="Y7" s="78"/>
    </row>
    <row r="8" ht="19.5" customHeight="1" spans="1:25">
      <c r="A8" s="67"/>
      <c r="B8" s="78"/>
      <c r="C8" s="78"/>
      <c r="D8" s="78"/>
      <c r="E8" s="78"/>
      <c r="F8" s="78"/>
      <c r="G8" s="78"/>
      <c r="H8" s="78"/>
      <c r="I8" s="78"/>
      <c r="J8" s="78"/>
      <c r="K8" s="78"/>
      <c r="L8" s="78"/>
      <c r="M8" s="78"/>
      <c r="N8" s="78"/>
      <c r="O8" s="78"/>
      <c r="P8" s="78"/>
      <c r="Q8" s="78"/>
      <c r="R8" s="78"/>
      <c r="S8" s="78"/>
      <c r="T8" s="78"/>
      <c r="U8" s="78"/>
      <c r="V8" s="78"/>
      <c r="W8" s="78"/>
      <c r="X8" s="78"/>
      <c r="Y8" s="78"/>
    </row>
    <row r="9" customHeight="1" spans="1:1">
      <c r="A9" t="s">
        <v>438</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3" sqref="C13"/>
    </sheetView>
  </sheetViews>
  <sheetFormatPr defaultColWidth="9.13333333333333" defaultRowHeight="12" customHeight="1" outlineLevelRow="7"/>
  <cols>
    <col min="1" max="1" width="34.2916666666667" customWidth="1"/>
    <col min="2" max="2" width="29" customWidth="1"/>
    <col min="3" max="5" width="23.575" customWidth="1"/>
    <col min="6" max="6" width="11.2916666666667" customWidth="1"/>
    <col min="7" max="7" width="25.1333333333333" customWidth="1"/>
    <col min="8" max="8" width="15.575" customWidth="1"/>
    <col min="9" max="9" width="13.425" customWidth="1"/>
    <col min="10" max="10" width="18.8583333333333" customWidth="1"/>
  </cols>
  <sheetData>
    <row r="1" ht="16.5" customHeight="1" spans="10:10">
      <c r="J1" s="17" t="s">
        <v>439</v>
      </c>
    </row>
    <row r="2" ht="41.25" customHeight="1" spans="1:10">
      <c r="A2" s="65" t="s">
        <v>440</v>
      </c>
      <c r="B2" s="2"/>
      <c r="C2" s="2"/>
      <c r="D2" s="2"/>
      <c r="E2" s="2"/>
      <c r="F2" s="68"/>
      <c r="G2" s="2"/>
      <c r="H2" s="68"/>
      <c r="I2" s="68"/>
      <c r="J2" s="2"/>
    </row>
    <row r="3" ht="17.25" customHeight="1" spans="1:1">
      <c r="A3" s="3" t="s">
        <v>2</v>
      </c>
    </row>
    <row r="4" ht="44.25" customHeight="1" spans="1:10">
      <c r="A4" s="66" t="s">
        <v>283</v>
      </c>
      <c r="B4" s="66" t="s">
        <v>284</v>
      </c>
      <c r="C4" s="66" t="s">
        <v>285</v>
      </c>
      <c r="D4" s="66" t="s">
        <v>286</v>
      </c>
      <c r="E4" s="66" t="s">
        <v>287</v>
      </c>
      <c r="F4" s="69" t="s">
        <v>288</v>
      </c>
      <c r="G4" s="66" t="s">
        <v>289</v>
      </c>
      <c r="H4" s="69" t="s">
        <v>290</v>
      </c>
      <c r="I4" s="69" t="s">
        <v>291</v>
      </c>
      <c r="J4" s="66" t="s">
        <v>292</v>
      </c>
    </row>
    <row r="5" ht="14.25" customHeight="1" spans="1:10">
      <c r="A5" s="66">
        <v>1</v>
      </c>
      <c r="B5" s="66">
        <v>2</v>
      </c>
      <c r="C5" s="66">
        <v>3</v>
      </c>
      <c r="D5" s="66">
        <v>4</v>
      </c>
      <c r="E5" s="66">
        <v>5</v>
      </c>
      <c r="F5" s="69">
        <v>6</v>
      </c>
      <c r="G5" s="66">
        <v>7</v>
      </c>
      <c r="H5" s="69">
        <v>8</v>
      </c>
      <c r="I5" s="69">
        <v>9</v>
      </c>
      <c r="J5" s="66">
        <v>10</v>
      </c>
    </row>
    <row r="6" ht="42" customHeight="1" spans="1:10">
      <c r="A6" s="26"/>
      <c r="B6" s="67"/>
      <c r="C6" s="67"/>
      <c r="D6" s="67"/>
      <c r="E6" s="49"/>
      <c r="F6" s="70"/>
      <c r="G6" s="49"/>
      <c r="H6" s="70"/>
      <c r="I6" s="70"/>
      <c r="J6" s="49"/>
    </row>
    <row r="7" ht="42" customHeight="1" spans="1:10">
      <c r="A7" s="26"/>
      <c r="B7" s="12"/>
      <c r="C7" s="12"/>
      <c r="D7" s="12"/>
      <c r="E7" s="26"/>
      <c r="F7" s="12"/>
      <c r="G7" s="26"/>
      <c r="H7" s="12"/>
      <c r="I7" s="12"/>
      <c r="J7" s="26"/>
    </row>
    <row r="8" customHeight="1" spans="1:1">
      <c r="A8" t="s">
        <v>441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5" sqref="A15"/>
    </sheetView>
  </sheetViews>
  <sheetFormatPr defaultColWidth="10.425" defaultRowHeight="14.25" customHeight="1" outlineLevelCol="7"/>
  <cols>
    <col min="1" max="2" width="33.7" customWidth="1"/>
    <col min="3" max="3" width="45.575" customWidth="1"/>
    <col min="4" max="4" width="27.575" customWidth="1"/>
    <col min="5" max="5" width="21.7083333333333" customWidth="1"/>
    <col min="6" max="8" width="26.2916666666667" customWidth="1"/>
  </cols>
  <sheetData>
    <row r="1" customHeight="1" spans="1:8">
      <c r="A1" s="36" t="s">
        <v>442</v>
      </c>
      <c r="B1" s="37"/>
      <c r="C1" s="38"/>
      <c r="D1" s="38"/>
      <c r="E1" s="38"/>
      <c r="F1" s="37"/>
      <c r="G1" s="37"/>
      <c r="H1" s="38"/>
    </row>
    <row r="2" ht="41.25" customHeight="1" spans="1:8">
      <c r="A2" s="39" t="s">
        <v>443</v>
      </c>
      <c r="B2" s="40"/>
      <c r="C2" s="41"/>
      <c r="D2" s="41"/>
      <c r="E2" s="41"/>
      <c r="F2" s="40"/>
      <c r="G2" s="40"/>
      <c r="H2" s="41"/>
    </row>
    <row r="3" customHeight="1" spans="1:8">
      <c r="A3" s="42" t="s">
        <v>444</v>
      </c>
      <c r="C3" s="43"/>
      <c r="E3" s="41"/>
      <c r="F3" s="40"/>
      <c r="G3" s="40"/>
      <c r="H3" s="57" t="s">
        <v>3</v>
      </c>
    </row>
    <row r="4" ht="28.5" customHeight="1" spans="1:8">
      <c r="A4" s="44" t="s">
        <v>161</v>
      </c>
      <c r="B4" s="45" t="s">
        <v>445</v>
      </c>
      <c r="C4" s="44" t="s">
        <v>446</v>
      </c>
      <c r="D4" s="44" t="s">
        <v>447</v>
      </c>
      <c r="E4" s="44" t="s">
        <v>448</v>
      </c>
      <c r="F4" s="58" t="s">
        <v>449</v>
      </c>
      <c r="G4" s="34"/>
      <c r="H4" s="44"/>
    </row>
    <row r="5" ht="21" customHeight="1" spans="1:8">
      <c r="A5" s="45"/>
      <c r="B5" s="46"/>
      <c r="C5" s="47"/>
      <c r="D5" s="46"/>
      <c r="E5" s="46"/>
      <c r="F5" s="58" t="s">
        <v>396</v>
      </c>
      <c r="G5" s="58" t="s">
        <v>450</v>
      </c>
      <c r="H5" s="58" t="s">
        <v>451</v>
      </c>
    </row>
    <row r="6" ht="17.25" customHeight="1" spans="1:8">
      <c r="A6" s="48" t="s">
        <v>84</v>
      </c>
      <c r="B6" s="48">
        <v>2</v>
      </c>
      <c r="C6" s="49">
        <v>3</v>
      </c>
      <c r="D6" s="48">
        <v>4</v>
      </c>
      <c r="E6" s="59">
        <v>5</v>
      </c>
      <c r="F6" s="60">
        <v>6</v>
      </c>
      <c r="G6" s="49">
        <v>7</v>
      </c>
      <c r="H6" s="49">
        <v>8</v>
      </c>
    </row>
    <row r="7" ht="19.5" customHeight="1" spans="1:8">
      <c r="A7" s="50"/>
      <c r="B7" s="27"/>
      <c r="C7" s="26"/>
      <c r="D7" s="12"/>
      <c r="E7" s="60"/>
      <c r="F7" s="61"/>
      <c r="G7" s="62"/>
      <c r="H7" s="62"/>
    </row>
    <row r="8" ht="19.5" customHeight="1" spans="1:8">
      <c r="A8" s="50"/>
      <c r="B8" s="27"/>
      <c r="C8" s="26"/>
      <c r="D8" s="12"/>
      <c r="E8" s="60"/>
      <c r="F8" s="61"/>
      <c r="G8" s="62"/>
      <c r="H8" s="62"/>
    </row>
    <row r="9" ht="19.5" customHeight="1" spans="1:8">
      <c r="A9" s="51" t="s">
        <v>57</v>
      </c>
      <c r="B9" s="52"/>
      <c r="C9" s="53"/>
      <c r="D9" s="54"/>
      <c r="E9" s="54"/>
      <c r="F9" s="61"/>
      <c r="G9" s="62"/>
      <c r="H9" s="62"/>
    </row>
    <row r="10" ht="19.5" customHeight="1" spans="1:8">
      <c r="A10" s="55" t="s">
        <v>452</v>
      </c>
      <c r="B10" s="52"/>
      <c r="C10" s="53"/>
      <c r="D10" s="56"/>
      <c r="E10" s="56"/>
      <c r="F10" s="63"/>
      <c r="G10" s="64"/>
      <c r="H10" s="64"/>
    </row>
    <row r="11" customHeight="1" spans="1:1">
      <c r="A11" t="s">
        <v>453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333333333333" defaultRowHeight="14.25" customHeight="1"/>
  <cols>
    <col min="1" max="1" width="19.2916666666667"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4:11">
      <c r="D1" s="1"/>
      <c r="E1" s="1"/>
      <c r="F1" s="1"/>
      <c r="G1" s="1"/>
      <c r="K1" s="17" t="s">
        <v>454</v>
      </c>
    </row>
    <row r="2" ht="41.25" customHeight="1" spans="1:11">
      <c r="A2" s="223" t="s">
        <v>455</v>
      </c>
      <c r="B2" s="2"/>
      <c r="C2" s="2"/>
      <c r="D2" s="2"/>
      <c r="E2" s="2"/>
      <c r="F2" s="2"/>
      <c r="G2" s="2"/>
      <c r="H2" s="2"/>
      <c r="I2" s="2"/>
      <c r="J2" s="2"/>
      <c r="K2" s="2"/>
    </row>
    <row r="3" ht="13.5" customHeight="1" spans="1:11">
      <c r="A3" s="3" t="s">
        <v>2</v>
      </c>
      <c r="B3" s="4"/>
      <c r="C3" s="4"/>
      <c r="D3" s="4"/>
      <c r="E3" s="4"/>
      <c r="F3" s="4"/>
      <c r="G3" s="4"/>
      <c r="H3" s="18"/>
      <c r="I3" s="18"/>
      <c r="J3" s="18"/>
      <c r="K3" s="19" t="s">
        <v>3</v>
      </c>
    </row>
    <row r="4" ht="21.75" customHeight="1" spans="1:11">
      <c r="A4" s="5" t="s">
        <v>241</v>
      </c>
      <c r="B4" s="5" t="s">
        <v>163</v>
      </c>
      <c r="C4" s="5" t="s">
        <v>242</v>
      </c>
      <c r="D4" s="6" t="s">
        <v>164</v>
      </c>
      <c r="E4" s="6" t="s">
        <v>165</v>
      </c>
      <c r="F4" s="6" t="s">
        <v>166</v>
      </c>
      <c r="G4" s="6" t="s">
        <v>167</v>
      </c>
      <c r="H4" s="30" t="s">
        <v>57</v>
      </c>
      <c r="I4" s="20" t="s">
        <v>456</v>
      </c>
      <c r="J4" s="21"/>
      <c r="K4" s="22"/>
    </row>
    <row r="5" ht="21.75" customHeight="1" spans="1:11">
      <c r="A5" s="7"/>
      <c r="B5" s="7"/>
      <c r="C5" s="7"/>
      <c r="D5" s="8"/>
      <c r="E5" s="8"/>
      <c r="F5" s="8"/>
      <c r="G5" s="8"/>
      <c r="H5" s="31"/>
      <c r="I5" s="6" t="s">
        <v>60</v>
      </c>
      <c r="J5" s="6" t="s">
        <v>61</v>
      </c>
      <c r="K5" s="6" t="s">
        <v>62</v>
      </c>
    </row>
    <row r="6" ht="40.5" customHeight="1" spans="1:11">
      <c r="A6" s="9"/>
      <c r="B6" s="9"/>
      <c r="C6" s="9"/>
      <c r="D6" s="10"/>
      <c r="E6" s="10"/>
      <c r="F6" s="10"/>
      <c r="G6" s="10"/>
      <c r="H6" s="24"/>
      <c r="I6" s="10" t="s">
        <v>59</v>
      </c>
      <c r="J6" s="10"/>
      <c r="K6" s="10"/>
    </row>
    <row r="7" ht="15" customHeight="1" spans="1:11">
      <c r="A7" s="11">
        <v>1</v>
      </c>
      <c r="B7" s="11">
        <v>2</v>
      </c>
      <c r="C7" s="11">
        <v>3</v>
      </c>
      <c r="D7" s="11">
        <v>4</v>
      </c>
      <c r="E7" s="11">
        <v>5</v>
      </c>
      <c r="F7" s="11">
        <v>6</v>
      </c>
      <c r="G7" s="11">
        <v>7</v>
      </c>
      <c r="H7" s="11">
        <v>8</v>
      </c>
      <c r="I7" s="11">
        <v>9</v>
      </c>
      <c r="J7" s="34">
        <v>10</v>
      </c>
      <c r="K7" s="34">
        <v>11</v>
      </c>
    </row>
    <row r="8" ht="18.75" customHeight="1" spans="1:11">
      <c r="A8" s="26"/>
      <c r="B8" s="12"/>
      <c r="C8" s="26"/>
      <c r="D8" s="26"/>
      <c r="E8" s="26"/>
      <c r="F8" s="26"/>
      <c r="G8" s="26"/>
      <c r="H8" s="32"/>
      <c r="I8" s="35"/>
      <c r="J8" s="35"/>
      <c r="K8" s="32"/>
    </row>
    <row r="9" ht="18.75" customHeight="1" spans="1:11">
      <c r="A9" s="27"/>
      <c r="B9" s="12"/>
      <c r="C9" s="12"/>
      <c r="D9" s="12"/>
      <c r="E9" s="12"/>
      <c r="F9" s="12"/>
      <c r="G9" s="12"/>
      <c r="H9" s="25"/>
      <c r="I9" s="25"/>
      <c r="J9" s="25"/>
      <c r="K9" s="32"/>
    </row>
    <row r="10" ht="18.75" customHeight="1" spans="1:11">
      <c r="A10" s="28" t="s">
        <v>149</v>
      </c>
      <c r="B10" s="29"/>
      <c r="C10" s="29"/>
      <c r="D10" s="29"/>
      <c r="E10" s="29"/>
      <c r="F10" s="29"/>
      <c r="G10" s="33"/>
      <c r="H10" s="25"/>
      <c r="I10" s="25"/>
      <c r="J10" s="25"/>
      <c r="K10" s="32"/>
    </row>
    <row r="11" customHeight="1" spans="1:1">
      <c r="A11" t="s">
        <v>457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17" sqref="C17"/>
    </sheetView>
  </sheetViews>
  <sheetFormatPr defaultColWidth="9.13333333333333" defaultRowHeight="14.25" customHeight="1" outlineLevelCol="6"/>
  <cols>
    <col min="1" max="1" width="35.2916666666667" customWidth="1"/>
    <col min="2" max="4" width="28" customWidth="1"/>
    <col min="5" max="7" width="23.8583333333333" customWidth="1"/>
  </cols>
  <sheetData>
    <row r="1" ht="13.5" customHeight="1" spans="4:7">
      <c r="D1" s="1"/>
      <c r="G1" s="17" t="s">
        <v>458</v>
      </c>
    </row>
    <row r="2" ht="41.25" customHeight="1" spans="1:7">
      <c r="A2" s="2" t="s">
        <v>459</v>
      </c>
      <c r="B2" s="2"/>
      <c r="C2" s="2"/>
      <c r="D2" s="2"/>
      <c r="E2" s="2"/>
      <c r="F2" s="2"/>
      <c r="G2" s="2"/>
    </row>
    <row r="3" ht="13.5" customHeight="1" spans="1:7">
      <c r="A3" s="3" t="s">
        <v>2</v>
      </c>
      <c r="B3" s="4"/>
      <c r="C3" s="4"/>
      <c r="D3" s="4"/>
      <c r="E3" s="18"/>
      <c r="F3" s="18"/>
      <c r="G3" s="19" t="s">
        <v>3</v>
      </c>
    </row>
    <row r="4" ht="21.75" customHeight="1" spans="1:7">
      <c r="A4" s="5" t="s">
        <v>242</v>
      </c>
      <c r="B4" s="5" t="s">
        <v>241</v>
      </c>
      <c r="C4" s="5" t="s">
        <v>163</v>
      </c>
      <c r="D4" s="6" t="s">
        <v>460</v>
      </c>
      <c r="E4" s="20" t="s">
        <v>60</v>
      </c>
      <c r="F4" s="21"/>
      <c r="G4" s="22"/>
    </row>
    <row r="5" ht="21.75" customHeight="1" spans="1:7">
      <c r="A5" s="7"/>
      <c r="B5" s="7"/>
      <c r="C5" s="7"/>
      <c r="D5" s="8"/>
      <c r="E5" s="23" t="s">
        <v>461</v>
      </c>
      <c r="F5" s="6" t="s">
        <v>462</v>
      </c>
      <c r="G5" s="6" t="s">
        <v>463</v>
      </c>
    </row>
    <row r="6" ht="40.5" customHeight="1" spans="1:7">
      <c r="A6" s="9"/>
      <c r="B6" s="9"/>
      <c r="C6" s="9"/>
      <c r="D6" s="10"/>
      <c r="E6" s="24"/>
      <c r="F6" s="10" t="s">
        <v>59</v>
      </c>
      <c r="G6" s="10"/>
    </row>
    <row r="7" ht="15" customHeight="1" spans="1:7">
      <c r="A7" s="11">
        <v>1</v>
      </c>
      <c r="B7" s="11">
        <v>2</v>
      </c>
      <c r="C7" s="11">
        <v>3</v>
      </c>
      <c r="D7" s="11">
        <v>4</v>
      </c>
      <c r="E7" s="11">
        <v>5</v>
      </c>
      <c r="F7" s="11">
        <v>6</v>
      </c>
      <c r="G7" s="11">
        <v>7</v>
      </c>
    </row>
    <row r="8" ht="17.25" customHeight="1" spans="1:7">
      <c r="A8" s="12"/>
      <c r="B8" s="13"/>
      <c r="C8" s="13"/>
      <c r="D8" s="12"/>
      <c r="E8" s="25"/>
      <c r="F8" s="25"/>
      <c r="G8" s="25"/>
    </row>
    <row r="9" ht="18.75" customHeight="1" spans="1:7">
      <c r="A9" s="12"/>
      <c r="B9" s="12"/>
      <c r="C9" s="12"/>
      <c r="D9" s="12"/>
      <c r="E9" s="25"/>
      <c r="F9" s="25"/>
      <c r="G9" s="25"/>
    </row>
    <row r="10" ht="18.75" customHeight="1" spans="1:7">
      <c r="A10" s="14" t="s">
        <v>57</v>
      </c>
      <c r="B10" s="15" t="s">
        <v>464</v>
      </c>
      <c r="C10" s="15"/>
      <c r="D10" s="16"/>
      <c r="E10" s="25"/>
      <c r="F10" s="25"/>
      <c r="G10" s="25"/>
    </row>
    <row r="11" customHeight="1" spans="1:1">
      <c r="A11" t="s">
        <v>465</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8" sqref="C8"/>
    </sheetView>
  </sheetViews>
  <sheetFormatPr defaultColWidth="8.575" defaultRowHeight="12.75" customHeight="1"/>
  <cols>
    <col min="1" max="1" width="15.8916666666667" customWidth="1"/>
    <col min="2" max="2" width="35" customWidth="1"/>
    <col min="3" max="19" width="22" customWidth="1"/>
  </cols>
  <sheetData>
    <row r="1" ht="17.25" customHeight="1" spans="1:1">
      <c r="A1" s="57" t="s">
        <v>53</v>
      </c>
    </row>
    <row r="2" ht="41.25" customHeight="1" spans="1:1">
      <c r="A2" s="39" t="s">
        <v>54</v>
      </c>
    </row>
    <row r="3" ht="17.25" customHeight="1" spans="1:19">
      <c r="A3" s="42" t="s">
        <v>2</v>
      </c>
      <c r="S3" s="43" t="s">
        <v>3</v>
      </c>
    </row>
    <row r="4" ht="21.75" customHeight="1" spans="1:19">
      <c r="A4" s="200" t="s">
        <v>55</v>
      </c>
      <c r="B4" s="201" t="s">
        <v>56</v>
      </c>
      <c r="C4" s="201" t="s">
        <v>57</v>
      </c>
      <c r="D4" s="202" t="s">
        <v>58</v>
      </c>
      <c r="E4" s="202"/>
      <c r="F4" s="202"/>
      <c r="G4" s="202"/>
      <c r="H4" s="202"/>
      <c r="I4" s="133"/>
      <c r="J4" s="202"/>
      <c r="K4" s="202"/>
      <c r="L4" s="202"/>
      <c r="M4" s="202"/>
      <c r="N4" s="212"/>
      <c r="O4" s="202" t="s">
        <v>47</v>
      </c>
      <c r="P4" s="202"/>
      <c r="Q4" s="202"/>
      <c r="R4" s="202"/>
      <c r="S4" s="212"/>
    </row>
    <row r="5" ht="27" customHeight="1" spans="1:19">
      <c r="A5" s="203"/>
      <c r="B5" s="204"/>
      <c r="C5" s="204"/>
      <c r="D5" s="204" t="s">
        <v>59</v>
      </c>
      <c r="E5" s="204" t="s">
        <v>60</v>
      </c>
      <c r="F5" s="204" t="s">
        <v>61</v>
      </c>
      <c r="G5" s="204" t="s">
        <v>62</v>
      </c>
      <c r="H5" s="204" t="s">
        <v>63</v>
      </c>
      <c r="I5" s="209" t="s">
        <v>64</v>
      </c>
      <c r="J5" s="210"/>
      <c r="K5" s="210"/>
      <c r="L5" s="210"/>
      <c r="M5" s="210"/>
      <c r="N5" s="211"/>
      <c r="O5" s="204" t="s">
        <v>59</v>
      </c>
      <c r="P5" s="204" t="s">
        <v>60</v>
      </c>
      <c r="Q5" s="204" t="s">
        <v>61</v>
      </c>
      <c r="R5" s="204" t="s">
        <v>62</v>
      </c>
      <c r="S5" s="204" t="s">
        <v>65</v>
      </c>
    </row>
    <row r="6" ht="30" customHeight="1" spans="1:19">
      <c r="A6" s="205"/>
      <c r="B6" s="206"/>
      <c r="C6" s="119"/>
      <c r="D6" s="119"/>
      <c r="E6" s="119"/>
      <c r="F6" s="119"/>
      <c r="G6" s="119"/>
      <c r="H6" s="119"/>
      <c r="I6" s="70" t="s">
        <v>59</v>
      </c>
      <c r="J6" s="211" t="s">
        <v>66</v>
      </c>
      <c r="K6" s="211" t="s">
        <v>67</v>
      </c>
      <c r="L6" s="211" t="s">
        <v>68</v>
      </c>
      <c r="M6" s="211" t="s">
        <v>69</v>
      </c>
      <c r="N6" s="211" t="s">
        <v>70</v>
      </c>
      <c r="O6" s="213"/>
      <c r="P6" s="213"/>
      <c r="Q6" s="213"/>
      <c r="R6" s="213"/>
      <c r="S6" s="119"/>
    </row>
    <row r="7" ht="15" customHeight="1" spans="1:19">
      <c r="A7" s="207">
        <v>1</v>
      </c>
      <c r="B7" s="207">
        <v>2</v>
      </c>
      <c r="C7" s="207">
        <v>3</v>
      </c>
      <c r="D7" s="207">
        <v>4</v>
      </c>
      <c r="E7" s="207">
        <v>5</v>
      </c>
      <c r="F7" s="207">
        <v>6</v>
      </c>
      <c r="G7" s="207">
        <v>7</v>
      </c>
      <c r="H7" s="207">
        <v>8</v>
      </c>
      <c r="I7" s="70">
        <v>9</v>
      </c>
      <c r="J7" s="207">
        <v>10</v>
      </c>
      <c r="K7" s="207">
        <v>11</v>
      </c>
      <c r="L7" s="207">
        <v>12</v>
      </c>
      <c r="M7" s="207">
        <v>13</v>
      </c>
      <c r="N7" s="207">
        <v>14</v>
      </c>
      <c r="O7" s="207">
        <v>15</v>
      </c>
      <c r="P7" s="207">
        <v>16</v>
      </c>
      <c r="Q7" s="207">
        <v>17</v>
      </c>
      <c r="R7" s="207">
        <v>18</v>
      </c>
      <c r="S7" s="207">
        <v>19</v>
      </c>
    </row>
    <row r="8" ht="18" customHeight="1" spans="1:19">
      <c r="A8" s="12">
        <v>105020</v>
      </c>
      <c r="B8" s="12" t="s">
        <v>71</v>
      </c>
      <c r="C8" s="78">
        <f>SUM(D8+O8+I8)</f>
        <v>5885471.41</v>
      </c>
      <c r="D8" s="78">
        <v>5707400.64</v>
      </c>
      <c r="E8" s="78">
        <v>5707400.64</v>
      </c>
      <c r="F8" s="78">
        <v>0</v>
      </c>
      <c r="G8" s="78"/>
      <c r="H8" s="78"/>
      <c r="I8" s="78">
        <v>166400</v>
      </c>
      <c r="J8" s="78"/>
      <c r="K8" s="78"/>
      <c r="L8" s="78"/>
      <c r="M8" s="78"/>
      <c r="N8" s="78">
        <v>166400</v>
      </c>
      <c r="O8" s="78">
        <v>11670.77</v>
      </c>
      <c r="P8" s="78">
        <v>11670.77</v>
      </c>
      <c r="Q8" s="78"/>
      <c r="R8" s="78"/>
      <c r="S8" s="78"/>
    </row>
    <row r="9" ht="18" customHeight="1" spans="1:19">
      <c r="A9" s="45" t="s">
        <v>57</v>
      </c>
      <c r="B9" s="208"/>
      <c r="C9" s="78"/>
      <c r="D9" s="78"/>
      <c r="E9" s="78"/>
      <c r="F9" s="78"/>
      <c r="G9" s="78"/>
      <c r="H9" s="78"/>
      <c r="I9" s="78"/>
      <c r="J9" s="78"/>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GridLines="0" showZeros="0" workbookViewId="0">
      <selection activeCell="C25" sqref="C25"/>
    </sheetView>
  </sheetViews>
  <sheetFormatPr defaultColWidth="8.575" defaultRowHeight="12.75" customHeight="1"/>
  <cols>
    <col min="1" max="1" width="14.2916666666667" customWidth="1"/>
    <col min="2" max="2" width="37.575" customWidth="1"/>
    <col min="3" max="8" width="24.575" customWidth="1"/>
    <col min="9" max="9" width="26.7083333333333" customWidth="1"/>
    <col min="10" max="11" width="24.425" customWidth="1"/>
    <col min="12" max="15" width="24.575" customWidth="1"/>
  </cols>
  <sheetData>
    <row r="1" ht="17.25" customHeight="1" spans="1:1">
      <c r="A1" s="43" t="s">
        <v>72</v>
      </c>
    </row>
    <row r="2" ht="41.25" customHeight="1" spans="1:1">
      <c r="A2" s="39" t="s">
        <v>73</v>
      </c>
    </row>
    <row r="3" ht="17.25" customHeight="1" spans="1:15">
      <c r="A3" s="42" t="s">
        <v>2</v>
      </c>
      <c r="O3" s="43" t="s">
        <v>3</v>
      </c>
    </row>
    <row r="4" ht="27" customHeight="1" spans="1:15">
      <c r="A4" s="186" t="s">
        <v>74</v>
      </c>
      <c r="B4" s="186" t="s">
        <v>75</v>
      </c>
      <c r="C4" s="186" t="s">
        <v>57</v>
      </c>
      <c r="D4" s="187" t="s">
        <v>60</v>
      </c>
      <c r="E4" s="194"/>
      <c r="F4" s="195"/>
      <c r="G4" s="196" t="s">
        <v>61</v>
      </c>
      <c r="H4" s="196" t="s">
        <v>62</v>
      </c>
      <c r="I4" s="196" t="s">
        <v>76</v>
      </c>
      <c r="J4" s="187" t="s">
        <v>64</v>
      </c>
      <c r="K4" s="194"/>
      <c r="L4" s="194"/>
      <c r="M4" s="194"/>
      <c r="N4" s="198"/>
      <c r="O4" s="199"/>
    </row>
    <row r="5" ht="42" customHeight="1" spans="1:15">
      <c r="A5" s="188"/>
      <c r="B5" s="188"/>
      <c r="C5" s="189"/>
      <c r="D5" s="190" t="s">
        <v>59</v>
      </c>
      <c r="E5" s="190" t="s">
        <v>77</v>
      </c>
      <c r="F5" s="190" t="s">
        <v>78</v>
      </c>
      <c r="G5" s="189"/>
      <c r="H5" s="189"/>
      <c r="I5" s="197"/>
      <c r="J5" s="190" t="s">
        <v>59</v>
      </c>
      <c r="K5" s="180" t="s">
        <v>79</v>
      </c>
      <c r="L5" s="180" t="s">
        <v>80</v>
      </c>
      <c r="M5" s="180" t="s">
        <v>81</v>
      </c>
      <c r="N5" s="180" t="s">
        <v>82</v>
      </c>
      <c r="O5" s="180" t="s">
        <v>83</v>
      </c>
    </row>
    <row r="6" ht="18" customHeight="1" spans="1:15">
      <c r="A6" s="48" t="s">
        <v>84</v>
      </c>
      <c r="B6" s="48" t="s">
        <v>85</v>
      </c>
      <c r="C6" s="48" t="s">
        <v>86</v>
      </c>
      <c r="D6" s="60" t="s">
        <v>87</v>
      </c>
      <c r="E6" s="60" t="s">
        <v>88</v>
      </c>
      <c r="F6" s="60" t="s">
        <v>89</v>
      </c>
      <c r="G6" s="60" t="s">
        <v>90</v>
      </c>
      <c r="H6" s="60" t="s">
        <v>91</v>
      </c>
      <c r="I6" s="60" t="s">
        <v>92</v>
      </c>
      <c r="J6" s="60" t="s">
        <v>93</v>
      </c>
      <c r="K6" s="60" t="s">
        <v>94</v>
      </c>
      <c r="L6" s="60" t="s">
        <v>95</v>
      </c>
      <c r="M6" s="60" t="s">
        <v>96</v>
      </c>
      <c r="N6" s="48" t="s">
        <v>97</v>
      </c>
      <c r="O6" s="60" t="s">
        <v>98</v>
      </c>
    </row>
    <row r="7" ht="21" customHeight="1" spans="1:17">
      <c r="A7" s="50">
        <v>2050202</v>
      </c>
      <c r="B7" s="50" t="s">
        <v>99</v>
      </c>
      <c r="C7" s="191">
        <f>D7+J7</f>
        <v>4958707.41</v>
      </c>
      <c r="D7" s="192">
        <f>SUM(E7+F7)</f>
        <v>4792307.41</v>
      </c>
      <c r="E7" s="192">
        <v>3051898.08</v>
      </c>
      <c r="F7" s="192">
        <f>1728738.56+11670.77</f>
        <v>1740409.33</v>
      </c>
      <c r="G7" s="192"/>
      <c r="H7" s="192"/>
      <c r="I7" s="192"/>
      <c r="J7" s="192">
        <v>166400</v>
      </c>
      <c r="K7" s="192"/>
      <c r="L7" s="192"/>
      <c r="M7" s="192"/>
      <c r="N7" s="191"/>
      <c r="O7" s="192">
        <v>166400</v>
      </c>
      <c r="P7" s="157"/>
      <c r="Q7" s="157"/>
    </row>
    <row r="8" ht="21" customHeight="1" spans="1:17">
      <c r="A8" s="50">
        <v>2080502</v>
      </c>
      <c r="B8" s="50" t="s">
        <v>100</v>
      </c>
      <c r="C8" s="192">
        <v>231000</v>
      </c>
      <c r="D8" s="192">
        <v>231000</v>
      </c>
      <c r="E8" s="192">
        <v>231000</v>
      </c>
      <c r="F8" s="192"/>
      <c r="G8" s="192"/>
      <c r="H8" s="192"/>
      <c r="I8" s="192"/>
      <c r="J8" s="192"/>
      <c r="K8" s="192"/>
      <c r="L8" s="192"/>
      <c r="M8" s="192"/>
      <c r="N8" s="191"/>
      <c r="O8" s="192"/>
      <c r="P8" s="157"/>
      <c r="Q8" s="157"/>
    </row>
    <row r="9" ht="21" customHeight="1" spans="1:17">
      <c r="A9" s="50">
        <v>2080505</v>
      </c>
      <c r="B9" s="50" t="s">
        <v>101</v>
      </c>
      <c r="C9" s="192">
        <v>210320</v>
      </c>
      <c r="D9" s="192">
        <v>210320</v>
      </c>
      <c r="E9" s="192">
        <v>210320</v>
      </c>
      <c r="F9" s="192"/>
      <c r="G9" s="192"/>
      <c r="H9" s="192"/>
      <c r="I9" s="192"/>
      <c r="J9" s="192"/>
      <c r="K9" s="192"/>
      <c r="L9" s="192"/>
      <c r="M9" s="192"/>
      <c r="N9" s="191"/>
      <c r="O9" s="192"/>
      <c r="P9" s="157"/>
      <c r="Q9" s="157"/>
    </row>
    <row r="10" ht="21" customHeight="1" spans="1:17">
      <c r="A10" s="50">
        <v>2101102</v>
      </c>
      <c r="B10" s="50" t="s">
        <v>102</v>
      </c>
      <c r="C10" s="192">
        <v>105930</v>
      </c>
      <c r="D10" s="192">
        <v>105930</v>
      </c>
      <c r="E10" s="192">
        <v>105930</v>
      </c>
      <c r="F10" s="192"/>
      <c r="G10" s="192"/>
      <c r="H10" s="192"/>
      <c r="I10" s="192"/>
      <c r="J10" s="192"/>
      <c r="K10" s="192"/>
      <c r="L10" s="192"/>
      <c r="M10" s="192"/>
      <c r="N10" s="191"/>
      <c r="O10" s="192"/>
      <c r="P10" s="157"/>
      <c r="Q10" s="157"/>
    </row>
    <row r="11" ht="21" customHeight="1" spans="1:17">
      <c r="A11" s="50">
        <v>2101103</v>
      </c>
      <c r="B11" s="50" t="s">
        <v>103</v>
      </c>
      <c r="C11" s="192">
        <v>140800</v>
      </c>
      <c r="D11" s="192">
        <v>140800</v>
      </c>
      <c r="E11" s="192">
        <v>140800</v>
      </c>
      <c r="F11" s="192"/>
      <c r="G11" s="192"/>
      <c r="H11" s="192"/>
      <c r="I11" s="192"/>
      <c r="J11" s="192"/>
      <c r="K11" s="192"/>
      <c r="L11" s="192"/>
      <c r="M11" s="192"/>
      <c r="N11" s="191"/>
      <c r="O11" s="192"/>
      <c r="P11" s="157"/>
      <c r="Q11" s="157"/>
    </row>
    <row r="12" ht="21" customHeight="1" spans="1:17">
      <c r="A12" s="50">
        <v>2101199</v>
      </c>
      <c r="B12" s="50" t="s">
        <v>104</v>
      </c>
      <c r="C12" s="192">
        <v>16522</v>
      </c>
      <c r="D12" s="192">
        <v>16522</v>
      </c>
      <c r="E12" s="192">
        <v>16522</v>
      </c>
      <c r="F12" s="192"/>
      <c r="G12" s="192"/>
      <c r="H12" s="192"/>
      <c r="I12" s="192"/>
      <c r="J12" s="192"/>
      <c r="K12" s="192"/>
      <c r="L12" s="192"/>
      <c r="M12" s="192"/>
      <c r="N12" s="191"/>
      <c r="O12" s="192"/>
      <c r="P12" s="157"/>
      <c r="Q12" s="157"/>
    </row>
    <row r="13" ht="21" customHeight="1" spans="1:17">
      <c r="A13" s="50" t="s">
        <v>105</v>
      </c>
      <c r="B13" s="50" t="s">
        <v>106</v>
      </c>
      <c r="C13" s="192">
        <v>217152</v>
      </c>
      <c r="D13" s="192">
        <v>217152</v>
      </c>
      <c r="E13" s="192">
        <v>217152</v>
      </c>
      <c r="F13" s="192"/>
      <c r="G13" s="192"/>
      <c r="H13" s="192"/>
      <c r="I13" s="192"/>
      <c r="J13" s="192"/>
      <c r="K13" s="192"/>
      <c r="L13" s="192"/>
      <c r="M13" s="192"/>
      <c r="N13" s="191"/>
      <c r="O13" s="192"/>
      <c r="P13" s="157"/>
      <c r="Q13" s="157"/>
    </row>
    <row r="14" ht="21" customHeight="1" spans="1:17">
      <c r="A14" s="50" t="s">
        <v>107</v>
      </c>
      <c r="B14" s="50" t="s">
        <v>108</v>
      </c>
      <c r="C14" s="192">
        <v>5040</v>
      </c>
      <c r="D14" s="192">
        <v>5040</v>
      </c>
      <c r="E14" s="192">
        <v>5040</v>
      </c>
      <c r="F14" s="192"/>
      <c r="G14" s="192"/>
      <c r="H14" s="192"/>
      <c r="I14" s="192"/>
      <c r="J14" s="192"/>
      <c r="K14" s="192"/>
      <c r="L14" s="192"/>
      <c r="M14" s="192"/>
      <c r="N14" s="191"/>
      <c r="O14" s="192"/>
      <c r="P14" s="157"/>
      <c r="Q14" s="157"/>
    </row>
    <row r="15" ht="21" customHeight="1" spans="1:17">
      <c r="A15" s="50"/>
      <c r="B15" s="50"/>
      <c r="C15" s="153"/>
      <c r="D15" s="153"/>
      <c r="E15" s="153"/>
      <c r="F15" s="153"/>
      <c r="G15" s="153"/>
      <c r="H15" s="153"/>
      <c r="I15" s="153"/>
      <c r="J15" s="153"/>
      <c r="K15" s="153"/>
      <c r="L15" s="153"/>
      <c r="M15" s="153"/>
      <c r="N15" s="153"/>
      <c r="O15" s="153"/>
      <c r="P15" s="157"/>
      <c r="Q15" s="157"/>
    </row>
    <row r="16" ht="21" customHeight="1" spans="1:17">
      <c r="A16" s="193" t="s">
        <v>57</v>
      </c>
      <c r="B16" s="33"/>
      <c r="C16" s="153">
        <f>SUM(C7:C15)</f>
        <v>5885471.41</v>
      </c>
      <c r="D16" s="153">
        <f t="shared" ref="D16:O16" si="0">SUM(D7:D15)</f>
        <v>5719071.41</v>
      </c>
      <c r="E16" s="153">
        <f t="shared" si="0"/>
        <v>3978662.08</v>
      </c>
      <c r="F16" s="153">
        <f t="shared" si="0"/>
        <v>1740409.33</v>
      </c>
      <c r="G16" s="153">
        <f t="shared" si="0"/>
        <v>0</v>
      </c>
      <c r="H16" s="153">
        <f t="shared" si="0"/>
        <v>0</v>
      </c>
      <c r="I16" s="153">
        <f t="shared" si="0"/>
        <v>0</v>
      </c>
      <c r="J16" s="153">
        <f t="shared" si="0"/>
        <v>166400</v>
      </c>
      <c r="K16" s="153">
        <f t="shared" si="0"/>
        <v>0</v>
      </c>
      <c r="L16" s="153">
        <f t="shared" si="0"/>
        <v>0</v>
      </c>
      <c r="M16" s="153">
        <f t="shared" si="0"/>
        <v>0</v>
      </c>
      <c r="N16" s="153">
        <f t="shared" si="0"/>
        <v>0</v>
      </c>
      <c r="O16" s="153">
        <f t="shared" si="0"/>
        <v>166400</v>
      </c>
      <c r="P16" s="157"/>
      <c r="Q16" s="157"/>
    </row>
  </sheetData>
  <mergeCells count="12">
    <mergeCell ref="A1:O1"/>
    <mergeCell ref="A2:O2"/>
    <mergeCell ref="A3:B3"/>
    <mergeCell ref="D4:F4"/>
    <mergeCell ref="J4:O4"/>
    <mergeCell ref="A16:B1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C7" sqref="C7"/>
    </sheetView>
  </sheetViews>
  <sheetFormatPr defaultColWidth="8.575" defaultRowHeight="12.75" customHeight="1" outlineLevelCol="3"/>
  <cols>
    <col min="1" max="4" width="35.575" customWidth="1"/>
  </cols>
  <sheetData>
    <row r="1" ht="15" customHeight="1" spans="1:4">
      <c r="A1" s="40"/>
      <c r="B1" s="43"/>
      <c r="C1" s="43"/>
      <c r="D1" s="43" t="s">
        <v>109</v>
      </c>
    </row>
    <row r="2" ht="41.25" customHeight="1" spans="1:1">
      <c r="A2" s="216" t="s">
        <v>110</v>
      </c>
    </row>
    <row r="3" ht="17.25" customHeight="1" spans="1:4">
      <c r="A3" s="42" t="s">
        <v>2</v>
      </c>
      <c r="D3" s="43" t="s">
        <v>3</v>
      </c>
    </row>
    <row r="4" ht="17.25" customHeight="1" spans="1:4">
      <c r="A4" s="180" t="s">
        <v>4</v>
      </c>
      <c r="B4" s="181"/>
      <c r="C4" s="180" t="s">
        <v>5</v>
      </c>
      <c r="D4" s="181"/>
    </row>
    <row r="5" ht="18.75" customHeight="1" spans="1:4">
      <c r="A5" s="180" t="s">
        <v>6</v>
      </c>
      <c r="B5" s="180" t="s">
        <v>7</v>
      </c>
      <c r="C5" s="180" t="s">
        <v>8</v>
      </c>
      <c r="D5" s="180" t="s">
        <v>7</v>
      </c>
    </row>
    <row r="6" ht="16.5" customHeight="1" spans="1:4">
      <c r="A6" s="182" t="s">
        <v>111</v>
      </c>
      <c r="B6" s="78"/>
      <c r="C6" s="182" t="s">
        <v>112</v>
      </c>
      <c r="D6" s="78"/>
    </row>
    <row r="7" ht="16.5" customHeight="1" spans="1:4">
      <c r="A7" s="182" t="s">
        <v>113</v>
      </c>
      <c r="B7" s="78">
        <v>5873800.64</v>
      </c>
      <c r="C7" s="182" t="s">
        <v>114</v>
      </c>
      <c r="D7" s="78"/>
    </row>
    <row r="8" ht="16.5" customHeight="1" spans="1:4">
      <c r="A8" s="182" t="s">
        <v>115</v>
      </c>
      <c r="B8" s="78"/>
      <c r="C8" s="182" t="s">
        <v>116</v>
      </c>
      <c r="D8" s="78"/>
    </row>
    <row r="9" ht="16.5" customHeight="1" spans="1:4">
      <c r="A9" s="182" t="s">
        <v>117</v>
      </c>
      <c r="B9" s="78"/>
      <c r="C9" s="182" t="s">
        <v>118</v>
      </c>
      <c r="D9" s="78"/>
    </row>
    <row r="10" ht="16.5" customHeight="1" spans="1:4">
      <c r="A10" s="182" t="s">
        <v>119</v>
      </c>
      <c r="B10" s="78"/>
      <c r="C10" s="182" t="s">
        <v>120</v>
      </c>
      <c r="D10" s="78"/>
    </row>
    <row r="11" ht="16.5" customHeight="1" spans="1:4">
      <c r="A11" s="182" t="s">
        <v>113</v>
      </c>
      <c r="B11" s="78">
        <v>11670.77</v>
      </c>
      <c r="C11" s="182" t="s">
        <v>121</v>
      </c>
      <c r="D11" s="78">
        <v>4958707.41</v>
      </c>
    </row>
    <row r="12" ht="16.5" customHeight="1" spans="1:4">
      <c r="A12" s="55" t="s">
        <v>115</v>
      </c>
      <c r="B12" s="78"/>
      <c r="C12" s="67" t="s">
        <v>122</v>
      </c>
      <c r="D12" s="78"/>
    </row>
    <row r="13" ht="16.5" customHeight="1" spans="1:4">
      <c r="A13" s="55" t="s">
        <v>117</v>
      </c>
      <c r="B13" s="78"/>
      <c r="C13" s="67" t="s">
        <v>123</v>
      </c>
      <c r="D13" s="78"/>
    </row>
    <row r="14" ht="16.5" customHeight="1" spans="1:4">
      <c r="A14" s="183"/>
      <c r="B14" s="78"/>
      <c r="C14" s="67" t="s">
        <v>124</v>
      </c>
      <c r="D14" s="78">
        <v>441320</v>
      </c>
    </row>
    <row r="15" ht="16.5" customHeight="1" spans="1:4">
      <c r="A15" s="183"/>
      <c r="B15" s="78"/>
      <c r="C15" s="67" t="s">
        <v>125</v>
      </c>
      <c r="D15" s="78">
        <v>263252</v>
      </c>
    </row>
    <row r="16" ht="16.5" customHeight="1" spans="1:4">
      <c r="A16" s="183"/>
      <c r="B16" s="78"/>
      <c r="C16" s="67" t="s">
        <v>126</v>
      </c>
      <c r="D16" s="78"/>
    </row>
    <row r="17" ht="16.5" customHeight="1" spans="1:4">
      <c r="A17" s="183"/>
      <c r="B17" s="78"/>
      <c r="C17" s="67" t="s">
        <v>127</v>
      </c>
      <c r="D17" s="78"/>
    </row>
    <row r="18" ht="16.5" customHeight="1" spans="1:4">
      <c r="A18" s="183"/>
      <c r="B18" s="78"/>
      <c r="C18" s="67" t="s">
        <v>128</v>
      </c>
      <c r="D18" s="78"/>
    </row>
    <row r="19" ht="16.5" customHeight="1" spans="1:4">
      <c r="A19" s="183"/>
      <c r="B19" s="78"/>
      <c r="C19" s="67" t="s">
        <v>129</v>
      </c>
      <c r="D19" s="78"/>
    </row>
    <row r="20" ht="16.5" customHeight="1" spans="1:4">
      <c r="A20" s="183"/>
      <c r="B20" s="78"/>
      <c r="C20" s="67" t="s">
        <v>130</v>
      </c>
      <c r="D20" s="78"/>
    </row>
    <row r="21" ht="16.5" customHeight="1" spans="1:4">
      <c r="A21" s="183"/>
      <c r="B21" s="78"/>
      <c r="C21" s="67" t="s">
        <v>131</v>
      </c>
      <c r="D21" s="78"/>
    </row>
    <row r="22" ht="16.5" customHeight="1" spans="1:4">
      <c r="A22" s="183"/>
      <c r="B22" s="78"/>
      <c r="C22" s="67" t="s">
        <v>132</v>
      </c>
      <c r="D22" s="78"/>
    </row>
    <row r="23" ht="16.5" customHeight="1" spans="1:4">
      <c r="A23" s="183"/>
      <c r="B23" s="78"/>
      <c r="C23" s="67" t="s">
        <v>133</v>
      </c>
      <c r="D23" s="78"/>
    </row>
    <row r="24" ht="16.5" customHeight="1" spans="1:4">
      <c r="A24" s="183"/>
      <c r="B24" s="78"/>
      <c r="C24" s="67" t="s">
        <v>134</v>
      </c>
      <c r="D24" s="78"/>
    </row>
    <row r="25" ht="16.5" customHeight="1" spans="1:4">
      <c r="A25" s="183"/>
      <c r="B25" s="78"/>
      <c r="C25" s="67" t="s">
        <v>135</v>
      </c>
      <c r="D25" s="78">
        <v>222192</v>
      </c>
    </row>
    <row r="26" ht="16.5" customHeight="1" spans="1:4">
      <c r="A26" s="183"/>
      <c r="B26" s="78"/>
      <c r="C26" s="67" t="s">
        <v>136</v>
      </c>
      <c r="D26" s="78"/>
    </row>
    <row r="27" ht="16.5" customHeight="1" spans="1:4">
      <c r="A27" s="183"/>
      <c r="B27" s="78"/>
      <c r="C27" s="67" t="s">
        <v>137</v>
      </c>
      <c r="D27" s="78"/>
    </row>
    <row r="28" ht="16.5" customHeight="1" spans="1:4">
      <c r="A28" s="183"/>
      <c r="B28" s="78"/>
      <c r="C28" s="67" t="s">
        <v>138</v>
      </c>
      <c r="D28" s="78"/>
    </row>
    <row r="29" ht="16.5" customHeight="1" spans="1:4">
      <c r="A29" s="183"/>
      <c r="B29" s="78"/>
      <c r="C29" s="67" t="s">
        <v>139</v>
      </c>
      <c r="D29" s="78"/>
    </row>
    <row r="30" ht="16.5" customHeight="1" spans="1:4">
      <c r="A30" s="183"/>
      <c r="B30" s="78"/>
      <c r="C30" s="67" t="s">
        <v>140</v>
      </c>
      <c r="D30" s="78"/>
    </row>
    <row r="31" ht="16.5" customHeight="1" spans="1:4">
      <c r="A31" s="183"/>
      <c r="B31" s="78"/>
      <c r="C31" s="55" t="s">
        <v>141</v>
      </c>
      <c r="D31" s="78"/>
    </row>
    <row r="32" ht="16.5" customHeight="1" spans="1:4">
      <c r="A32" s="183"/>
      <c r="B32" s="78"/>
      <c r="C32" s="55" t="s">
        <v>142</v>
      </c>
      <c r="D32" s="78"/>
    </row>
    <row r="33" ht="16.5" customHeight="1" spans="1:4">
      <c r="A33" s="183"/>
      <c r="B33" s="78"/>
      <c r="C33" s="26" t="s">
        <v>143</v>
      </c>
      <c r="D33" s="78"/>
    </row>
    <row r="34" ht="15" customHeight="1" spans="1:4">
      <c r="A34" s="184" t="s">
        <v>51</v>
      </c>
      <c r="B34" s="185">
        <f>SUM(B6:B13)</f>
        <v>5885471.41</v>
      </c>
      <c r="C34" s="184" t="s">
        <v>52</v>
      </c>
      <c r="D34" s="185">
        <f>SUM(D10:D27)</f>
        <v>5885471.41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B22" sqref="B22"/>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4:7">
      <c r="D1" s="154"/>
      <c r="F1" s="71"/>
      <c r="G1" s="155" t="s">
        <v>144</v>
      </c>
    </row>
    <row r="2" ht="41.25" customHeight="1" spans="1:7">
      <c r="A2" s="126" t="s">
        <v>145</v>
      </c>
      <c r="B2" s="126"/>
      <c r="C2" s="126"/>
      <c r="D2" s="126"/>
      <c r="E2" s="126"/>
      <c r="F2" s="126"/>
      <c r="G2" s="126"/>
    </row>
    <row r="3" ht="18" customHeight="1" spans="1:7">
      <c r="A3" s="42" t="s">
        <v>2</v>
      </c>
      <c r="F3" s="123"/>
      <c r="G3" s="155" t="s">
        <v>3</v>
      </c>
    </row>
    <row r="4" ht="20.25" customHeight="1" spans="1:7">
      <c r="A4" s="175" t="s">
        <v>146</v>
      </c>
      <c r="B4" s="176"/>
      <c r="C4" s="127" t="s">
        <v>57</v>
      </c>
      <c r="D4" s="165" t="s">
        <v>77</v>
      </c>
      <c r="E4" s="21"/>
      <c r="F4" s="22"/>
      <c r="G4" s="145" t="s">
        <v>78</v>
      </c>
    </row>
    <row r="5" ht="20.25" customHeight="1" spans="1:7">
      <c r="A5" s="177" t="s">
        <v>74</v>
      </c>
      <c r="B5" s="177" t="s">
        <v>75</v>
      </c>
      <c r="C5" s="24"/>
      <c r="D5" s="132" t="s">
        <v>59</v>
      </c>
      <c r="E5" s="132" t="s">
        <v>147</v>
      </c>
      <c r="F5" s="132" t="s">
        <v>148</v>
      </c>
      <c r="G5" s="147"/>
    </row>
    <row r="6" ht="15" customHeight="1" spans="1:7">
      <c r="A6" s="51" t="s">
        <v>84</v>
      </c>
      <c r="B6" s="51" t="s">
        <v>85</v>
      </c>
      <c r="C6" s="51" t="s">
        <v>86</v>
      </c>
      <c r="D6" s="51" t="s">
        <v>87</v>
      </c>
      <c r="E6" s="51" t="s">
        <v>88</v>
      </c>
      <c r="F6" s="51" t="s">
        <v>89</v>
      </c>
      <c r="G6" s="51" t="s">
        <v>90</v>
      </c>
    </row>
    <row r="7" ht="21" customHeight="1" spans="1:7">
      <c r="A7" s="55">
        <v>2050202</v>
      </c>
      <c r="B7" s="55" t="s">
        <v>99</v>
      </c>
      <c r="C7" s="178">
        <v>4958707.41</v>
      </c>
      <c r="D7" s="178">
        <v>3051898.08</v>
      </c>
      <c r="E7" s="178">
        <v>2990508</v>
      </c>
      <c r="F7" s="178">
        <v>61390.08</v>
      </c>
      <c r="G7" s="178">
        <f>C7-D7</f>
        <v>1906809.33</v>
      </c>
    </row>
    <row r="8" ht="21" customHeight="1" spans="1:7">
      <c r="A8" s="55">
        <v>2080502</v>
      </c>
      <c r="B8" s="55" t="s">
        <v>100</v>
      </c>
      <c r="C8" s="178">
        <v>231000</v>
      </c>
      <c r="D8" s="178">
        <v>231000</v>
      </c>
      <c r="E8" s="178">
        <v>224400</v>
      </c>
      <c r="F8" s="178">
        <v>6600</v>
      </c>
      <c r="G8" s="178"/>
    </row>
    <row r="9" ht="21" customHeight="1" spans="1:7">
      <c r="A9" s="55">
        <v>2080505</v>
      </c>
      <c r="B9" s="55" t="s">
        <v>101</v>
      </c>
      <c r="C9" s="178">
        <v>210320</v>
      </c>
      <c r="D9" s="178">
        <v>210320</v>
      </c>
      <c r="E9" s="178">
        <v>210320</v>
      </c>
      <c r="F9" s="178"/>
      <c r="G9" s="178"/>
    </row>
    <row r="10" ht="21" customHeight="1" spans="1:7">
      <c r="A10" s="55">
        <v>2101102</v>
      </c>
      <c r="B10" s="55" t="s">
        <v>102</v>
      </c>
      <c r="C10" s="178">
        <v>105930</v>
      </c>
      <c r="D10" s="178">
        <v>105930</v>
      </c>
      <c r="E10" s="178">
        <v>105930</v>
      </c>
      <c r="F10" s="178"/>
      <c r="G10" s="178"/>
    </row>
    <row r="11" ht="21" customHeight="1" spans="1:7">
      <c r="A11" s="55">
        <v>2101103</v>
      </c>
      <c r="B11" s="55" t="s">
        <v>103</v>
      </c>
      <c r="C11" s="178">
        <v>140800</v>
      </c>
      <c r="D11" s="178">
        <v>140800</v>
      </c>
      <c r="E11" s="178">
        <v>140800</v>
      </c>
      <c r="F11" s="178"/>
      <c r="G11" s="178"/>
    </row>
    <row r="12" ht="21" customHeight="1" spans="1:7">
      <c r="A12" s="55">
        <v>2101199</v>
      </c>
      <c r="B12" s="55" t="s">
        <v>104</v>
      </c>
      <c r="C12" s="178">
        <v>16522</v>
      </c>
      <c r="D12" s="178">
        <v>16522</v>
      </c>
      <c r="E12" s="178">
        <v>16522</v>
      </c>
      <c r="F12" s="178"/>
      <c r="G12" s="178"/>
    </row>
    <row r="13" ht="21" customHeight="1" spans="1:7">
      <c r="A13" s="55" t="s">
        <v>105</v>
      </c>
      <c r="B13" s="55" t="s">
        <v>106</v>
      </c>
      <c r="C13" s="178">
        <v>217152</v>
      </c>
      <c r="D13" s="178">
        <v>217152</v>
      </c>
      <c r="E13" s="178">
        <v>217152</v>
      </c>
      <c r="F13" s="178"/>
      <c r="G13" s="178"/>
    </row>
    <row r="14" ht="21" customHeight="1" spans="1:7">
      <c r="A14" s="55" t="s">
        <v>107</v>
      </c>
      <c r="B14" s="55" t="s">
        <v>108</v>
      </c>
      <c r="C14" s="178">
        <v>5040</v>
      </c>
      <c r="D14" s="178">
        <v>5040</v>
      </c>
      <c r="E14" s="178">
        <v>5040</v>
      </c>
      <c r="F14" s="178"/>
      <c r="G14" s="178"/>
    </row>
    <row r="15" ht="18" customHeight="1" spans="1:7">
      <c r="A15" s="26"/>
      <c r="B15" s="26"/>
      <c r="C15" s="78"/>
      <c r="D15" s="78"/>
      <c r="E15" s="78"/>
      <c r="F15" s="78"/>
      <c r="G15" s="78"/>
    </row>
    <row r="16" ht="21" customHeight="1" spans="1:7">
      <c r="A16" s="77" t="s">
        <v>149</v>
      </c>
      <c r="B16" s="179" t="s">
        <v>149</v>
      </c>
      <c r="C16" s="78">
        <f>SUM(C7:C15)</f>
        <v>5885471.41</v>
      </c>
      <c r="D16" s="78">
        <f>SUM(D7:D15)</f>
        <v>3978662.08</v>
      </c>
      <c r="E16" s="78">
        <f>SUM(E7:E15)</f>
        <v>3910672</v>
      </c>
      <c r="F16" s="78">
        <f>SUM(F7:F15)</f>
        <v>67990.08</v>
      </c>
      <c r="G16" s="78">
        <f>SUM(G7:G15)</f>
        <v>1906809.33</v>
      </c>
    </row>
  </sheetData>
  <mergeCells count="7">
    <mergeCell ref="A2:G2"/>
    <mergeCell ref="A3:B3"/>
    <mergeCell ref="A4:B4"/>
    <mergeCell ref="D4:F4"/>
    <mergeCell ref="A16:B1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0" sqref="B10"/>
    </sheetView>
  </sheetViews>
  <sheetFormatPr defaultColWidth="10.425" defaultRowHeight="14.25" customHeight="1" outlineLevelRow="7" outlineLevelCol="5"/>
  <cols>
    <col min="1" max="6" width="28.1333333333333" customWidth="1"/>
  </cols>
  <sheetData>
    <row r="1" customHeight="1" spans="1:6">
      <c r="A1" s="41"/>
      <c r="B1" s="41"/>
      <c r="C1" s="41"/>
      <c r="D1" s="41"/>
      <c r="E1" s="40"/>
      <c r="F1" s="174" t="s">
        <v>150</v>
      </c>
    </row>
    <row r="2" ht="41.25" customHeight="1" spans="1:6">
      <c r="A2" s="171" t="s">
        <v>151</v>
      </c>
      <c r="B2" s="41"/>
      <c r="C2" s="41"/>
      <c r="D2" s="41"/>
      <c r="E2" s="40"/>
      <c r="F2" s="41"/>
    </row>
    <row r="3" customHeight="1" spans="1:6">
      <c r="A3" s="107" t="s">
        <v>2</v>
      </c>
      <c r="B3" s="172"/>
      <c r="D3" s="41"/>
      <c r="E3" s="40"/>
      <c r="F3" s="57" t="s">
        <v>3</v>
      </c>
    </row>
    <row r="4" ht="27" customHeight="1" spans="1:6">
      <c r="A4" s="44" t="s">
        <v>152</v>
      </c>
      <c r="B4" s="44" t="s">
        <v>153</v>
      </c>
      <c r="C4" s="45" t="s">
        <v>154</v>
      </c>
      <c r="D4" s="44"/>
      <c r="E4" s="58"/>
      <c r="F4" s="44" t="s">
        <v>155</v>
      </c>
    </row>
    <row r="5" ht="28.5" customHeight="1" spans="1:6">
      <c r="A5" s="173"/>
      <c r="B5" s="47"/>
      <c r="C5" s="58" t="s">
        <v>59</v>
      </c>
      <c r="D5" s="58" t="s">
        <v>156</v>
      </c>
      <c r="E5" s="58" t="s">
        <v>157</v>
      </c>
      <c r="F5" s="46"/>
    </row>
    <row r="6" ht="17.25" customHeight="1" spans="1:6">
      <c r="A6" s="60" t="s">
        <v>84</v>
      </c>
      <c r="B6" s="60" t="s">
        <v>85</v>
      </c>
      <c r="C6" s="60" t="s">
        <v>86</v>
      </c>
      <c r="D6" s="60" t="s">
        <v>87</v>
      </c>
      <c r="E6" s="60" t="s">
        <v>88</v>
      </c>
      <c r="F6" s="60" t="s">
        <v>89</v>
      </c>
    </row>
    <row r="7" ht="17.25" customHeight="1" spans="1:6">
      <c r="A7" s="78"/>
      <c r="B7" s="78"/>
      <c r="C7" s="78"/>
      <c r="D7" s="78"/>
      <c r="E7" s="78"/>
      <c r="F7" s="78"/>
    </row>
    <row r="8" customHeight="1" spans="1:1">
      <c r="A8" t="s">
        <v>158</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topLeftCell="A9" workbookViewId="0">
      <selection activeCell="B14" sqref="B14"/>
    </sheetView>
  </sheetViews>
  <sheetFormatPr defaultColWidth="9.13333333333333" defaultRowHeight="14.25" customHeight="1"/>
  <cols>
    <col min="1" max="1" width="32.8583333333333" customWidth="1"/>
    <col min="2" max="2" width="20.7083333333333" customWidth="1"/>
    <col min="3" max="3" width="31.2916666666667" customWidth="1"/>
    <col min="4" max="4" width="10.1333333333333" customWidth="1"/>
    <col min="5" max="5" width="17.575" customWidth="1"/>
    <col min="6" max="6" width="10.2916666666667" customWidth="1"/>
    <col min="7" max="7" width="23" customWidth="1"/>
    <col min="8" max="23" width="18.7083333333333" customWidth="1"/>
  </cols>
  <sheetData>
    <row r="1" ht="13.5" customHeight="1" spans="2:23">
      <c r="B1" s="158"/>
      <c r="D1" s="159"/>
      <c r="E1" s="159"/>
      <c r="F1" s="159"/>
      <c r="G1" s="159"/>
      <c r="H1" s="83"/>
      <c r="I1" s="83"/>
      <c r="J1" s="83"/>
      <c r="K1" s="83"/>
      <c r="L1" s="83"/>
      <c r="M1" s="83"/>
      <c r="Q1" s="83"/>
      <c r="U1" s="158"/>
      <c r="W1" s="17" t="s">
        <v>159</v>
      </c>
    </row>
    <row r="2" ht="45.75" customHeight="1" spans="1:23">
      <c r="A2" s="68" t="s">
        <v>160</v>
      </c>
      <c r="B2" s="68"/>
      <c r="C2" s="68"/>
      <c r="D2" s="68"/>
      <c r="E2" s="68"/>
      <c r="F2" s="68"/>
      <c r="G2" s="68"/>
      <c r="H2" s="68"/>
      <c r="I2" s="68"/>
      <c r="J2" s="68"/>
      <c r="K2" s="68"/>
      <c r="L2" s="68"/>
      <c r="M2" s="68"/>
      <c r="N2" s="2"/>
      <c r="O2" s="2"/>
      <c r="P2" s="2"/>
      <c r="Q2" s="68"/>
      <c r="R2" s="68"/>
      <c r="S2" s="68"/>
      <c r="T2" s="68"/>
      <c r="U2" s="68"/>
      <c r="V2" s="68"/>
      <c r="W2" s="68"/>
    </row>
    <row r="3" ht="18.75" customHeight="1" spans="1:23">
      <c r="A3" s="3" t="s">
        <v>2</v>
      </c>
      <c r="B3" s="160"/>
      <c r="C3" s="160"/>
      <c r="D3" s="160"/>
      <c r="E3" s="160"/>
      <c r="F3" s="160"/>
      <c r="G3" s="160"/>
      <c r="H3" s="85"/>
      <c r="I3" s="85"/>
      <c r="J3" s="85"/>
      <c r="K3" s="85"/>
      <c r="L3" s="85"/>
      <c r="M3" s="85"/>
      <c r="N3" s="18"/>
      <c r="O3" s="18"/>
      <c r="P3" s="18"/>
      <c r="Q3" s="85"/>
      <c r="U3" s="158"/>
      <c r="W3" s="17" t="s">
        <v>3</v>
      </c>
    </row>
    <row r="4" ht="18" customHeight="1" spans="1:23">
      <c r="A4" s="5" t="s">
        <v>161</v>
      </c>
      <c r="B4" s="5" t="s">
        <v>162</v>
      </c>
      <c r="C4" s="5" t="s">
        <v>163</v>
      </c>
      <c r="D4" s="5" t="s">
        <v>164</v>
      </c>
      <c r="E4" s="5" t="s">
        <v>165</v>
      </c>
      <c r="F4" s="5" t="s">
        <v>166</v>
      </c>
      <c r="G4" s="5" t="s">
        <v>167</v>
      </c>
      <c r="H4" s="165" t="s">
        <v>168</v>
      </c>
      <c r="I4" s="80" t="s">
        <v>168</v>
      </c>
      <c r="J4" s="80"/>
      <c r="K4" s="80"/>
      <c r="L4" s="80"/>
      <c r="M4" s="80"/>
      <c r="N4" s="21"/>
      <c r="O4" s="21"/>
      <c r="P4" s="21"/>
      <c r="Q4" s="98" t="s">
        <v>63</v>
      </c>
      <c r="R4" s="80" t="s">
        <v>64</v>
      </c>
      <c r="S4" s="80"/>
      <c r="T4" s="80"/>
      <c r="U4" s="80"/>
      <c r="V4" s="80"/>
      <c r="W4" s="81"/>
    </row>
    <row r="5" ht="18" customHeight="1" spans="1:23">
      <c r="A5" s="7"/>
      <c r="B5" s="129"/>
      <c r="C5" s="7"/>
      <c r="D5" s="7"/>
      <c r="E5" s="7"/>
      <c r="F5" s="7"/>
      <c r="G5" s="7"/>
      <c r="H5" s="127" t="s">
        <v>169</v>
      </c>
      <c r="I5" s="165" t="s">
        <v>60</v>
      </c>
      <c r="J5" s="80"/>
      <c r="K5" s="80"/>
      <c r="L5" s="80"/>
      <c r="M5" s="81"/>
      <c r="N5" s="20" t="s">
        <v>170</v>
      </c>
      <c r="O5" s="21"/>
      <c r="P5" s="22"/>
      <c r="Q5" s="5" t="s">
        <v>63</v>
      </c>
      <c r="R5" s="165" t="s">
        <v>64</v>
      </c>
      <c r="S5" s="98" t="s">
        <v>66</v>
      </c>
      <c r="T5" s="80" t="s">
        <v>64</v>
      </c>
      <c r="U5" s="98" t="s">
        <v>68</v>
      </c>
      <c r="V5" s="98" t="s">
        <v>69</v>
      </c>
      <c r="W5" s="170" t="s">
        <v>70</v>
      </c>
    </row>
    <row r="6" ht="19.5" customHeight="1" spans="1:23">
      <c r="A6" s="31"/>
      <c r="B6" s="31"/>
      <c r="C6" s="31"/>
      <c r="D6" s="31"/>
      <c r="E6" s="31"/>
      <c r="F6" s="31"/>
      <c r="G6" s="31"/>
      <c r="H6" s="31"/>
      <c r="I6" s="168" t="s">
        <v>171</v>
      </c>
      <c r="J6" s="5" t="s">
        <v>172</v>
      </c>
      <c r="K6" s="5" t="s">
        <v>173</v>
      </c>
      <c r="L6" s="5" t="s">
        <v>174</v>
      </c>
      <c r="M6" s="5" t="s">
        <v>175</v>
      </c>
      <c r="N6" s="5" t="s">
        <v>60</v>
      </c>
      <c r="O6" s="5" t="s">
        <v>61</v>
      </c>
      <c r="P6" s="5" t="s">
        <v>62</v>
      </c>
      <c r="Q6" s="31"/>
      <c r="R6" s="5" t="s">
        <v>59</v>
      </c>
      <c r="S6" s="5" t="s">
        <v>66</v>
      </c>
      <c r="T6" s="5" t="s">
        <v>176</v>
      </c>
      <c r="U6" s="5" t="s">
        <v>68</v>
      </c>
      <c r="V6" s="5" t="s">
        <v>69</v>
      </c>
      <c r="W6" s="5" t="s">
        <v>70</v>
      </c>
    </row>
    <row r="7" ht="37.5" customHeight="1" spans="1:23">
      <c r="A7" s="161"/>
      <c r="B7" s="161"/>
      <c r="C7" s="161"/>
      <c r="D7" s="161"/>
      <c r="E7" s="161"/>
      <c r="F7" s="161"/>
      <c r="G7" s="161"/>
      <c r="H7" s="161"/>
      <c r="I7" s="169" t="s">
        <v>59</v>
      </c>
      <c r="J7" s="9" t="s">
        <v>177</v>
      </c>
      <c r="K7" s="9" t="s">
        <v>173</v>
      </c>
      <c r="L7" s="9" t="s">
        <v>174</v>
      </c>
      <c r="M7" s="9" t="s">
        <v>175</v>
      </c>
      <c r="N7" s="9" t="s">
        <v>173</v>
      </c>
      <c r="O7" s="9" t="s">
        <v>174</v>
      </c>
      <c r="P7" s="9" t="s">
        <v>175</v>
      </c>
      <c r="Q7" s="9" t="s">
        <v>63</v>
      </c>
      <c r="R7" s="9" t="s">
        <v>59</v>
      </c>
      <c r="S7" s="9" t="s">
        <v>66</v>
      </c>
      <c r="T7" s="9" t="s">
        <v>176</v>
      </c>
      <c r="U7" s="9" t="s">
        <v>68</v>
      </c>
      <c r="V7" s="9" t="s">
        <v>69</v>
      </c>
      <c r="W7" s="9" t="s">
        <v>70</v>
      </c>
    </row>
    <row r="8" customHeight="1" spans="1:23">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ht="21" customHeight="1" spans="1:23">
      <c r="A9" s="34" t="s">
        <v>71</v>
      </c>
      <c r="B9" s="217" t="s">
        <v>178</v>
      </c>
      <c r="C9" s="162" t="s">
        <v>179</v>
      </c>
      <c r="D9" s="162" t="s">
        <v>180</v>
      </c>
      <c r="E9" s="162" t="s">
        <v>100</v>
      </c>
      <c r="F9" s="162" t="s">
        <v>181</v>
      </c>
      <c r="G9" s="162" t="s">
        <v>182</v>
      </c>
      <c r="H9" s="166">
        <v>6600</v>
      </c>
      <c r="I9" s="166">
        <v>6600</v>
      </c>
      <c r="J9" s="34"/>
      <c r="K9" s="34"/>
      <c r="L9" s="34"/>
      <c r="M9" s="34"/>
      <c r="N9" s="34"/>
      <c r="O9" s="34"/>
      <c r="P9" s="34"/>
      <c r="Q9" s="34"/>
      <c r="R9" s="34"/>
      <c r="S9" s="34"/>
      <c r="T9" s="34"/>
      <c r="U9" s="34"/>
      <c r="V9" s="34"/>
      <c r="W9" s="34"/>
    </row>
    <row r="10" ht="21" customHeight="1" spans="1:23">
      <c r="A10" s="34" t="s">
        <v>71</v>
      </c>
      <c r="B10" s="217" t="s">
        <v>178</v>
      </c>
      <c r="C10" s="162" t="s">
        <v>183</v>
      </c>
      <c r="D10" s="162" t="s">
        <v>184</v>
      </c>
      <c r="E10" s="162" t="s">
        <v>99</v>
      </c>
      <c r="F10" s="162" t="s">
        <v>185</v>
      </c>
      <c r="G10" s="162" t="s">
        <v>186</v>
      </c>
      <c r="H10" s="166">
        <v>33000</v>
      </c>
      <c r="I10" s="166">
        <v>33000</v>
      </c>
      <c r="J10" s="34"/>
      <c r="K10" s="34"/>
      <c r="L10" s="34"/>
      <c r="M10" s="34"/>
      <c r="N10" s="34"/>
      <c r="O10" s="34"/>
      <c r="P10" s="34"/>
      <c r="Q10" s="34"/>
      <c r="R10" s="34"/>
      <c r="S10" s="34"/>
      <c r="T10" s="34"/>
      <c r="U10" s="34"/>
      <c r="V10" s="34"/>
      <c r="W10" s="34"/>
    </row>
    <row r="11" ht="21" customHeight="1" spans="1:23">
      <c r="A11" s="34" t="s">
        <v>71</v>
      </c>
      <c r="B11" s="217" t="s">
        <v>187</v>
      </c>
      <c r="C11" s="162" t="s">
        <v>188</v>
      </c>
      <c r="D11" s="162" t="s">
        <v>184</v>
      </c>
      <c r="E11" s="162" t="s">
        <v>99</v>
      </c>
      <c r="F11" s="162" t="s">
        <v>189</v>
      </c>
      <c r="G11" s="162" t="s">
        <v>190</v>
      </c>
      <c r="H11" s="166">
        <v>673140</v>
      </c>
      <c r="I11" s="166">
        <v>673140</v>
      </c>
      <c r="J11" s="34"/>
      <c r="K11" s="34"/>
      <c r="L11" s="34"/>
      <c r="M11" s="34"/>
      <c r="N11" s="34"/>
      <c r="O11" s="34"/>
      <c r="P11" s="34"/>
      <c r="Q11" s="34"/>
      <c r="R11" s="34"/>
      <c r="S11" s="34"/>
      <c r="T11" s="34"/>
      <c r="U11" s="34"/>
      <c r="V11" s="34"/>
      <c r="W11" s="34"/>
    </row>
    <row r="12" ht="21" customHeight="1" spans="1:23">
      <c r="A12" s="34" t="s">
        <v>71</v>
      </c>
      <c r="B12" s="163" t="s">
        <v>187</v>
      </c>
      <c r="C12" s="162" t="s">
        <v>191</v>
      </c>
      <c r="D12" s="162" t="s">
        <v>184</v>
      </c>
      <c r="E12" s="162" t="s">
        <v>99</v>
      </c>
      <c r="F12" s="162" t="s">
        <v>192</v>
      </c>
      <c r="G12" s="162" t="s">
        <v>193</v>
      </c>
      <c r="H12" s="166">
        <v>1236</v>
      </c>
      <c r="I12" s="166">
        <v>1236</v>
      </c>
      <c r="J12" s="34"/>
      <c r="K12" s="34"/>
      <c r="L12" s="34"/>
      <c r="M12" s="34"/>
      <c r="N12" s="34"/>
      <c r="O12" s="34"/>
      <c r="P12" s="34"/>
      <c r="Q12" s="34"/>
      <c r="R12" s="34"/>
      <c r="S12" s="34"/>
      <c r="T12" s="34"/>
      <c r="U12" s="34"/>
      <c r="V12" s="34"/>
      <c r="W12" s="34"/>
    </row>
    <row r="13" ht="21" customHeight="1" spans="1:23">
      <c r="A13" s="34" t="s">
        <v>71</v>
      </c>
      <c r="B13" s="163" t="s">
        <v>187</v>
      </c>
      <c r="C13" s="162" t="s">
        <v>194</v>
      </c>
      <c r="D13" s="162" t="s">
        <v>184</v>
      </c>
      <c r="E13" s="162" t="s">
        <v>99</v>
      </c>
      <c r="F13" s="162" t="s">
        <v>195</v>
      </c>
      <c r="G13" s="162" t="s">
        <v>196</v>
      </c>
      <c r="H13" s="166">
        <v>44000</v>
      </c>
      <c r="I13" s="166">
        <v>44000</v>
      </c>
      <c r="J13" s="34"/>
      <c r="K13" s="34"/>
      <c r="L13" s="34"/>
      <c r="M13" s="34"/>
      <c r="N13" s="34"/>
      <c r="O13" s="34"/>
      <c r="P13" s="34"/>
      <c r="Q13" s="34"/>
      <c r="R13" s="34"/>
      <c r="S13" s="34"/>
      <c r="T13" s="34"/>
      <c r="U13" s="34"/>
      <c r="V13" s="34"/>
      <c r="W13" s="34"/>
    </row>
    <row r="14" ht="21" customHeight="1" spans="1:23">
      <c r="A14" s="34" t="s">
        <v>71</v>
      </c>
      <c r="B14" s="163" t="s">
        <v>187</v>
      </c>
      <c r="C14" s="162" t="s">
        <v>197</v>
      </c>
      <c r="D14" s="162" t="s">
        <v>184</v>
      </c>
      <c r="E14" s="162" t="s">
        <v>99</v>
      </c>
      <c r="F14" s="162" t="s">
        <v>198</v>
      </c>
      <c r="G14" s="162" t="s">
        <v>199</v>
      </c>
      <c r="H14" s="166">
        <v>431448</v>
      </c>
      <c r="I14" s="166">
        <v>431448</v>
      </c>
      <c r="J14" s="34"/>
      <c r="K14" s="34"/>
      <c r="L14" s="34"/>
      <c r="M14" s="34"/>
      <c r="N14" s="34"/>
      <c r="O14" s="34"/>
      <c r="P14" s="34"/>
      <c r="Q14" s="34"/>
      <c r="R14" s="34"/>
      <c r="S14" s="34"/>
      <c r="T14" s="34"/>
      <c r="U14" s="34"/>
      <c r="V14" s="34"/>
      <c r="W14" s="34"/>
    </row>
    <row r="15" ht="21" customHeight="1" spans="1:23">
      <c r="A15" s="34" t="s">
        <v>71</v>
      </c>
      <c r="B15" s="163" t="s">
        <v>187</v>
      </c>
      <c r="C15" s="162" t="s">
        <v>200</v>
      </c>
      <c r="D15" s="162" t="s">
        <v>184</v>
      </c>
      <c r="E15" s="162" t="s">
        <v>99</v>
      </c>
      <c r="F15" s="162" t="s">
        <v>198</v>
      </c>
      <c r="G15" s="162" t="s">
        <v>199</v>
      </c>
      <c r="H15" s="166">
        <v>313680</v>
      </c>
      <c r="I15" s="166">
        <v>313680</v>
      </c>
      <c r="J15" s="34"/>
      <c r="K15" s="34"/>
      <c r="L15" s="34"/>
      <c r="M15" s="34"/>
      <c r="N15" s="34"/>
      <c r="O15" s="34"/>
      <c r="P15" s="34"/>
      <c r="Q15" s="34"/>
      <c r="R15" s="34"/>
      <c r="S15" s="34"/>
      <c r="T15" s="34"/>
      <c r="U15" s="34"/>
      <c r="V15" s="34"/>
      <c r="W15" s="34"/>
    </row>
    <row r="16" ht="21" customHeight="1" spans="1:23">
      <c r="A16" s="34" t="s">
        <v>71</v>
      </c>
      <c r="B16" s="163" t="s">
        <v>201</v>
      </c>
      <c r="C16" s="162" t="s">
        <v>202</v>
      </c>
      <c r="D16" s="162" t="s">
        <v>184</v>
      </c>
      <c r="E16" s="162" t="s">
        <v>99</v>
      </c>
      <c r="F16" s="162" t="s">
        <v>203</v>
      </c>
      <c r="G16" s="162" t="s">
        <v>204</v>
      </c>
      <c r="H16" s="166">
        <v>28390.08</v>
      </c>
      <c r="I16" s="166">
        <v>28390.08</v>
      </c>
      <c r="J16" s="34"/>
      <c r="K16" s="34"/>
      <c r="L16" s="34"/>
      <c r="M16" s="34"/>
      <c r="N16" s="34"/>
      <c r="O16" s="34"/>
      <c r="P16" s="34"/>
      <c r="Q16" s="34"/>
      <c r="R16" s="34"/>
      <c r="S16" s="34"/>
      <c r="T16" s="34"/>
      <c r="U16" s="34"/>
      <c r="V16" s="34"/>
      <c r="W16" s="34"/>
    </row>
    <row r="17" ht="21" customHeight="1" spans="1:23">
      <c r="A17" s="34" t="s">
        <v>71</v>
      </c>
      <c r="B17" s="163" t="s">
        <v>205</v>
      </c>
      <c r="C17" s="162" t="s">
        <v>206</v>
      </c>
      <c r="D17" s="162" t="s">
        <v>180</v>
      </c>
      <c r="E17" s="162" t="s">
        <v>100</v>
      </c>
      <c r="F17" s="162" t="s">
        <v>207</v>
      </c>
      <c r="G17" s="162" t="s">
        <v>208</v>
      </c>
      <c r="H17" s="166">
        <v>224400</v>
      </c>
      <c r="I17" s="166">
        <v>224400</v>
      </c>
      <c r="J17" s="34"/>
      <c r="K17" s="34"/>
      <c r="L17" s="34"/>
      <c r="M17" s="34"/>
      <c r="N17" s="34"/>
      <c r="O17" s="34"/>
      <c r="P17" s="34"/>
      <c r="Q17" s="34"/>
      <c r="R17" s="34"/>
      <c r="S17" s="34"/>
      <c r="T17" s="34"/>
      <c r="U17" s="34"/>
      <c r="V17" s="34"/>
      <c r="W17" s="34"/>
    </row>
    <row r="18" ht="21" customHeight="1" spans="1:23">
      <c r="A18" s="34" t="s">
        <v>71</v>
      </c>
      <c r="B18" s="163" t="s">
        <v>209</v>
      </c>
      <c r="C18" s="162" t="s">
        <v>210</v>
      </c>
      <c r="D18" s="162" t="s">
        <v>184</v>
      </c>
      <c r="E18" s="162" t="s">
        <v>99</v>
      </c>
      <c r="F18" s="162" t="s">
        <v>195</v>
      </c>
      <c r="G18" s="162" t="s">
        <v>196</v>
      </c>
      <c r="H18" s="166">
        <v>418000</v>
      </c>
      <c r="I18" s="166">
        <v>418000</v>
      </c>
      <c r="J18" s="34"/>
      <c r="K18" s="34"/>
      <c r="L18" s="34"/>
      <c r="M18" s="34"/>
      <c r="N18" s="34"/>
      <c r="O18" s="34"/>
      <c r="P18" s="34"/>
      <c r="Q18" s="34"/>
      <c r="R18" s="34"/>
      <c r="S18" s="34"/>
      <c r="T18" s="34"/>
      <c r="U18" s="34"/>
      <c r="V18" s="34"/>
      <c r="W18" s="34"/>
    </row>
    <row r="19" ht="21" customHeight="1" spans="1:23">
      <c r="A19" s="34" t="s">
        <v>71</v>
      </c>
      <c r="B19" s="163" t="s">
        <v>211</v>
      </c>
      <c r="C19" s="162" t="s">
        <v>212</v>
      </c>
      <c r="D19" s="162" t="s">
        <v>213</v>
      </c>
      <c r="E19" s="162" t="s">
        <v>101</v>
      </c>
      <c r="F19" s="162" t="s">
        <v>214</v>
      </c>
      <c r="G19" s="162" t="s">
        <v>215</v>
      </c>
      <c r="H19" s="166">
        <v>210320</v>
      </c>
      <c r="I19" s="166">
        <v>210320</v>
      </c>
      <c r="J19" s="34"/>
      <c r="K19" s="34"/>
      <c r="L19" s="34"/>
      <c r="M19" s="34"/>
      <c r="N19" s="34"/>
      <c r="O19" s="34"/>
      <c r="P19" s="34"/>
      <c r="Q19" s="34"/>
      <c r="R19" s="34"/>
      <c r="S19" s="34"/>
      <c r="T19" s="34"/>
      <c r="U19" s="34"/>
      <c r="V19" s="34"/>
      <c r="W19" s="34"/>
    </row>
    <row r="20" ht="21" customHeight="1" spans="1:23">
      <c r="A20" s="34" t="s">
        <v>71</v>
      </c>
      <c r="B20" s="163" t="s">
        <v>211</v>
      </c>
      <c r="C20" s="162" t="s">
        <v>216</v>
      </c>
      <c r="D20" s="162" t="s">
        <v>217</v>
      </c>
      <c r="E20" s="162" t="s">
        <v>102</v>
      </c>
      <c r="F20" s="162" t="s">
        <v>218</v>
      </c>
      <c r="G20" s="162" t="s">
        <v>219</v>
      </c>
      <c r="H20" s="166">
        <v>105930</v>
      </c>
      <c r="I20" s="166">
        <v>105930</v>
      </c>
      <c r="J20" s="34"/>
      <c r="K20" s="34"/>
      <c r="L20" s="34"/>
      <c r="M20" s="34"/>
      <c r="N20" s="34"/>
      <c r="O20" s="34"/>
      <c r="P20" s="34"/>
      <c r="Q20" s="34"/>
      <c r="R20" s="34"/>
      <c r="S20" s="34"/>
      <c r="T20" s="34"/>
      <c r="U20" s="34"/>
      <c r="V20" s="34"/>
      <c r="W20" s="34"/>
    </row>
    <row r="21" ht="21" customHeight="1" spans="1:23">
      <c r="A21" s="34" t="s">
        <v>71</v>
      </c>
      <c r="B21" s="163" t="s">
        <v>211</v>
      </c>
      <c r="C21" s="162" t="s">
        <v>220</v>
      </c>
      <c r="D21" s="162" t="s">
        <v>221</v>
      </c>
      <c r="E21" s="162" t="s">
        <v>103</v>
      </c>
      <c r="F21" s="162" t="s">
        <v>222</v>
      </c>
      <c r="G21" s="162" t="s">
        <v>223</v>
      </c>
      <c r="H21" s="166">
        <v>140800</v>
      </c>
      <c r="I21" s="166">
        <v>140800</v>
      </c>
      <c r="J21" s="34"/>
      <c r="K21" s="34"/>
      <c r="L21" s="34"/>
      <c r="M21" s="34"/>
      <c r="N21" s="34"/>
      <c r="O21" s="34"/>
      <c r="P21" s="34"/>
      <c r="Q21" s="34"/>
      <c r="R21" s="34"/>
      <c r="S21" s="34"/>
      <c r="T21" s="34"/>
      <c r="U21" s="34"/>
      <c r="V21" s="34"/>
      <c r="W21" s="34"/>
    </row>
    <row r="22" ht="21" customHeight="1" spans="1:23">
      <c r="A22" s="34" t="s">
        <v>71</v>
      </c>
      <c r="B22" s="163" t="s">
        <v>211</v>
      </c>
      <c r="C22" s="162" t="s">
        <v>224</v>
      </c>
      <c r="D22" s="162" t="s">
        <v>184</v>
      </c>
      <c r="E22" s="162" t="s">
        <v>99</v>
      </c>
      <c r="F22" s="162" t="s">
        <v>225</v>
      </c>
      <c r="G22" s="162" t="s">
        <v>226</v>
      </c>
      <c r="H22" s="166">
        <v>9900</v>
      </c>
      <c r="I22" s="166">
        <v>9900</v>
      </c>
      <c r="J22" s="34"/>
      <c r="K22" s="34"/>
      <c r="L22" s="34"/>
      <c r="M22" s="34"/>
      <c r="N22" s="34"/>
      <c r="O22" s="34"/>
      <c r="P22" s="34"/>
      <c r="Q22" s="34"/>
      <c r="R22" s="34"/>
      <c r="S22" s="34"/>
      <c r="T22" s="34"/>
      <c r="U22" s="34"/>
      <c r="V22" s="34"/>
      <c r="W22" s="34"/>
    </row>
    <row r="23" ht="21" customHeight="1" spans="1:23">
      <c r="A23" s="34" t="s">
        <v>71</v>
      </c>
      <c r="B23" s="163" t="s">
        <v>211</v>
      </c>
      <c r="C23" s="162" t="s">
        <v>227</v>
      </c>
      <c r="D23" s="162" t="s">
        <v>228</v>
      </c>
      <c r="E23" s="162" t="s">
        <v>104</v>
      </c>
      <c r="F23" s="162" t="s">
        <v>225</v>
      </c>
      <c r="G23" s="162" t="s">
        <v>226</v>
      </c>
      <c r="H23" s="166">
        <v>11374</v>
      </c>
      <c r="I23" s="166">
        <v>11374</v>
      </c>
      <c r="J23" s="34"/>
      <c r="K23" s="34"/>
      <c r="L23" s="34"/>
      <c r="M23" s="34"/>
      <c r="N23" s="34"/>
      <c r="O23" s="34"/>
      <c r="P23" s="34"/>
      <c r="Q23" s="34"/>
      <c r="R23" s="34"/>
      <c r="S23" s="34"/>
      <c r="T23" s="34"/>
      <c r="U23" s="34"/>
      <c r="V23" s="34"/>
      <c r="W23" s="34"/>
    </row>
    <row r="24" ht="21" customHeight="1" spans="1:23">
      <c r="A24" s="34" t="s">
        <v>71</v>
      </c>
      <c r="B24" s="163" t="s">
        <v>211</v>
      </c>
      <c r="C24" s="162" t="s">
        <v>229</v>
      </c>
      <c r="D24" s="162" t="s">
        <v>228</v>
      </c>
      <c r="E24" s="162" t="s">
        <v>104</v>
      </c>
      <c r="F24" s="162" t="s">
        <v>225</v>
      </c>
      <c r="G24" s="162" t="s">
        <v>226</v>
      </c>
      <c r="H24" s="166">
        <v>5148</v>
      </c>
      <c r="I24" s="166">
        <v>5148</v>
      </c>
      <c r="J24" s="34"/>
      <c r="K24" s="34"/>
      <c r="L24" s="34"/>
      <c r="M24" s="34"/>
      <c r="N24" s="34"/>
      <c r="O24" s="34"/>
      <c r="P24" s="34"/>
      <c r="Q24" s="34"/>
      <c r="R24" s="34"/>
      <c r="S24" s="34"/>
      <c r="T24" s="34"/>
      <c r="U24" s="34"/>
      <c r="V24" s="34"/>
      <c r="W24" s="34"/>
    </row>
    <row r="25" ht="21" customHeight="1" spans="1:23">
      <c r="A25" s="34" t="s">
        <v>71</v>
      </c>
      <c r="B25" s="163" t="s">
        <v>230</v>
      </c>
      <c r="C25" s="162" t="s">
        <v>231</v>
      </c>
      <c r="D25" s="162" t="s">
        <v>105</v>
      </c>
      <c r="E25" s="162" t="s">
        <v>106</v>
      </c>
      <c r="F25" s="162" t="s">
        <v>232</v>
      </c>
      <c r="G25" s="162" t="s">
        <v>106</v>
      </c>
      <c r="H25" s="166">
        <v>217152</v>
      </c>
      <c r="I25" s="166">
        <v>217152</v>
      </c>
      <c r="J25" s="34"/>
      <c r="K25" s="34"/>
      <c r="L25" s="34"/>
      <c r="M25" s="34"/>
      <c r="N25" s="34"/>
      <c r="O25" s="34"/>
      <c r="P25" s="34"/>
      <c r="Q25" s="34"/>
      <c r="R25" s="34"/>
      <c r="S25" s="34"/>
      <c r="T25" s="34"/>
      <c r="U25" s="34"/>
      <c r="V25" s="34"/>
      <c r="W25" s="34"/>
    </row>
    <row r="26" ht="21" customHeight="1" spans="1:23">
      <c r="A26" s="34" t="s">
        <v>71</v>
      </c>
      <c r="B26" s="163" t="s">
        <v>233</v>
      </c>
      <c r="C26" s="162" t="s">
        <v>234</v>
      </c>
      <c r="D26" s="162" t="s">
        <v>107</v>
      </c>
      <c r="E26" s="162" t="s">
        <v>108</v>
      </c>
      <c r="F26" s="162" t="s">
        <v>192</v>
      </c>
      <c r="G26" s="162" t="s">
        <v>193</v>
      </c>
      <c r="H26" s="166">
        <v>5040</v>
      </c>
      <c r="I26" s="166">
        <v>5040</v>
      </c>
      <c r="J26" s="34"/>
      <c r="K26" s="34"/>
      <c r="L26" s="34"/>
      <c r="M26" s="34"/>
      <c r="N26" s="34"/>
      <c r="O26" s="34"/>
      <c r="P26" s="34"/>
      <c r="Q26" s="34"/>
      <c r="R26" s="34"/>
      <c r="S26" s="34"/>
      <c r="T26" s="34"/>
      <c r="U26" s="34"/>
      <c r="V26" s="34"/>
      <c r="W26" s="34"/>
    </row>
    <row r="27" ht="21" customHeight="1" spans="1:23">
      <c r="A27" s="34" t="s">
        <v>71</v>
      </c>
      <c r="B27" s="163" t="s">
        <v>235</v>
      </c>
      <c r="C27" s="162" t="s">
        <v>236</v>
      </c>
      <c r="D27" s="162" t="s">
        <v>184</v>
      </c>
      <c r="E27" s="162" t="s">
        <v>99</v>
      </c>
      <c r="F27" s="162" t="s">
        <v>237</v>
      </c>
      <c r="G27" s="162" t="s">
        <v>238</v>
      </c>
      <c r="H27" s="166">
        <v>1099104</v>
      </c>
      <c r="I27" s="166">
        <v>1099104</v>
      </c>
      <c r="J27" s="34"/>
      <c r="K27" s="34"/>
      <c r="L27" s="34"/>
      <c r="M27" s="34"/>
      <c r="N27" s="34"/>
      <c r="O27" s="34"/>
      <c r="P27" s="34"/>
      <c r="Q27" s="34"/>
      <c r="R27" s="34"/>
      <c r="S27" s="34"/>
      <c r="T27" s="34"/>
      <c r="U27" s="34"/>
      <c r="V27" s="34"/>
      <c r="W27" s="34"/>
    </row>
    <row r="28" ht="21" customHeight="1" spans="1:23">
      <c r="A28" s="55"/>
      <c r="B28" s="55"/>
      <c r="C28" s="55"/>
      <c r="D28" s="55"/>
      <c r="E28" s="55"/>
      <c r="F28" s="55"/>
      <c r="G28" s="55"/>
      <c r="H28" s="78"/>
      <c r="I28" s="78"/>
      <c r="J28" s="78"/>
      <c r="K28" s="78"/>
      <c r="L28" s="78"/>
      <c r="M28" s="78"/>
      <c r="N28" s="78"/>
      <c r="O28" s="78"/>
      <c r="P28" s="78"/>
      <c r="Q28" s="78"/>
      <c r="R28" s="78"/>
      <c r="S28" s="78"/>
      <c r="T28" s="78"/>
      <c r="U28" s="78"/>
      <c r="V28" s="78"/>
      <c r="W28" s="78"/>
    </row>
    <row r="29" ht="21" customHeight="1" spans="1:23">
      <c r="A29" s="55"/>
      <c r="B29" s="55"/>
      <c r="C29" s="55"/>
      <c r="D29" s="55"/>
      <c r="E29" s="55"/>
      <c r="F29" s="55"/>
      <c r="G29" s="55"/>
      <c r="H29" s="78"/>
      <c r="I29" s="78"/>
      <c r="J29" s="78"/>
      <c r="K29" s="78"/>
      <c r="L29" s="78"/>
      <c r="M29" s="78"/>
      <c r="N29" s="78"/>
      <c r="O29" s="78"/>
      <c r="P29" s="78"/>
      <c r="Q29" s="78"/>
      <c r="R29" s="78"/>
      <c r="S29" s="78"/>
      <c r="T29" s="78"/>
      <c r="U29" s="78"/>
      <c r="V29" s="78"/>
      <c r="W29" s="78"/>
    </row>
    <row r="30" ht="17.25" customHeight="1" spans="1:23">
      <c r="A30" s="28" t="s">
        <v>149</v>
      </c>
      <c r="B30" s="164"/>
      <c r="C30" s="164"/>
      <c r="D30" s="164"/>
      <c r="E30" s="164"/>
      <c r="F30" s="164"/>
      <c r="G30" s="167"/>
      <c r="H30" s="78">
        <f>SUM(H9:H27)</f>
        <v>3978662.08</v>
      </c>
      <c r="I30" s="78">
        <f>SUM(I9:I27)</f>
        <v>3978662.08</v>
      </c>
      <c r="J30" s="78"/>
      <c r="K30" s="78"/>
      <c r="L30" s="78"/>
      <c r="M30" s="78"/>
      <c r="N30" s="78"/>
      <c r="O30" s="78"/>
      <c r="P30" s="78"/>
      <c r="Q30" s="78"/>
      <c r="R30" s="78"/>
      <c r="S30" s="78"/>
      <c r="T30" s="78"/>
      <c r="U30" s="78"/>
      <c r="V30" s="78"/>
      <c r="W30" s="78"/>
    </row>
  </sheetData>
  <mergeCells count="30">
    <mergeCell ref="A2:W2"/>
    <mergeCell ref="A3:G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CN22"/>
  <sheetViews>
    <sheetView showZeros="0" topLeftCell="E6" workbookViewId="0">
      <selection activeCell="C26" sqref="C26"/>
    </sheetView>
  </sheetViews>
  <sheetFormatPr defaultColWidth="9.13333333333333" defaultRowHeight="14.25" customHeight="1"/>
  <cols>
    <col min="1" max="1" width="10.2916666666667" customWidth="1"/>
    <col min="2" max="2" width="13.425" style="137" customWidth="1"/>
    <col min="3" max="3" width="51.5" customWidth="1"/>
    <col min="4" max="4" width="23.8583333333333" customWidth="1"/>
    <col min="5" max="5" width="11.1333333333333" customWidth="1"/>
    <col min="6" max="6" width="17.7083333333333" customWidth="1"/>
    <col min="7" max="7" width="9.85833333333333" customWidth="1"/>
    <col min="8" max="8" width="17.7083333333333" customWidth="1"/>
    <col min="9" max="13" width="20" customWidth="1"/>
    <col min="14" max="14" width="12.2916666666667" customWidth="1"/>
    <col min="15" max="15" width="12.7" customWidth="1"/>
    <col min="16" max="16" width="11.1333333333333" customWidth="1"/>
    <col min="17" max="21" width="19.8583333333333" customWidth="1"/>
    <col min="22" max="22" width="20" customWidth="1"/>
    <col min="23" max="23" width="19.8583333333333" customWidth="1"/>
  </cols>
  <sheetData>
    <row r="1" ht="13.5" customHeight="1" spans="2:23">
      <c r="B1" s="138"/>
      <c r="E1" s="1"/>
      <c r="F1" s="1"/>
      <c r="G1" s="1"/>
      <c r="H1" s="1"/>
      <c r="U1" s="154"/>
      <c r="W1" s="155" t="s">
        <v>239</v>
      </c>
    </row>
    <row r="2" ht="46.5" customHeight="1" spans="1:23">
      <c r="A2" s="2" t="s">
        <v>240</v>
      </c>
      <c r="B2" s="139"/>
      <c r="C2" s="2"/>
      <c r="D2" s="2"/>
      <c r="E2" s="2"/>
      <c r="F2" s="2"/>
      <c r="G2" s="2"/>
      <c r="H2" s="2"/>
      <c r="I2" s="2"/>
      <c r="J2" s="2"/>
      <c r="K2" s="2"/>
      <c r="L2" s="2"/>
      <c r="M2" s="2"/>
      <c r="N2" s="2"/>
      <c r="O2" s="2"/>
      <c r="P2" s="2"/>
      <c r="Q2" s="2"/>
      <c r="R2" s="2"/>
      <c r="S2" s="2"/>
      <c r="T2" s="2"/>
      <c r="U2" s="2"/>
      <c r="V2" s="2"/>
      <c r="W2" s="2"/>
    </row>
    <row r="3" ht="13.5" customHeight="1" spans="1:23">
      <c r="A3" s="3" t="s">
        <v>2</v>
      </c>
      <c r="B3" s="4"/>
      <c r="C3" s="4"/>
      <c r="D3" s="4"/>
      <c r="E3" s="4"/>
      <c r="F3" s="4"/>
      <c r="G3" s="4"/>
      <c r="H3" s="4"/>
      <c r="I3" s="18"/>
      <c r="J3" s="18"/>
      <c r="K3" s="18"/>
      <c r="L3" s="18"/>
      <c r="M3" s="18"/>
      <c r="N3" s="18"/>
      <c r="O3" s="18"/>
      <c r="P3" s="18"/>
      <c r="Q3" s="18"/>
      <c r="U3" s="154"/>
      <c r="W3" s="120" t="s">
        <v>3</v>
      </c>
    </row>
    <row r="4" ht="21.75" customHeight="1" spans="1:23">
      <c r="A4" s="5" t="s">
        <v>241</v>
      </c>
      <c r="B4" s="140" t="s">
        <v>162</v>
      </c>
      <c r="C4" s="5" t="s">
        <v>163</v>
      </c>
      <c r="D4" s="5" t="s">
        <v>242</v>
      </c>
      <c r="E4" s="6" t="s">
        <v>164</v>
      </c>
      <c r="F4" s="6" t="s">
        <v>165</v>
      </c>
      <c r="G4" s="6" t="s">
        <v>166</v>
      </c>
      <c r="H4" s="6" t="s">
        <v>167</v>
      </c>
      <c r="I4" s="30" t="s">
        <v>57</v>
      </c>
      <c r="J4" s="20" t="s">
        <v>243</v>
      </c>
      <c r="K4" s="21"/>
      <c r="L4" s="21"/>
      <c r="M4" s="22"/>
      <c r="N4" s="20" t="s">
        <v>170</v>
      </c>
      <c r="O4" s="21"/>
      <c r="P4" s="22"/>
      <c r="Q4" s="6" t="s">
        <v>63</v>
      </c>
      <c r="R4" s="20" t="s">
        <v>64</v>
      </c>
      <c r="S4" s="21"/>
      <c r="T4" s="21"/>
      <c r="U4" s="21"/>
      <c r="V4" s="21"/>
      <c r="W4" s="22"/>
    </row>
    <row r="5" ht="21.75" customHeight="1" spans="1:23">
      <c r="A5" s="7"/>
      <c r="B5" s="141"/>
      <c r="C5" s="7"/>
      <c r="D5" s="7"/>
      <c r="E5" s="8"/>
      <c r="F5" s="8"/>
      <c r="G5" s="8"/>
      <c r="H5" s="8"/>
      <c r="I5" s="31"/>
      <c r="J5" s="144" t="s">
        <v>60</v>
      </c>
      <c r="K5" s="145"/>
      <c r="L5" s="6" t="s">
        <v>61</v>
      </c>
      <c r="M5" s="6" t="s">
        <v>62</v>
      </c>
      <c r="N5" s="6" t="s">
        <v>60</v>
      </c>
      <c r="O5" s="6" t="s">
        <v>61</v>
      </c>
      <c r="P5" s="6" t="s">
        <v>62</v>
      </c>
      <c r="Q5" s="8"/>
      <c r="R5" s="6" t="s">
        <v>59</v>
      </c>
      <c r="S5" s="6" t="s">
        <v>66</v>
      </c>
      <c r="T5" s="6" t="s">
        <v>176</v>
      </c>
      <c r="U5" s="6" t="s">
        <v>68</v>
      </c>
      <c r="V5" s="6" t="s">
        <v>69</v>
      </c>
      <c r="W5" s="6" t="s">
        <v>70</v>
      </c>
    </row>
    <row r="6" ht="21" customHeight="1" spans="1:23">
      <c r="A6" s="31"/>
      <c r="B6" s="141"/>
      <c r="C6" s="31"/>
      <c r="D6" s="31"/>
      <c r="E6" s="31"/>
      <c r="F6" s="31"/>
      <c r="G6" s="31"/>
      <c r="H6" s="31"/>
      <c r="I6" s="31"/>
      <c r="J6" s="146" t="s">
        <v>59</v>
      </c>
      <c r="K6" s="147"/>
      <c r="L6" s="31"/>
      <c r="M6" s="31"/>
      <c r="N6" s="31"/>
      <c r="O6" s="31"/>
      <c r="P6" s="31"/>
      <c r="Q6" s="31"/>
      <c r="R6" s="31"/>
      <c r="S6" s="31"/>
      <c r="T6" s="31"/>
      <c r="U6" s="31"/>
      <c r="V6" s="31"/>
      <c r="W6" s="31"/>
    </row>
    <row r="7" ht="39.75" customHeight="1" spans="1:23">
      <c r="A7" s="9"/>
      <c r="B7" s="142"/>
      <c r="C7" s="9"/>
      <c r="D7" s="9"/>
      <c r="E7" s="10"/>
      <c r="F7" s="10"/>
      <c r="G7" s="10"/>
      <c r="H7" s="10"/>
      <c r="I7" s="24"/>
      <c r="J7" s="66" t="s">
        <v>59</v>
      </c>
      <c r="K7" s="66" t="s">
        <v>244</v>
      </c>
      <c r="L7" s="10"/>
      <c r="M7" s="10"/>
      <c r="N7" s="10"/>
      <c r="O7" s="10"/>
      <c r="P7" s="10"/>
      <c r="Q7" s="10"/>
      <c r="R7" s="10"/>
      <c r="S7" s="10"/>
      <c r="T7" s="10"/>
      <c r="U7" s="24"/>
      <c r="V7" s="10"/>
      <c r="W7" s="10"/>
    </row>
    <row r="8" ht="15" customHeight="1" spans="1:23">
      <c r="A8" s="11">
        <v>1</v>
      </c>
      <c r="B8" s="143">
        <v>2</v>
      </c>
      <c r="C8" s="11">
        <v>3</v>
      </c>
      <c r="D8" s="11">
        <v>4</v>
      </c>
      <c r="E8" s="11">
        <v>5</v>
      </c>
      <c r="F8" s="11">
        <v>6</v>
      </c>
      <c r="G8" s="11">
        <v>7</v>
      </c>
      <c r="H8" s="11">
        <v>8</v>
      </c>
      <c r="I8" s="11">
        <v>9</v>
      </c>
      <c r="J8" s="11">
        <v>10</v>
      </c>
      <c r="K8" s="11">
        <v>11</v>
      </c>
      <c r="L8" s="34">
        <v>12</v>
      </c>
      <c r="M8" s="34">
        <v>13</v>
      </c>
      <c r="N8" s="34">
        <v>14</v>
      </c>
      <c r="O8" s="34">
        <v>15</v>
      </c>
      <c r="P8" s="34">
        <v>16</v>
      </c>
      <c r="Q8" s="34">
        <v>17</v>
      </c>
      <c r="R8" s="34">
        <v>18</v>
      </c>
      <c r="S8" s="34">
        <v>19</v>
      </c>
      <c r="T8" s="34">
        <v>20</v>
      </c>
      <c r="U8" s="11">
        <v>21</v>
      </c>
      <c r="V8" s="34">
        <v>22</v>
      </c>
      <c r="W8" s="11">
        <v>23</v>
      </c>
    </row>
    <row r="9" ht="21" customHeight="1" spans="1:92">
      <c r="A9" s="143" t="s">
        <v>245</v>
      </c>
      <c r="B9" s="218" t="s">
        <v>246</v>
      </c>
      <c r="C9" s="143" t="s">
        <v>247</v>
      </c>
      <c r="D9" s="143" t="s">
        <v>71</v>
      </c>
      <c r="E9" s="143" t="s">
        <v>184</v>
      </c>
      <c r="F9" s="143" t="s">
        <v>99</v>
      </c>
      <c r="G9" s="143" t="s">
        <v>181</v>
      </c>
      <c r="H9" s="143" t="s">
        <v>182</v>
      </c>
      <c r="I9" s="148">
        <v>1100000</v>
      </c>
      <c r="J9" s="148">
        <v>1100000</v>
      </c>
      <c r="K9" s="148"/>
      <c r="L9" s="149"/>
      <c r="M9" s="149"/>
      <c r="N9" s="149"/>
      <c r="O9" s="149"/>
      <c r="P9" s="149"/>
      <c r="Q9" s="149"/>
      <c r="R9" s="149"/>
      <c r="S9" s="149"/>
      <c r="T9" s="149"/>
      <c r="U9" s="148"/>
      <c r="V9" s="149"/>
      <c r="W9" s="148"/>
      <c r="X9" s="156"/>
      <c r="Y9" s="156"/>
      <c r="Z9" s="156"/>
      <c r="AA9" s="156"/>
      <c r="AB9" s="156"/>
      <c r="AC9" s="156"/>
      <c r="AD9" s="156"/>
      <c r="AE9" s="156"/>
      <c r="AF9" s="156"/>
      <c r="AG9" s="156"/>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row>
    <row r="10" ht="21" customHeight="1" spans="1:92">
      <c r="A10" s="143" t="s">
        <v>245</v>
      </c>
      <c r="B10" s="218" t="s">
        <v>246</v>
      </c>
      <c r="C10" s="143" t="s">
        <v>247</v>
      </c>
      <c r="D10" s="143" t="s">
        <v>71</v>
      </c>
      <c r="E10" s="143" t="s">
        <v>184</v>
      </c>
      <c r="F10" s="143" t="s">
        <v>99</v>
      </c>
      <c r="G10" s="143" t="s">
        <v>248</v>
      </c>
      <c r="H10" s="143" t="s">
        <v>249</v>
      </c>
      <c r="I10" s="148">
        <v>400000</v>
      </c>
      <c r="J10" s="148">
        <v>400000</v>
      </c>
      <c r="K10" s="148"/>
      <c r="L10" s="149"/>
      <c r="M10" s="149"/>
      <c r="N10" s="149"/>
      <c r="O10" s="149"/>
      <c r="P10" s="149"/>
      <c r="Q10" s="149"/>
      <c r="R10" s="149"/>
      <c r="S10" s="149"/>
      <c r="T10" s="149"/>
      <c r="U10" s="148"/>
      <c r="V10" s="149"/>
      <c r="W10" s="148"/>
      <c r="X10" s="156"/>
      <c r="Y10" s="156"/>
      <c r="Z10" s="156"/>
      <c r="AA10" s="156"/>
      <c r="AB10" s="156"/>
      <c r="AC10" s="156"/>
      <c r="AD10" s="156"/>
      <c r="AE10" s="156"/>
      <c r="AF10" s="156"/>
      <c r="AG10" s="156"/>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row>
    <row r="11" ht="21" customHeight="1" spans="1:92">
      <c r="A11" s="143" t="s">
        <v>250</v>
      </c>
      <c r="B11" s="218" t="s">
        <v>251</v>
      </c>
      <c r="C11" s="143" t="s">
        <v>252</v>
      </c>
      <c r="D11" s="143" t="s">
        <v>71</v>
      </c>
      <c r="E11" s="143" t="s">
        <v>184</v>
      </c>
      <c r="F11" s="143" t="s">
        <v>99</v>
      </c>
      <c r="G11" s="143" t="s">
        <v>253</v>
      </c>
      <c r="H11" s="143" t="s">
        <v>254</v>
      </c>
      <c r="I11" s="148">
        <v>12000</v>
      </c>
      <c r="J11" s="148">
        <v>12000</v>
      </c>
      <c r="K11" s="148"/>
      <c r="L11" s="149"/>
      <c r="M11" s="149"/>
      <c r="N11" s="149"/>
      <c r="O11" s="149"/>
      <c r="P11" s="149"/>
      <c r="Q11" s="149"/>
      <c r="R11" s="149"/>
      <c r="S11" s="149"/>
      <c r="T11" s="149"/>
      <c r="U11" s="148"/>
      <c r="V11" s="149"/>
      <c r="W11" s="148"/>
      <c r="X11" s="156"/>
      <c r="Y11" s="156"/>
      <c r="Z11" s="156"/>
      <c r="AA11" s="156"/>
      <c r="AB11" s="156"/>
      <c r="AC11" s="156"/>
      <c r="AD11" s="156"/>
      <c r="AE11" s="156"/>
      <c r="AF11" s="156"/>
      <c r="AG11" s="156"/>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row>
    <row r="12" ht="21" customHeight="1" spans="1:92">
      <c r="A12" s="143" t="s">
        <v>250</v>
      </c>
      <c r="B12" s="218" t="s">
        <v>255</v>
      </c>
      <c r="C12" s="143" t="s">
        <v>256</v>
      </c>
      <c r="D12" s="143" t="s">
        <v>71</v>
      </c>
      <c r="E12" s="143" t="s">
        <v>184</v>
      </c>
      <c r="F12" s="143" t="s">
        <v>99</v>
      </c>
      <c r="G12" s="143" t="s">
        <v>181</v>
      </c>
      <c r="H12" s="143" t="s">
        <v>182</v>
      </c>
      <c r="I12" s="148">
        <v>38338.56</v>
      </c>
      <c r="J12" s="148">
        <v>38338.56</v>
      </c>
      <c r="K12" s="148"/>
      <c r="L12" s="149"/>
      <c r="M12" s="149"/>
      <c r="N12" s="149"/>
      <c r="O12" s="149"/>
      <c r="P12" s="149"/>
      <c r="Q12" s="149"/>
      <c r="R12" s="149"/>
      <c r="S12" s="149"/>
      <c r="T12" s="149"/>
      <c r="U12" s="148"/>
      <c r="V12" s="149"/>
      <c r="W12" s="148"/>
      <c r="X12" s="156"/>
      <c r="Y12" s="156"/>
      <c r="Z12" s="156"/>
      <c r="AA12" s="156"/>
      <c r="AB12" s="156"/>
      <c r="AC12" s="156"/>
      <c r="AD12" s="156"/>
      <c r="AE12" s="156"/>
      <c r="AF12" s="156"/>
      <c r="AG12" s="156"/>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row>
    <row r="13" ht="21" customHeight="1" spans="1:92">
      <c r="A13" s="143" t="s">
        <v>245</v>
      </c>
      <c r="B13" s="218" t="s">
        <v>257</v>
      </c>
      <c r="C13" s="143" t="s">
        <v>258</v>
      </c>
      <c r="D13" s="143" t="s">
        <v>71</v>
      </c>
      <c r="E13" s="143" t="s">
        <v>184</v>
      </c>
      <c r="F13" s="143" t="s">
        <v>99</v>
      </c>
      <c r="G13" s="143" t="s">
        <v>259</v>
      </c>
      <c r="H13" s="143" t="s">
        <v>260</v>
      </c>
      <c r="I13" s="148">
        <v>166400</v>
      </c>
      <c r="K13" s="148"/>
      <c r="L13" s="149"/>
      <c r="M13" s="149"/>
      <c r="N13" s="149"/>
      <c r="O13" s="149"/>
      <c r="P13" s="149"/>
      <c r="Q13" s="149"/>
      <c r="R13" s="149">
        <v>166400</v>
      </c>
      <c r="S13" s="149"/>
      <c r="T13" s="149"/>
      <c r="U13" s="148"/>
      <c r="V13" s="149"/>
      <c r="W13" s="148">
        <v>166400</v>
      </c>
      <c r="X13" s="156"/>
      <c r="Y13" s="156"/>
      <c r="Z13" s="156"/>
      <c r="AA13" s="156"/>
      <c r="AB13" s="156"/>
      <c r="AC13" s="156"/>
      <c r="AD13" s="156"/>
      <c r="AE13" s="156"/>
      <c r="AF13" s="156"/>
      <c r="AG13" s="156"/>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row>
    <row r="14" ht="21" customHeight="1" spans="1:92">
      <c r="A14" s="143" t="s">
        <v>245</v>
      </c>
      <c r="B14" s="218" t="s">
        <v>261</v>
      </c>
      <c r="C14" s="143" t="s">
        <v>262</v>
      </c>
      <c r="D14" s="143" t="s">
        <v>71</v>
      </c>
      <c r="E14" s="143" t="s">
        <v>184</v>
      </c>
      <c r="F14" s="143" t="s">
        <v>99</v>
      </c>
      <c r="G14" s="143" t="s">
        <v>259</v>
      </c>
      <c r="H14" s="143" t="s">
        <v>260</v>
      </c>
      <c r="I14" s="148">
        <v>95200</v>
      </c>
      <c r="J14" s="148">
        <v>95200</v>
      </c>
      <c r="K14" s="148"/>
      <c r="L14" s="149"/>
      <c r="M14" s="149"/>
      <c r="N14" s="149"/>
      <c r="O14" s="149"/>
      <c r="P14" s="149"/>
      <c r="Q14" s="149"/>
      <c r="R14" s="149"/>
      <c r="S14" s="149"/>
      <c r="T14" s="149"/>
      <c r="U14" s="148"/>
      <c r="V14" s="149"/>
      <c r="W14" s="148"/>
      <c r="X14" s="156"/>
      <c r="Y14" s="156"/>
      <c r="Z14" s="156"/>
      <c r="AA14" s="156"/>
      <c r="AB14" s="156"/>
      <c r="AC14" s="156"/>
      <c r="AD14" s="156"/>
      <c r="AE14" s="156"/>
      <c r="AF14" s="156"/>
      <c r="AG14" s="156"/>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row>
    <row r="15" ht="21" customHeight="1" spans="1:92">
      <c r="A15" s="143" t="s">
        <v>263</v>
      </c>
      <c r="B15" s="143"/>
      <c r="C15" s="143" t="s">
        <v>264</v>
      </c>
      <c r="D15" s="143" t="s">
        <v>71</v>
      </c>
      <c r="E15" s="143" t="s">
        <v>184</v>
      </c>
      <c r="F15" s="143" t="s">
        <v>99</v>
      </c>
      <c r="G15" s="143" t="s">
        <v>181</v>
      </c>
      <c r="H15" s="143" t="s">
        <v>182</v>
      </c>
      <c r="I15" s="148">
        <v>63200</v>
      </c>
      <c r="J15" s="148">
        <v>63200</v>
      </c>
      <c r="K15" s="148"/>
      <c r="L15" s="149"/>
      <c r="M15" s="149"/>
      <c r="N15" s="149"/>
      <c r="O15" s="149"/>
      <c r="P15" s="149"/>
      <c r="Q15" s="149"/>
      <c r="R15" s="149"/>
      <c r="S15" s="149"/>
      <c r="T15" s="149"/>
      <c r="U15" s="148"/>
      <c r="V15" s="149"/>
      <c r="W15" s="148"/>
      <c r="X15" s="156"/>
      <c r="Y15" s="156"/>
      <c r="Z15" s="156"/>
      <c r="AA15" s="156"/>
      <c r="AB15" s="156"/>
      <c r="AC15" s="156"/>
      <c r="AD15" s="156"/>
      <c r="AE15" s="156"/>
      <c r="AF15" s="156"/>
      <c r="AG15" s="156"/>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row>
    <row r="16" ht="21" customHeight="1" spans="1:92">
      <c r="A16" s="143" t="s">
        <v>263</v>
      </c>
      <c r="B16" s="143"/>
      <c r="C16" s="143" t="s">
        <v>264</v>
      </c>
      <c r="D16" s="143" t="s">
        <v>71</v>
      </c>
      <c r="E16" s="143" t="s">
        <v>184</v>
      </c>
      <c r="F16" s="143" t="s">
        <v>99</v>
      </c>
      <c r="G16" s="143" t="s">
        <v>265</v>
      </c>
      <c r="H16" s="143" t="s">
        <v>266</v>
      </c>
      <c r="I16" s="148">
        <v>20000</v>
      </c>
      <c r="J16" s="148">
        <v>20000</v>
      </c>
      <c r="K16" s="148"/>
      <c r="L16" s="149"/>
      <c r="M16" s="149"/>
      <c r="N16" s="149"/>
      <c r="O16" s="149"/>
      <c r="P16" s="149"/>
      <c r="Q16" s="149"/>
      <c r="R16" s="149"/>
      <c r="S16" s="149"/>
      <c r="T16" s="149"/>
      <c r="U16" s="148"/>
      <c r="V16" s="149"/>
      <c r="W16" s="148"/>
      <c r="X16" s="156"/>
      <c r="Y16" s="156"/>
      <c r="Z16" s="156"/>
      <c r="AA16" s="156"/>
      <c r="AB16" s="156"/>
      <c r="AC16" s="156"/>
      <c r="AD16" s="156"/>
      <c r="AE16" s="156"/>
      <c r="AF16" s="156"/>
      <c r="AG16" s="156"/>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row>
    <row r="17" ht="21" customHeight="1" spans="1:92">
      <c r="A17" s="11"/>
      <c r="B17" s="218" t="s">
        <v>267</v>
      </c>
      <c r="C17" s="143" t="s">
        <v>268</v>
      </c>
      <c r="D17" s="143" t="s">
        <v>71</v>
      </c>
      <c r="E17" s="143" t="s">
        <v>269</v>
      </c>
      <c r="F17" s="143" t="s">
        <v>99</v>
      </c>
      <c r="G17" s="143" t="s">
        <v>181</v>
      </c>
      <c r="H17" s="143" t="s">
        <v>182</v>
      </c>
      <c r="I17" s="148">
        <v>2.02</v>
      </c>
      <c r="J17" s="148"/>
      <c r="K17" s="148"/>
      <c r="L17" s="149"/>
      <c r="M17" s="149"/>
      <c r="N17" s="148">
        <v>2.02</v>
      </c>
      <c r="O17" s="149"/>
      <c r="P17" s="149"/>
      <c r="Q17" s="149"/>
      <c r="R17" s="149"/>
      <c r="S17" s="149"/>
      <c r="T17" s="149"/>
      <c r="U17" s="148"/>
      <c r="V17" s="149"/>
      <c r="W17" s="148"/>
      <c r="X17" s="156"/>
      <c r="Y17" s="156"/>
      <c r="Z17" s="156"/>
      <c r="AA17" s="156"/>
      <c r="AB17" s="156"/>
      <c r="AC17" s="156"/>
      <c r="AD17" s="156"/>
      <c r="AE17" s="156"/>
      <c r="AF17" s="156"/>
      <c r="AG17" s="156"/>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row>
    <row r="18" ht="21" customHeight="1" spans="1:92">
      <c r="A18" s="11"/>
      <c r="B18" s="218" t="s">
        <v>270</v>
      </c>
      <c r="C18" s="143" t="s">
        <v>271</v>
      </c>
      <c r="D18" s="143" t="s">
        <v>71</v>
      </c>
      <c r="E18" s="143" t="s">
        <v>272</v>
      </c>
      <c r="F18" s="143" t="s">
        <v>99</v>
      </c>
      <c r="G18" s="143" t="s">
        <v>253</v>
      </c>
      <c r="H18" s="143" t="s">
        <v>254</v>
      </c>
      <c r="I18" s="148">
        <v>6718.75</v>
      </c>
      <c r="J18" s="148"/>
      <c r="K18" s="148"/>
      <c r="L18" s="149"/>
      <c r="M18" s="149"/>
      <c r="N18" s="148">
        <v>6718.75</v>
      </c>
      <c r="O18" s="149"/>
      <c r="P18" s="149"/>
      <c r="Q18" s="149"/>
      <c r="R18" s="149"/>
      <c r="S18" s="149"/>
      <c r="T18" s="149"/>
      <c r="U18" s="148"/>
      <c r="V18" s="149"/>
      <c r="W18" s="148"/>
      <c r="X18" s="156"/>
      <c r="Y18" s="156"/>
      <c r="Z18" s="156"/>
      <c r="AA18" s="156"/>
      <c r="AB18" s="156"/>
      <c r="AC18" s="156"/>
      <c r="AD18" s="156"/>
      <c r="AE18" s="156"/>
      <c r="AF18" s="156"/>
      <c r="AG18" s="156"/>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row>
    <row r="19" ht="21" customHeight="1" spans="1:90">
      <c r="A19" s="11"/>
      <c r="B19" s="218" t="s">
        <v>273</v>
      </c>
      <c r="C19" s="143" t="s">
        <v>274</v>
      </c>
      <c r="D19" s="143" t="s">
        <v>71</v>
      </c>
      <c r="E19" s="143" t="s">
        <v>275</v>
      </c>
      <c r="F19" s="143" t="s">
        <v>99</v>
      </c>
      <c r="G19" s="143" t="s">
        <v>276</v>
      </c>
      <c r="H19" s="143" t="s">
        <v>254</v>
      </c>
      <c r="I19" s="148">
        <v>2200</v>
      </c>
      <c r="J19" s="148"/>
      <c r="K19" s="150"/>
      <c r="L19" s="151"/>
      <c r="M19" s="151"/>
      <c r="N19" s="148">
        <v>2200</v>
      </c>
      <c r="O19" s="151"/>
      <c r="P19" s="151"/>
      <c r="Q19" s="151"/>
      <c r="R19" s="151"/>
      <c r="S19" s="151"/>
      <c r="T19" s="151"/>
      <c r="U19" s="150"/>
      <c r="V19" s="151"/>
      <c r="W19" s="150"/>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row>
    <row r="20" ht="21" customHeight="1" spans="1:90">
      <c r="A20" s="67"/>
      <c r="B20" s="219" t="s">
        <v>277</v>
      </c>
      <c r="C20" s="26" t="s">
        <v>278</v>
      </c>
      <c r="D20" s="143" t="s">
        <v>71</v>
      </c>
      <c r="E20" s="143" t="s">
        <v>279</v>
      </c>
      <c r="F20" s="143" t="s">
        <v>99</v>
      </c>
      <c r="G20" s="143" t="s">
        <v>280</v>
      </c>
      <c r="H20" s="143" t="s">
        <v>254</v>
      </c>
      <c r="I20" s="152">
        <v>2750</v>
      </c>
      <c r="J20" s="152"/>
      <c r="K20" s="153"/>
      <c r="L20" s="153"/>
      <c r="M20" s="153"/>
      <c r="N20" s="152">
        <v>2750</v>
      </c>
      <c r="O20" s="153"/>
      <c r="P20" s="153"/>
      <c r="Q20" s="153"/>
      <c r="R20" s="153"/>
      <c r="S20" s="153"/>
      <c r="T20" s="153"/>
      <c r="U20" s="153"/>
      <c r="V20" s="153"/>
      <c r="W20" s="153"/>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row>
    <row r="21" ht="21" customHeight="1" spans="1:90">
      <c r="A21" s="28"/>
      <c r="B21" s="29"/>
      <c r="C21" s="29"/>
      <c r="D21" s="29"/>
      <c r="E21" s="29"/>
      <c r="F21" s="29"/>
      <c r="G21" s="29"/>
      <c r="H21" s="33"/>
      <c r="I21" s="153"/>
      <c r="J21" s="153"/>
      <c r="K21" s="153"/>
      <c r="L21" s="153"/>
      <c r="M21" s="153"/>
      <c r="N21" s="153"/>
      <c r="O21" s="153"/>
      <c r="P21" s="153"/>
      <c r="Q21" s="153"/>
      <c r="R21" s="153"/>
      <c r="S21" s="153"/>
      <c r="T21" s="153"/>
      <c r="U21" s="153"/>
      <c r="V21" s="153"/>
      <c r="W21" s="153"/>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row>
    <row r="22" ht="21" customHeight="1" spans="1:90">
      <c r="A22" s="28" t="s">
        <v>149</v>
      </c>
      <c r="B22" s="29"/>
      <c r="C22" s="29"/>
      <c r="D22" s="29"/>
      <c r="E22" s="29"/>
      <c r="F22" s="29"/>
      <c r="G22" s="29"/>
      <c r="H22" s="33"/>
      <c r="I22" s="153">
        <f>SUM(I9:I20)</f>
        <v>1906809.33</v>
      </c>
      <c r="J22" s="153">
        <f>SUM(J9:J20)</f>
        <v>1728738.56</v>
      </c>
      <c r="K22" s="153">
        <f t="shared" ref="K22:W22" si="0">SUM(K9:K20)</f>
        <v>0</v>
      </c>
      <c r="L22" s="153">
        <f t="shared" si="0"/>
        <v>0</v>
      </c>
      <c r="M22" s="153">
        <f t="shared" si="0"/>
        <v>0</v>
      </c>
      <c r="N22" s="153">
        <f t="shared" si="0"/>
        <v>11670.77</v>
      </c>
      <c r="O22" s="153">
        <f t="shared" si="0"/>
        <v>0</v>
      </c>
      <c r="P22" s="153">
        <f t="shared" si="0"/>
        <v>0</v>
      </c>
      <c r="Q22" s="153">
        <f t="shared" si="0"/>
        <v>0</v>
      </c>
      <c r="R22" s="153">
        <f t="shared" si="0"/>
        <v>166400</v>
      </c>
      <c r="S22" s="153">
        <f t="shared" si="0"/>
        <v>0</v>
      </c>
      <c r="T22" s="153">
        <f t="shared" si="0"/>
        <v>0</v>
      </c>
      <c r="U22" s="153">
        <f t="shared" si="0"/>
        <v>0</v>
      </c>
      <c r="V22" s="153">
        <f t="shared" si="0"/>
        <v>0</v>
      </c>
      <c r="W22" s="153">
        <f t="shared" si="0"/>
        <v>166400</v>
      </c>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opLeftCell="A18" workbookViewId="0">
      <selection activeCell="A6" sqref="A6:J35"/>
    </sheetView>
  </sheetViews>
  <sheetFormatPr defaultColWidth="9.13333333333333" defaultRowHeight="12" customHeight="1"/>
  <cols>
    <col min="1" max="1" width="34.2916666666667" customWidth="1"/>
    <col min="2" max="2" width="29" customWidth="1"/>
    <col min="3" max="5" width="23.575" customWidth="1"/>
    <col min="6" max="6" width="11.2916666666667" customWidth="1"/>
    <col min="7" max="7" width="25.1333333333333" customWidth="1"/>
    <col min="8" max="8" width="15.575" customWidth="1"/>
    <col min="9" max="9" width="13.425" customWidth="1"/>
    <col min="10" max="10" width="18.8583333333333" customWidth="1"/>
  </cols>
  <sheetData>
    <row r="1" ht="18" customHeight="1" spans="10:10">
      <c r="J1" s="17" t="s">
        <v>281</v>
      </c>
    </row>
    <row r="2" ht="39.75" customHeight="1" spans="1:10">
      <c r="A2" s="220" t="s">
        <v>282</v>
      </c>
      <c r="B2" s="2"/>
      <c r="C2" s="2"/>
      <c r="D2" s="2"/>
      <c r="E2" s="2"/>
      <c r="F2" s="68"/>
      <c r="G2" s="2"/>
      <c r="H2" s="68"/>
      <c r="I2" s="68"/>
      <c r="J2" s="2"/>
    </row>
    <row r="3" ht="17.25" customHeight="1" spans="1:1">
      <c r="A3" s="3" t="s">
        <v>2</v>
      </c>
    </row>
    <row r="4" ht="44.25" customHeight="1" spans="1:10">
      <c r="A4" s="66" t="s">
        <v>283</v>
      </c>
      <c r="B4" s="66" t="s">
        <v>284</v>
      </c>
      <c r="C4" s="66" t="s">
        <v>285</v>
      </c>
      <c r="D4" s="66" t="s">
        <v>286</v>
      </c>
      <c r="E4" s="66" t="s">
        <v>287</v>
      </c>
      <c r="F4" s="69" t="s">
        <v>288</v>
      </c>
      <c r="G4" s="66" t="s">
        <v>289</v>
      </c>
      <c r="H4" s="69" t="s">
        <v>290</v>
      </c>
      <c r="I4" s="69" t="s">
        <v>291</v>
      </c>
      <c r="J4" s="66" t="s">
        <v>292</v>
      </c>
    </row>
    <row r="5" ht="18.75" customHeight="1" spans="1:10">
      <c r="A5" s="135">
        <v>1</v>
      </c>
      <c r="B5" s="135">
        <v>2</v>
      </c>
      <c r="C5" s="135">
        <v>3</v>
      </c>
      <c r="D5" s="135">
        <v>4</v>
      </c>
      <c r="E5" s="135">
        <v>5</v>
      </c>
      <c r="F5" s="34">
        <v>6</v>
      </c>
      <c r="G5" s="135">
        <v>7</v>
      </c>
      <c r="H5" s="34">
        <v>8</v>
      </c>
      <c r="I5" s="34">
        <v>9</v>
      </c>
      <c r="J5" s="135">
        <v>10</v>
      </c>
    </row>
    <row r="6" ht="42" customHeight="1" spans="1:10">
      <c r="A6" s="136" t="s">
        <v>262</v>
      </c>
      <c r="B6" s="136" t="s">
        <v>293</v>
      </c>
      <c r="C6" s="136" t="s">
        <v>294</v>
      </c>
      <c r="D6" s="136" t="s">
        <v>295</v>
      </c>
      <c r="E6" s="136" t="s">
        <v>296</v>
      </c>
      <c r="F6" s="136" t="s">
        <v>297</v>
      </c>
      <c r="G6" s="136" t="s">
        <v>298</v>
      </c>
      <c r="H6" s="136" t="s">
        <v>299</v>
      </c>
      <c r="I6" s="136" t="s">
        <v>300</v>
      </c>
      <c r="J6" s="136" t="s">
        <v>301</v>
      </c>
    </row>
    <row r="7" ht="42" customHeight="1" spans="1:10">
      <c r="A7" s="136" t="s">
        <v>262</v>
      </c>
      <c r="B7" s="136" t="s">
        <v>293</v>
      </c>
      <c r="C7" s="136" t="s">
        <v>294</v>
      </c>
      <c r="D7" s="136" t="s">
        <v>302</v>
      </c>
      <c r="E7" s="136" t="s">
        <v>303</v>
      </c>
      <c r="F7" s="136" t="s">
        <v>297</v>
      </c>
      <c r="G7" s="136" t="s">
        <v>304</v>
      </c>
      <c r="H7" s="136" t="s">
        <v>305</v>
      </c>
      <c r="I7" s="136" t="s">
        <v>300</v>
      </c>
      <c r="J7" s="136" t="s">
        <v>306</v>
      </c>
    </row>
    <row r="8" ht="42" customHeight="1" spans="1:10">
      <c r="A8" s="136" t="s">
        <v>262</v>
      </c>
      <c r="B8" s="136" t="s">
        <v>293</v>
      </c>
      <c r="C8" s="136" t="s">
        <v>294</v>
      </c>
      <c r="D8" s="136" t="s">
        <v>307</v>
      </c>
      <c r="E8" s="136" t="s">
        <v>308</v>
      </c>
      <c r="F8" s="136" t="s">
        <v>297</v>
      </c>
      <c r="G8" s="136" t="s">
        <v>85</v>
      </c>
      <c r="H8" s="136" t="s">
        <v>309</v>
      </c>
      <c r="I8" s="136" t="s">
        <v>300</v>
      </c>
      <c r="J8" s="136" t="s">
        <v>310</v>
      </c>
    </row>
    <row r="9" ht="42" customHeight="1" spans="1:10">
      <c r="A9" s="136" t="s">
        <v>262</v>
      </c>
      <c r="B9" s="136" t="s">
        <v>293</v>
      </c>
      <c r="C9" s="136" t="s">
        <v>311</v>
      </c>
      <c r="D9" s="136" t="s">
        <v>312</v>
      </c>
      <c r="E9" s="136" t="s">
        <v>313</v>
      </c>
      <c r="F9" s="136" t="s">
        <v>314</v>
      </c>
      <c r="G9" s="136" t="s">
        <v>315</v>
      </c>
      <c r="H9" s="136" t="s">
        <v>305</v>
      </c>
      <c r="I9" s="136" t="s">
        <v>316</v>
      </c>
      <c r="J9" s="136" t="s">
        <v>317</v>
      </c>
    </row>
    <row r="10" ht="42" customHeight="1" spans="1:10">
      <c r="A10" s="136" t="s">
        <v>262</v>
      </c>
      <c r="B10" s="136" t="s">
        <v>293</v>
      </c>
      <c r="C10" s="136" t="s">
        <v>318</v>
      </c>
      <c r="D10" s="136" t="s">
        <v>319</v>
      </c>
      <c r="E10" s="136" t="s">
        <v>320</v>
      </c>
      <c r="F10" s="136" t="s">
        <v>314</v>
      </c>
      <c r="G10" s="136" t="s">
        <v>321</v>
      </c>
      <c r="H10" s="136" t="s">
        <v>305</v>
      </c>
      <c r="I10" s="136" t="s">
        <v>316</v>
      </c>
      <c r="J10" s="136" t="s">
        <v>322</v>
      </c>
    </row>
    <row r="11" ht="42" customHeight="1" spans="1:10">
      <c r="A11" s="136" t="s">
        <v>247</v>
      </c>
      <c r="B11" s="136" t="s">
        <v>323</v>
      </c>
      <c r="C11" s="136" t="s">
        <v>294</v>
      </c>
      <c r="D11" s="136" t="s">
        <v>295</v>
      </c>
      <c r="E11" s="136" t="s">
        <v>324</v>
      </c>
      <c r="F11" s="136" t="s">
        <v>314</v>
      </c>
      <c r="G11" s="136" t="s">
        <v>85</v>
      </c>
      <c r="H11" s="136" t="s">
        <v>325</v>
      </c>
      <c r="I11" s="136" t="s">
        <v>300</v>
      </c>
      <c r="J11" s="136" t="s">
        <v>326</v>
      </c>
    </row>
    <row r="12" ht="42" customHeight="1" spans="1:10">
      <c r="A12" s="136" t="s">
        <v>247</v>
      </c>
      <c r="B12" s="136" t="s">
        <v>323</v>
      </c>
      <c r="C12" s="136" t="s">
        <v>294</v>
      </c>
      <c r="D12" s="136" t="s">
        <v>302</v>
      </c>
      <c r="E12" s="136" t="s">
        <v>327</v>
      </c>
      <c r="F12" s="136" t="s">
        <v>314</v>
      </c>
      <c r="G12" s="136" t="s">
        <v>315</v>
      </c>
      <c r="H12" s="136" t="s">
        <v>305</v>
      </c>
      <c r="I12" s="136" t="s">
        <v>300</v>
      </c>
      <c r="J12" s="136" t="s">
        <v>328</v>
      </c>
    </row>
    <row r="13" ht="42" customHeight="1" spans="1:10">
      <c r="A13" s="136" t="s">
        <v>247</v>
      </c>
      <c r="B13" s="136" t="s">
        <v>323</v>
      </c>
      <c r="C13" s="136" t="s">
        <v>294</v>
      </c>
      <c r="D13" s="136" t="s">
        <v>307</v>
      </c>
      <c r="E13" s="136" t="s">
        <v>329</v>
      </c>
      <c r="F13" s="136" t="s">
        <v>297</v>
      </c>
      <c r="G13" s="136" t="s">
        <v>304</v>
      </c>
      <c r="H13" s="136" t="s">
        <v>305</v>
      </c>
      <c r="I13" s="136" t="s">
        <v>300</v>
      </c>
      <c r="J13" s="136" t="s">
        <v>330</v>
      </c>
    </row>
    <row r="14" ht="42" customHeight="1" spans="1:10">
      <c r="A14" s="136" t="s">
        <v>247</v>
      </c>
      <c r="B14" s="136" t="s">
        <v>323</v>
      </c>
      <c r="C14" s="136" t="s">
        <v>311</v>
      </c>
      <c r="D14" s="136" t="s">
        <v>312</v>
      </c>
      <c r="E14" s="136" t="s">
        <v>331</v>
      </c>
      <c r="F14" s="136" t="s">
        <v>297</v>
      </c>
      <c r="G14" s="136" t="s">
        <v>332</v>
      </c>
      <c r="H14" s="136" t="s">
        <v>305</v>
      </c>
      <c r="I14" s="136" t="s">
        <v>300</v>
      </c>
      <c r="J14" s="136" t="s">
        <v>333</v>
      </c>
    </row>
    <row r="15" ht="42" customHeight="1" spans="1:10">
      <c r="A15" s="136" t="s">
        <v>247</v>
      </c>
      <c r="B15" s="136" t="s">
        <v>323</v>
      </c>
      <c r="C15" s="136" t="s">
        <v>318</v>
      </c>
      <c r="D15" s="136" t="s">
        <v>319</v>
      </c>
      <c r="E15" s="136" t="s">
        <v>334</v>
      </c>
      <c r="F15" s="136" t="s">
        <v>314</v>
      </c>
      <c r="G15" s="136" t="s">
        <v>332</v>
      </c>
      <c r="H15" s="136" t="s">
        <v>305</v>
      </c>
      <c r="I15" s="136" t="s">
        <v>300</v>
      </c>
      <c r="J15" s="136" t="s">
        <v>335</v>
      </c>
    </row>
    <row r="16" ht="42" customHeight="1" spans="1:10">
      <c r="A16" s="136" t="s">
        <v>258</v>
      </c>
      <c r="B16" s="136" t="s">
        <v>336</v>
      </c>
      <c r="C16" s="136" t="s">
        <v>294</v>
      </c>
      <c r="D16" s="136" t="s">
        <v>295</v>
      </c>
      <c r="E16" s="136" t="s">
        <v>296</v>
      </c>
      <c r="F16" s="136" t="s">
        <v>297</v>
      </c>
      <c r="G16" s="136" t="s">
        <v>337</v>
      </c>
      <c r="H16" s="136" t="s">
        <v>299</v>
      </c>
      <c r="I16" s="136" t="s">
        <v>300</v>
      </c>
      <c r="J16" s="136" t="s">
        <v>338</v>
      </c>
    </row>
    <row r="17" ht="42" customHeight="1" spans="1:10">
      <c r="A17" s="136" t="s">
        <v>258</v>
      </c>
      <c r="B17" s="136" t="s">
        <v>336</v>
      </c>
      <c r="C17" s="136" t="s">
        <v>294</v>
      </c>
      <c r="D17" s="136" t="s">
        <v>302</v>
      </c>
      <c r="E17" s="136" t="s">
        <v>339</v>
      </c>
      <c r="F17" s="136" t="s">
        <v>297</v>
      </c>
      <c r="G17" s="136" t="s">
        <v>304</v>
      </c>
      <c r="H17" s="136" t="s">
        <v>305</v>
      </c>
      <c r="I17" s="136" t="s">
        <v>300</v>
      </c>
      <c r="J17" s="136" t="s">
        <v>340</v>
      </c>
    </row>
    <row r="18" ht="42" customHeight="1" spans="1:10">
      <c r="A18" s="136" t="s">
        <v>258</v>
      </c>
      <c r="B18" s="136" t="s">
        <v>336</v>
      </c>
      <c r="C18" s="136" t="s">
        <v>294</v>
      </c>
      <c r="D18" s="136" t="s">
        <v>307</v>
      </c>
      <c r="E18" s="136" t="s">
        <v>341</v>
      </c>
      <c r="F18" s="136" t="s">
        <v>297</v>
      </c>
      <c r="G18" s="136" t="s">
        <v>304</v>
      </c>
      <c r="H18" s="136" t="s">
        <v>305</v>
      </c>
      <c r="I18" s="136" t="s">
        <v>300</v>
      </c>
      <c r="J18" s="136" t="s">
        <v>342</v>
      </c>
    </row>
    <row r="19" ht="42" customHeight="1" spans="1:10">
      <c r="A19" s="136" t="s">
        <v>258</v>
      </c>
      <c r="B19" s="136" t="s">
        <v>336</v>
      </c>
      <c r="C19" s="136" t="s">
        <v>311</v>
      </c>
      <c r="D19" s="136" t="s">
        <v>312</v>
      </c>
      <c r="E19" s="136" t="s">
        <v>313</v>
      </c>
      <c r="F19" s="136" t="s">
        <v>297</v>
      </c>
      <c r="G19" s="136" t="s">
        <v>304</v>
      </c>
      <c r="H19" s="136" t="s">
        <v>305</v>
      </c>
      <c r="I19" s="136" t="s">
        <v>316</v>
      </c>
      <c r="J19" s="136" t="s">
        <v>343</v>
      </c>
    </row>
    <row r="20" ht="42" customHeight="1" spans="1:10">
      <c r="A20" s="136" t="s">
        <v>258</v>
      </c>
      <c r="B20" s="136" t="s">
        <v>336</v>
      </c>
      <c r="C20" s="136" t="s">
        <v>318</v>
      </c>
      <c r="D20" s="136" t="s">
        <v>319</v>
      </c>
      <c r="E20" s="136" t="s">
        <v>320</v>
      </c>
      <c r="F20" s="136" t="s">
        <v>314</v>
      </c>
      <c r="G20" s="136" t="s">
        <v>332</v>
      </c>
      <c r="H20" s="136" t="s">
        <v>305</v>
      </c>
      <c r="I20" s="136" t="s">
        <v>300</v>
      </c>
      <c r="J20" s="136" t="s">
        <v>344</v>
      </c>
    </row>
    <row r="21" ht="42" customHeight="1" spans="1:10">
      <c r="A21" s="136" t="s">
        <v>264</v>
      </c>
      <c r="B21" s="136" t="s">
        <v>345</v>
      </c>
      <c r="C21" s="136" t="s">
        <v>294</v>
      </c>
      <c r="D21" s="136" t="s">
        <v>295</v>
      </c>
      <c r="E21" s="136" t="s">
        <v>346</v>
      </c>
      <c r="F21" s="136" t="s">
        <v>297</v>
      </c>
      <c r="G21" s="136" t="s">
        <v>304</v>
      </c>
      <c r="H21" s="136" t="s">
        <v>299</v>
      </c>
      <c r="I21" s="136" t="s">
        <v>300</v>
      </c>
      <c r="J21" s="136" t="s">
        <v>347</v>
      </c>
    </row>
    <row r="22" ht="42" customHeight="1" spans="1:10">
      <c r="A22" s="136" t="s">
        <v>264</v>
      </c>
      <c r="B22" s="136" t="s">
        <v>345</v>
      </c>
      <c r="C22" s="136" t="s">
        <v>294</v>
      </c>
      <c r="D22" s="136" t="s">
        <v>307</v>
      </c>
      <c r="E22" s="136" t="s">
        <v>329</v>
      </c>
      <c r="F22" s="136" t="s">
        <v>297</v>
      </c>
      <c r="G22" s="136" t="s">
        <v>348</v>
      </c>
      <c r="H22" s="136" t="s">
        <v>349</v>
      </c>
      <c r="I22" s="136" t="s">
        <v>300</v>
      </c>
      <c r="J22" s="136" t="s">
        <v>350</v>
      </c>
    </row>
    <row r="23" ht="42" customHeight="1" spans="1:10">
      <c r="A23" s="136" t="s">
        <v>264</v>
      </c>
      <c r="B23" s="136" t="s">
        <v>345</v>
      </c>
      <c r="C23" s="136" t="s">
        <v>311</v>
      </c>
      <c r="D23" s="136" t="s">
        <v>351</v>
      </c>
      <c r="E23" s="136" t="s">
        <v>352</v>
      </c>
      <c r="F23" s="136" t="s">
        <v>314</v>
      </c>
      <c r="G23" s="136" t="s">
        <v>353</v>
      </c>
      <c r="H23" s="136" t="s">
        <v>305</v>
      </c>
      <c r="I23" s="136" t="s">
        <v>300</v>
      </c>
      <c r="J23" s="136" t="s">
        <v>354</v>
      </c>
    </row>
    <row r="24" ht="42" customHeight="1" spans="1:10">
      <c r="A24" s="136" t="s">
        <v>264</v>
      </c>
      <c r="B24" s="136" t="s">
        <v>345</v>
      </c>
      <c r="C24" s="136" t="s">
        <v>318</v>
      </c>
      <c r="D24" s="136" t="s">
        <v>319</v>
      </c>
      <c r="E24" s="136" t="s">
        <v>355</v>
      </c>
      <c r="F24" s="136" t="s">
        <v>314</v>
      </c>
      <c r="G24" s="136" t="s">
        <v>321</v>
      </c>
      <c r="H24" s="136" t="s">
        <v>305</v>
      </c>
      <c r="I24" s="136" t="s">
        <v>300</v>
      </c>
      <c r="J24" s="136" t="s">
        <v>356</v>
      </c>
    </row>
    <row r="25" ht="42" customHeight="1" spans="1:10">
      <c r="A25" s="136" t="s">
        <v>264</v>
      </c>
      <c r="B25" s="136" t="s">
        <v>345</v>
      </c>
      <c r="C25" s="136" t="s">
        <v>357</v>
      </c>
      <c r="D25" s="136" t="s">
        <v>358</v>
      </c>
      <c r="E25" s="136" t="s">
        <v>359</v>
      </c>
      <c r="F25" s="136" t="s">
        <v>297</v>
      </c>
      <c r="G25" s="136" t="s">
        <v>360</v>
      </c>
      <c r="H25" s="136" t="s">
        <v>361</v>
      </c>
      <c r="I25" s="136" t="s">
        <v>300</v>
      </c>
      <c r="J25" s="136" t="s">
        <v>362</v>
      </c>
    </row>
    <row r="26" ht="42" customHeight="1" spans="1:10">
      <c r="A26" s="136" t="s">
        <v>252</v>
      </c>
      <c r="B26" s="136" t="s">
        <v>363</v>
      </c>
      <c r="C26" s="136" t="s">
        <v>294</v>
      </c>
      <c r="D26" s="136" t="s">
        <v>295</v>
      </c>
      <c r="E26" s="136" t="s">
        <v>364</v>
      </c>
      <c r="F26" s="136" t="s">
        <v>297</v>
      </c>
      <c r="G26" s="136" t="s">
        <v>365</v>
      </c>
      <c r="H26" s="136" t="s">
        <v>299</v>
      </c>
      <c r="I26" s="136" t="s">
        <v>300</v>
      </c>
      <c r="J26" s="136" t="s">
        <v>366</v>
      </c>
    </row>
    <row r="27" ht="42" customHeight="1" spans="1:10">
      <c r="A27" s="136" t="s">
        <v>252</v>
      </c>
      <c r="B27" s="136" t="s">
        <v>363</v>
      </c>
      <c r="C27" s="136" t="s">
        <v>294</v>
      </c>
      <c r="D27" s="136" t="s">
        <v>302</v>
      </c>
      <c r="E27" s="136" t="s">
        <v>367</v>
      </c>
      <c r="F27" s="136" t="s">
        <v>297</v>
      </c>
      <c r="G27" s="136" t="s">
        <v>304</v>
      </c>
      <c r="H27" s="136" t="s">
        <v>305</v>
      </c>
      <c r="I27" s="136" t="s">
        <v>300</v>
      </c>
      <c r="J27" s="136" t="s">
        <v>368</v>
      </c>
    </row>
    <row r="28" ht="42" customHeight="1" spans="1:10">
      <c r="A28" s="136" t="s">
        <v>252</v>
      </c>
      <c r="B28" s="136" t="s">
        <v>363</v>
      </c>
      <c r="C28" s="136" t="s">
        <v>294</v>
      </c>
      <c r="D28" s="136" t="s">
        <v>307</v>
      </c>
      <c r="E28" s="136" t="s">
        <v>369</v>
      </c>
      <c r="F28" s="136" t="s">
        <v>297</v>
      </c>
      <c r="G28" s="136" t="s">
        <v>304</v>
      </c>
      <c r="H28" s="136" t="s">
        <v>305</v>
      </c>
      <c r="I28" s="136" t="s">
        <v>300</v>
      </c>
      <c r="J28" s="136" t="s">
        <v>370</v>
      </c>
    </row>
    <row r="29" customHeight="1" spans="1:10">
      <c r="A29" s="136" t="s">
        <v>252</v>
      </c>
      <c r="B29" s="136" t="s">
        <v>363</v>
      </c>
      <c r="C29" s="136" t="s">
        <v>311</v>
      </c>
      <c r="D29" s="136" t="s">
        <v>312</v>
      </c>
      <c r="E29" s="136" t="s">
        <v>371</v>
      </c>
      <c r="F29" s="136" t="s">
        <v>297</v>
      </c>
      <c r="G29" s="136" t="s">
        <v>304</v>
      </c>
      <c r="H29" s="136" t="s">
        <v>305</v>
      </c>
      <c r="I29" s="136" t="s">
        <v>300</v>
      </c>
      <c r="J29" s="136" t="s">
        <v>372</v>
      </c>
    </row>
    <row r="30" customHeight="1" spans="1:10">
      <c r="A30" s="136" t="s">
        <v>252</v>
      </c>
      <c r="B30" s="136" t="s">
        <v>363</v>
      </c>
      <c r="C30" s="136" t="s">
        <v>318</v>
      </c>
      <c r="D30" s="136" t="s">
        <v>319</v>
      </c>
      <c r="E30" s="136" t="s">
        <v>373</v>
      </c>
      <c r="F30" s="136" t="s">
        <v>314</v>
      </c>
      <c r="G30" s="136" t="s">
        <v>321</v>
      </c>
      <c r="H30" s="136" t="s">
        <v>305</v>
      </c>
      <c r="I30" s="136" t="s">
        <v>300</v>
      </c>
      <c r="J30" s="136" t="s">
        <v>374</v>
      </c>
    </row>
    <row r="31" customHeight="1" spans="1:10">
      <c r="A31" s="136" t="s">
        <v>256</v>
      </c>
      <c r="B31" s="136" t="s">
        <v>375</v>
      </c>
      <c r="C31" s="136" t="s">
        <v>294</v>
      </c>
      <c r="D31" s="136" t="s">
        <v>295</v>
      </c>
      <c r="E31" s="136" t="s">
        <v>376</v>
      </c>
      <c r="F31" s="136" t="s">
        <v>297</v>
      </c>
      <c r="G31" s="136" t="s">
        <v>337</v>
      </c>
      <c r="H31" s="136" t="s">
        <v>299</v>
      </c>
      <c r="I31" s="136" t="s">
        <v>300</v>
      </c>
      <c r="J31" s="136" t="s">
        <v>377</v>
      </c>
    </row>
    <row r="32" customHeight="1" spans="1:10">
      <c r="A32" s="136" t="s">
        <v>256</v>
      </c>
      <c r="B32" s="136" t="s">
        <v>375</v>
      </c>
      <c r="C32" s="136" t="s">
        <v>294</v>
      </c>
      <c r="D32" s="136" t="s">
        <v>302</v>
      </c>
      <c r="E32" s="136" t="s">
        <v>378</v>
      </c>
      <c r="F32" s="136" t="s">
        <v>297</v>
      </c>
      <c r="G32" s="136" t="s">
        <v>304</v>
      </c>
      <c r="H32" s="136" t="s">
        <v>305</v>
      </c>
      <c r="I32" s="136" t="s">
        <v>300</v>
      </c>
      <c r="J32" s="136" t="s">
        <v>379</v>
      </c>
    </row>
    <row r="33" customHeight="1" spans="1:10">
      <c r="A33" s="136" t="s">
        <v>256</v>
      </c>
      <c r="B33" s="136" t="s">
        <v>375</v>
      </c>
      <c r="C33" s="136" t="s">
        <v>294</v>
      </c>
      <c r="D33" s="136" t="s">
        <v>307</v>
      </c>
      <c r="E33" s="136" t="s">
        <v>380</v>
      </c>
      <c r="F33" s="136" t="s">
        <v>297</v>
      </c>
      <c r="G33" s="136" t="s">
        <v>304</v>
      </c>
      <c r="H33" s="136" t="s">
        <v>305</v>
      </c>
      <c r="I33" s="136" t="s">
        <v>300</v>
      </c>
      <c r="J33" s="136" t="s">
        <v>381</v>
      </c>
    </row>
    <row r="34" customHeight="1" spans="1:10">
      <c r="A34" s="136" t="s">
        <v>256</v>
      </c>
      <c r="B34" s="136" t="s">
        <v>375</v>
      </c>
      <c r="C34" s="136" t="s">
        <v>311</v>
      </c>
      <c r="D34" s="136" t="s">
        <v>312</v>
      </c>
      <c r="E34" s="136" t="s">
        <v>382</v>
      </c>
      <c r="F34" s="136" t="s">
        <v>297</v>
      </c>
      <c r="G34" s="136" t="s">
        <v>304</v>
      </c>
      <c r="H34" s="136" t="s">
        <v>305</v>
      </c>
      <c r="I34" s="136" t="s">
        <v>300</v>
      </c>
      <c r="J34" s="136" t="s">
        <v>383</v>
      </c>
    </row>
    <row r="35" customHeight="1" spans="1:10">
      <c r="A35" s="136" t="s">
        <v>256</v>
      </c>
      <c r="B35" s="136" t="s">
        <v>375</v>
      </c>
      <c r="C35" s="136" t="s">
        <v>318</v>
      </c>
      <c r="D35" s="136" t="s">
        <v>319</v>
      </c>
      <c r="E35" s="136" t="s">
        <v>355</v>
      </c>
      <c r="F35" s="136" t="s">
        <v>314</v>
      </c>
      <c r="G35" s="136" t="s">
        <v>315</v>
      </c>
      <c r="H35" s="136" t="s">
        <v>305</v>
      </c>
      <c r="I35" s="136" t="s">
        <v>300</v>
      </c>
      <c r="J35" s="136" t="s">
        <v>384</v>
      </c>
    </row>
  </sheetData>
  <mergeCells count="14">
    <mergeCell ref="A2:J2"/>
    <mergeCell ref="A3:H3"/>
    <mergeCell ref="A6:A10"/>
    <mergeCell ref="A11:A15"/>
    <mergeCell ref="A16:A20"/>
    <mergeCell ref="A21:A25"/>
    <mergeCell ref="A26:A30"/>
    <mergeCell ref="A31:A35"/>
    <mergeCell ref="B6:B10"/>
    <mergeCell ref="B11:B15"/>
    <mergeCell ref="B16:B20"/>
    <mergeCell ref="B21:B25"/>
    <mergeCell ref="B26:B30"/>
    <mergeCell ref="B31:B3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kmcg</cp:lastModifiedBy>
  <dcterms:created xsi:type="dcterms:W3CDTF">2026-02-03T15:40:00Z</dcterms:created>
  <dcterms:modified xsi:type="dcterms:W3CDTF">2026-03-30T09:56:40Z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2052-11.8.2.10624</vt:lpwstr>
  </property>
  <property fmtid="{D5CDD505-2E9C-101B-9397-08002B2CF9AE}" pid="4" name="CalculationRule">
    <vt:i4>0</vt:i4>
  </property>
</Properties>
</file>