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_FilterDatabase" localSheetId="6" hidden="1">部门基本支出预算表04!$A$6:$X$43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<sst xmlns="http://schemas.openxmlformats.org/spreadsheetml/2006/main" count="1157" uniqueCount="453">
  <si>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</si>
  <si>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</si>
  <si>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</si>
  <si>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</si>
  <si>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</si>
  <si>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</si>
  <si>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</si>
  <si>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</si>
  <si>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</si>
  <si>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</si>
  <si>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</si>
  <si>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</si>
  <si>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</si>
  <si>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</si>
  <si>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</si>
  <si>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</si>
  <si>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</si>
  <si>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</si>
  <si>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</si>
  <si>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</si>
  <si>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</si>
  <si>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</si>
  <si>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</si>
  <si>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</si>
  <si>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</si>
  <si>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</si>
  <si>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</si>
  <si>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</si>
  <si>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</si>
  <si>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</si>
  <si>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</si>
  <si>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</si>
  <si>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</si>
  <si>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</si>
  <si>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</si>
  <si>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</si>
  <si>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</si>
  <si>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</si>
  <si>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</si>
  <si>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</si>
  <si>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</si>
  <si>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</si>
  <si>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</si>
  <si>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</si>
  <si>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</si>
  <si>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</si>
  <si>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</si>
  <si>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</si>
  <si>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</si>
  <si>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</si>
  <si>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</si>
  <si>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</si>
  <si>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</si>
  <si>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</si>
  <si>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</si>
  <si>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</si>
  <si>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</si>
  <si>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</si>
  <si>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</si>
  <si>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</si>
  <si>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</si>
  <si>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</si>
  <si>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</si>
  <si>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</si>
  <si>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</si>
  <si>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</si>
  <si>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</si>
  <si>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</si>
  <si>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</si>
  <si>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</t>
  </si>
  <si>
    <t>昆明市呈贡区妇女联合会</t>
  </si>
  <si>
    <t>207001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</si>
  <si>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</si>
  <si>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</si>
  <si>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</si>
  <si>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</si>
  <si>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</si>
  <si>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</si>
  <si>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</si>
  <si>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</si>
  <si>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</si>
  <si>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</si>
  <si>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</si>
  <si>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</si>
  <si>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</si>
  <si>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</si>
  <si>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</si>
  <si>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</si>
  <si>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</si>
  <si>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</si>
  <si>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</si>
  <si>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</si>
  <si>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</si>
  <si>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</si>
  <si>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</si>
  <si>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</si>
  <si>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</si>
  <si>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</si>
  <si>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</si>
  <si>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</si>
  <si>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</si>
  <si>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</si>
  <si>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</si>
  <si>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</si>
  <si>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</si>
  <si>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</si>
  <si>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</si>
  <si>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</si>
  <si>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</si>
  <si>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</si>
  <si>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</si>
  <si>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</si>
  <si>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</si>
  <si>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</si>
  <si>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</si>
  <si>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</si>
  <si>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</si>
  <si>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</si>
  <si>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</si>
  <si>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</si>
  <si>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就业补助</t>
  </si>
  <si>
    <t>就业创业服务补助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</si>
  <si>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</si>
  <si>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</si>
  <si>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</si>
  <si>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</si>
  <si>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</si>
  <si>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</si>
  <si>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</si>
  <si>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</si>
  <si>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</si>
  <si>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</si>
  <si>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农林水支出</t>
  </si>
  <si>
    <t>普惠金融发展支出</t>
  </si>
  <si>
    <t>创业担保贷款贴息及奖补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</si>
  <si>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</si>
  <si>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</si>
  <si>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</si>
  <si>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</si>
  <si>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</si>
  <si>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</si>
  <si>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</si>
  <si>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</si>
  <si>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</si>
  <si>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</si>
  <si>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</si>
  <si>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</si>
  <si>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</si>
  <si>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</si>
  <si>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</si>
  <si>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</si>
  <si>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</si>
  <si>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</si>
  <si>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</si>
  <si>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</si>
  <si>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</si>
  <si>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</si>
  <si>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</si>
  <si>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</si>
  <si>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</si>
  <si>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</si>
  <si>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</si>
  <si>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</si>
  <si>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</si>
  <si>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</si>
  <si>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</si>
  <si>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</si>
  <si>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</si>
  <si>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</si>
  <si>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</si>
  <si>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</si>
  <si>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</si>
  <si>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</si>
  <si>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</si>
  <si>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</si>
  <si>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</si>
  <si>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</si>
  <si>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</si>
  <si>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</si>
  <si>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</si>
  <si>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</si>
  <si>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</si>
  <si>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</si>
  <si>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</si>
  <si>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</si>
  <si>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</si>
  <si>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</si>
  <si>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</si>
  <si>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</si>
  <si>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备注：本年度无三公经费预算，故此表为空。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</si>
  <si>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</si>
  <si>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</si>
  <si>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</si>
  <si>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</si>
  <si>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</si>
  <si>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</si>
  <si>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</si>
  <si>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</si>
  <si>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</si>
  <si>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</si>
  <si>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</si>
  <si>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</si>
  <si>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</si>
  <si>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</si>
  <si>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</si>
  <si>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</si>
  <si>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</si>
  <si>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</si>
  <si>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</si>
  <si>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530121210000000002640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</si>
  <si>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</si>
  <si>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</si>
  <si>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</si>
  <si>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</si>
  <si>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</si>
  <si>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</si>
  <si>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</si>
  <si>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530121210000000002641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</si>
  <si>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</si>
  <si>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</si>
  <si>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</si>
  <si>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</si>
  <si>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</si>
  <si>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</si>
  <si>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</si>
  <si>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</si>
  <si>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</si>
  <si>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530121210000000002642</t>
  </si>
  <si>
    <t>30113</t>
  </si>
  <si>
    <t>530121210000000002646</t>
  </si>
  <si>
    <t>公务交通补贴</t>
  </si>
  <si>
    <t>30239</t>
  </si>
  <si>
    <t>其他交通费用</t>
  </si>
  <si>
    <t>530121210000000002647</t>
  </si>
  <si>
    <t>工会经费</t>
  </si>
  <si>
    <t>30228</t>
  </si>
  <si>
    <t>530121210000000002648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</si>
  <si>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</si>
  <si>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</si>
  <si>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</si>
  <si>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</si>
  <si>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</si>
  <si>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</si>
  <si>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</si>
  <si>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</si>
  <si>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</si>
  <si>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</si>
  <si>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</si>
  <si>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</si>
  <si>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</si>
  <si>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</si>
  <si>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</si>
  <si>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</si>
  <si>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</si>
  <si>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</si>
  <si>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</si>
  <si>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530121231100001177405</t>
  </si>
  <si>
    <t>离退休人员支出</t>
  </si>
  <si>
    <t>30305</t>
  </si>
  <si>
    <t>生活补助</t>
  </si>
  <si>
    <t>530121231100001444650</t>
  </si>
  <si>
    <t>行政人员绩效奖励</t>
  </si>
  <si>
    <t>530121231100001444653</t>
  </si>
  <si>
    <t>编外人员公用经费</t>
  </si>
  <si>
    <t>530121241100002205063</t>
  </si>
  <si>
    <t>其他人员支出</t>
  </si>
  <si>
    <t>30199</t>
  </si>
  <si>
    <t>其他工资福利支出</t>
  </si>
  <si>
    <t>530121261100005003042</t>
  </si>
  <si>
    <t>530121261100005170580</t>
  </si>
  <si>
    <t>辅助性岗位工会经费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</si>
  <si>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</si>
  <si>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</si>
  <si>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</si>
  <si>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</si>
  <si>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</si>
  <si>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</si>
  <si>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</si>
  <si>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</si>
  <si>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530121210000000002189</t>
  </si>
  <si>
    <t>妇女儿童各种活动开展经费</t>
  </si>
  <si>
    <t>530121221100000647076</t>
  </si>
  <si>
    <t>妇联自身建设提升及妇女发展经费</t>
  </si>
  <si>
    <t>30227</t>
  </si>
  <si>
    <t>委托业务费</t>
  </si>
  <si>
    <t>530121231100001196135</t>
  </si>
  <si>
    <t>机员党建教育活动经费</t>
  </si>
  <si>
    <t>530121251100004607552</t>
  </si>
  <si>
    <t>11惠兰园办公场地租金和物业经费</t>
  </si>
  <si>
    <t>2023年第一至第三季度中央和省级创业担保贷款奖补资金</t>
  </si>
  <si>
    <t>2024年省级就业创业及农村劳动力转移专项资金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</si>
  <si>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</si>
  <si>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</si>
  <si>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</si>
  <si>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</si>
  <si>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</si>
  <si>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</si>
  <si>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</si>
  <si>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</si>
  <si>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</si>
  <si>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</si>
  <si>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根据组织部呈办通【2018】78号《关于加强新形势下呈贡区基层党建工作的实施意见》的通知，推进区妇联党支部规范化建设，开展“三会一课”，主题党日、组织生活会等会议活动经费2000元，区妇联党员12名。</t>
  </si>
  <si>
    <t>产出指标</t>
  </si>
  <si>
    <t>数量指标</t>
  </si>
  <si>
    <t>在职党员人数</t>
  </si>
  <si>
    <t>=</t>
  </si>
  <si>
    <t>12人</t>
  </si>
  <si>
    <t>人</t>
  </si>
  <si>
    <t>定量指标</t>
  </si>
  <si>
    <t>呈办通【2018】78号</t>
  </si>
  <si>
    <t>质量指标</t>
  </si>
  <si>
    <t>党建活动有效性</t>
  </si>
  <si>
    <t>100%</t>
  </si>
  <si>
    <t>%</t>
  </si>
  <si>
    <t>时效指标</t>
  </si>
  <si>
    <t>党员活动安排时间</t>
  </si>
  <si>
    <t>11月以前</t>
  </si>
  <si>
    <t>效益指标</t>
  </si>
  <si>
    <t>社会效益</t>
  </si>
  <si>
    <t>提升党员素质</t>
  </si>
  <si>
    <t>维护社会稳定</t>
  </si>
  <si>
    <t>定性指标</t>
  </si>
  <si>
    <t>满意度指标</t>
  </si>
  <si>
    <t>服务对象满意度</t>
  </si>
  <si>
    <t>党员群众满意度</t>
  </si>
  <si>
    <t>&gt;=</t>
  </si>
  <si>
    <t>95%</t>
  </si>
  <si>
    <t>根据呈妇请[2025]2号关于给予惠兰园办公场地租金和物业费的请示，区政府批批办同意，调减“妇联自身建设提升及妇女发展经费5.2443万元，和调减：妇女儿童各种活动开展经费0.0197万的基础上，从存量资金中安排调增3.5万元，用于支付区妇联惠兰园办公场地租金和物业费。</t>
  </si>
  <si>
    <t>办公场所租金年限</t>
  </si>
  <si>
    <t>2年以上</t>
  </si>
  <si>
    <t>年</t>
  </si>
  <si>
    <t>欠款年限2年以上</t>
  </si>
  <si>
    <t>物业费是否按期支付</t>
  </si>
  <si>
    <t>呈妇请【2025】2号</t>
  </si>
  <si>
    <t>房租及物业费支付时间</t>
  </si>
  <si>
    <t>&lt;=</t>
  </si>
  <si>
    <t>月</t>
  </si>
  <si>
    <t>按时交纳房租</t>
  </si>
  <si>
    <t>保持企业就业增长</t>
  </si>
  <si>
    <t>办公人员满意度</t>
  </si>
  <si>
    <t>90%</t>
  </si>
  <si>
    <t xml:space="preserve">1、举办基层妇联干部履职培训班工作经费4万元。提升基层妇联干部业务能力和专业化水平,举办呈贡区2026年基层妇联干部培训班1期，参训人数200人，培训时间2天。（其中：场地费用12000元、餐费16000元、材料费用4000元、聘请授课讲师费用8000元）。
2、维护妇女儿童合法权益经费20000元。 组织开展《妇女发展规划》、《儿童发展规划》专题培训2期；组织开展《中华人民共和国家庭教育促进法》、《云南省家庭教育促进条例》、《中华人民共和国反家庭暴力法》、《中华人民共和国妇女权益保障法》等法律知识普及活动，开展“男女平等”基本国策宣传活动。
3、家庭教育工作和家庭文明建设工作经费40000元。 其中，全面落实家庭教育“四进”活动20000元，开展提高家庭教育知识普及率活动5场次，每场活动不低于100人次，每场4000元；家庭文明建设经费8000元，组织“好家风 好家训”巡讲、文明创建、亲子活动等活动5场次，每场活动不低于100人次，每场4000元。 </t>
  </si>
  <si>
    <t>家庭文明建设宣讲活动次数</t>
  </si>
  <si>
    <t>2场次</t>
  </si>
  <si>
    <t>次</t>
  </si>
  <si>
    <t>项目实施方案</t>
  </si>
  <si>
    <t>家庭教育知识普级率活动次数</t>
  </si>
  <si>
    <t>5次</t>
  </si>
  <si>
    <t>实施方案</t>
  </si>
  <si>
    <t>基层妇女干部培训期数、人数、天数</t>
  </si>
  <si>
    <t>1期，200人，2天</t>
  </si>
  <si>
    <t>期</t>
  </si>
  <si>
    <t>专题培训期数</t>
  </si>
  <si>
    <t>2期</t>
  </si>
  <si>
    <t>保障家庭文明建设及教育活动有效的开展</t>
  </si>
  <si>
    <t>培训开展时间</t>
  </si>
  <si>
    <t>2026年8月以前完成</t>
  </si>
  <si>
    <t>妇女思想观念的改变</t>
  </si>
  <si>
    <t>有效提升</t>
  </si>
  <si>
    <t>妇女干部感受党的关爱</t>
  </si>
  <si>
    <t>让整个社会更加和谐</t>
  </si>
  <si>
    <t>可持续影响</t>
  </si>
  <si>
    <t>妇女干部素质及履职能力</t>
  </si>
  <si>
    <t>精神生活更加丰富</t>
  </si>
  <si>
    <t>妇女儿童满意度</t>
  </si>
  <si>
    <t>85%</t>
  </si>
  <si>
    <t>纪念“三八”国际妇女节活动经费30000元，活动经费包括：场地费、物料费及其他费用等。 在第116个“三八”国际妇女节到来之际，组织开展以“跟党奋进新征程·巾帼建功新时代”为主题的纪念活动，激励全区广大妇女立足本职岗位、发挥职能优势、担当社会责任，在推动全区经济社会发展大局中展现巾帼作为。</t>
  </si>
  <si>
    <t>三八节组织开展活动次数</t>
  </si>
  <si>
    <t>1次</t>
  </si>
  <si>
    <t>三八节组织开展活动1次</t>
  </si>
  <si>
    <t>与其他单位共建活动次数</t>
  </si>
  <si>
    <t>3次</t>
  </si>
  <si>
    <t>与其他单位共建活动</t>
  </si>
  <si>
    <t>三八节各单位参与活动率</t>
  </si>
  <si>
    <t>各单位参与活动率达到90%以上</t>
  </si>
  <si>
    <t>项目完成时间</t>
  </si>
  <si>
    <t>2026年10月31日前</t>
  </si>
  <si>
    <t>项目完成时间2026年10月31日前</t>
  </si>
  <si>
    <t>妇女综合素质，妇女儿童生长环境</t>
  </si>
  <si>
    <t>较上年得到提升和优化</t>
  </si>
  <si>
    <t>妇女综合素质，妇女儿童生长环境较上年得到提升和优化</t>
  </si>
  <si>
    <t>活动人员及相关妇女同志满意度</t>
  </si>
  <si>
    <t>98%</t>
  </si>
  <si>
    <t>活动人员及相关妇女同志满意度达到98%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</si>
  <si>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</si>
  <si>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</si>
  <si>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</si>
  <si>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</si>
  <si>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备注：本单位无政府性基金预算收入，故此表为空。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</si>
  <si>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</si>
  <si>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</si>
  <si>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</si>
  <si>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</si>
  <si>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</si>
  <si>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</si>
  <si>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</si>
  <si>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</si>
  <si>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</si>
  <si>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</si>
  <si>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</si>
  <si>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备注：当面向中小企业预留资金大于合计时，面向中小企业预留资金为三年预计数。本年度无政府采购预算，故此表为空。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</si>
  <si>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</si>
  <si>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</si>
  <si>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</si>
  <si>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</si>
  <si>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</si>
  <si>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</si>
  <si>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</si>
  <si>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备注：本年度无政府购买服务预算，故此表为空。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</si>
  <si>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</si>
  <si>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</si>
  <si>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</si>
  <si>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</si>
  <si>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</si>
  <si>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</si>
  <si>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</si>
  <si>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</si>
  <si>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</si>
  <si>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</si>
  <si>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</si>
  <si>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</si>
  <si>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</si>
  <si>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</si>
  <si>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</si>
  <si>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</si>
  <si>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</si>
  <si>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</si>
  <si>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</si>
  <si>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</si>
  <si>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</si>
  <si>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</si>
  <si>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</si>
  <si>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备注：呈贡区已实行乡财县管，按照区与乡镇（街道）财政管理体制，乡镇（街道）按照县级部门预算管理，故无对下转移支付。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</si>
  <si>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</si>
  <si>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</si>
  <si>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</si>
  <si>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</si>
  <si>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</si>
  <si>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</si>
  <si>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</si>
  <si>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</si>
  <si>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</si>
  <si>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备注：本单位2026年无固定资产购置计划，故此表为空。</t>
  </si>
  <si>
    <t>预算11表</t>
  </si>
  <si>
    <t>上级补助</t>
  </si>
  <si>
    <t>备注:2026年本单位无上级转移支付补助项目，故此表为空。</t>
  </si>
  <si>
    <t>预算12表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</si>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</sst>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03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/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1" workbookViewId="0">
      <selection activeCell="B45" sqref="B45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"单位名称："&amp;"昆明市呈贡区妇女联合会"</f>
        <v>单位名称：昆明市呈贡区妇女联合会</v>
      </c>
      <c r="B3" s="169"/>
      <c r="D3" s="139" t="s">
        <v>1</v>
      </c>
    </row>
    <row r="4" ht="23.25" customHeight="1" spans="1:4">
      <c r="A4" s="170" t="s">
        <v>2</v>
      </c>
      <c r="B4" s="171"/>
      <c r="C4" s="170" t="s">
        <v>3</v>
      </c>
      <c r="D4" s="171"/>
    </row>
    <row r="5" ht="24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7.25" customHeight="1" spans="1:4">
      <c r="A6" s="172" t="s">
        <v>7</v>
      </c>
      <c r="B6" s="84">
        <v>2123058.24</v>
      </c>
      <c r="C6" s="172" t="s">
        <v>8</v>
      </c>
      <c r="D6" s="84">
        <v>1550184.24</v>
      </c>
    </row>
    <row r="7" ht="17.25" customHeight="1" spans="1:4">
      <c r="A7" s="172" t="s">
        <v>9</v>
      </c>
      <c r="B7" s="84"/>
      <c r="C7" s="172" t="s">
        <v>10</v>
      </c>
      <c r="D7" s="84"/>
    </row>
    <row r="8" ht="17.25" customHeight="1" spans="1:4">
      <c r="A8" s="172" t="s">
        <v>11</v>
      </c>
      <c r="B8" s="84"/>
      <c r="C8" s="202" t="s">
        <v>12</v>
      </c>
      <c r="D8" s="84"/>
    </row>
    <row r="9" ht="17.25" customHeight="1" spans="1:4">
      <c r="A9" s="172" t="s">
        <v>13</v>
      </c>
      <c r="B9" s="84"/>
      <c r="C9" s="202" t="s">
        <v>14</v>
      </c>
      <c r="D9" s="84"/>
    </row>
    <row r="10" ht="17.25" customHeight="1" spans="1:4">
      <c r="A10" s="172" t="s">
        <v>15</v>
      </c>
      <c r="B10" s="84"/>
      <c r="C10" s="202" t="s">
        <v>16</v>
      </c>
      <c r="D10" s="84">
        <v>2100</v>
      </c>
    </row>
    <row r="11" ht="17.25" customHeight="1" spans="1:4">
      <c r="A11" s="172" t="s">
        <v>17</v>
      </c>
      <c r="B11" s="84"/>
      <c r="C11" s="202" t="s">
        <v>18</v>
      </c>
      <c r="D11" s="84"/>
    </row>
    <row r="12" ht="17.25" customHeight="1" spans="1:4">
      <c r="A12" s="172" t="s">
        <v>19</v>
      </c>
      <c r="B12" s="84"/>
      <c r="C12" s="36" t="s">
        <v>20</v>
      </c>
      <c r="D12" s="84"/>
    </row>
    <row r="13" ht="17.25" customHeight="1" spans="1:4">
      <c r="A13" s="172" t="s">
        <v>21</v>
      </c>
      <c r="B13" s="84"/>
      <c r="C13" s="36" t="s">
        <v>22</v>
      </c>
      <c r="D13" s="84">
        <v>295909.39</v>
      </c>
    </row>
    <row r="14" ht="17.25" customHeight="1" spans="1:4">
      <c r="A14" s="172" t="s">
        <v>23</v>
      </c>
      <c r="B14" s="84"/>
      <c r="C14" s="36" t="s">
        <v>24</v>
      </c>
      <c r="D14" s="84">
        <v>161252</v>
      </c>
    </row>
    <row r="15" ht="17.25" customHeight="1" spans="1:4">
      <c r="A15" s="172" t="s">
        <v>25</v>
      </c>
      <c r="B15" s="84"/>
      <c r="C15" s="36" t="s">
        <v>26</v>
      </c>
      <c r="D15" s="84"/>
    </row>
    <row r="16" ht="17.25" customHeight="1" spans="1:4">
      <c r="A16" s="155"/>
      <c r="B16" s="84"/>
      <c r="C16" s="36" t="s">
        <v>27</v>
      </c>
      <c r="D16" s="84"/>
    </row>
    <row r="17" ht="17.25" customHeight="1" spans="1:4">
      <c r="A17" s="173"/>
      <c r="B17" s="84"/>
      <c r="C17" s="36" t="s">
        <v>28</v>
      </c>
      <c r="D17" s="84">
        <v>26600</v>
      </c>
    </row>
    <row r="18" ht="17.25" customHeight="1" spans="1:4">
      <c r="A18" s="173"/>
      <c r="B18" s="84"/>
      <c r="C18" s="36" t="s">
        <v>29</v>
      </c>
      <c r="D18" s="84"/>
    </row>
    <row r="19" ht="17.25" customHeight="1" spans="1:4">
      <c r="A19" s="173"/>
      <c r="B19" s="84"/>
      <c r="C19" s="36" t="s">
        <v>30</v>
      </c>
      <c r="D19" s="84"/>
    </row>
    <row r="20" ht="17.25" customHeight="1" spans="1:4">
      <c r="A20" s="173"/>
      <c r="B20" s="84"/>
      <c r="C20" s="36" t="s">
        <v>31</v>
      </c>
      <c r="D20" s="84"/>
    </row>
    <row r="21" ht="17.25" customHeight="1" spans="1:4">
      <c r="A21" s="173"/>
      <c r="B21" s="84"/>
      <c r="C21" s="36" t="s">
        <v>32</v>
      </c>
      <c r="D21" s="84"/>
    </row>
    <row r="22" ht="17.25" customHeight="1" spans="1:4">
      <c r="A22" s="173"/>
      <c r="B22" s="84"/>
      <c r="C22" s="36" t="s">
        <v>33</v>
      </c>
      <c r="D22" s="84"/>
    </row>
    <row r="23" ht="17.25" customHeight="1" spans="1:4">
      <c r="A23" s="173"/>
      <c r="B23" s="84"/>
      <c r="C23" s="36" t="s">
        <v>34</v>
      </c>
      <c r="D23" s="84"/>
    </row>
    <row r="24" ht="17.25" customHeight="1" spans="1:4">
      <c r="A24" s="173"/>
      <c r="B24" s="84"/>
      <c r="C24" s="36" t="s">
        <v>35</v>
      </c>
      <c r="D24" s="84">
        <v>128622</v>
      </c>
    </row>
    <row r="25" ht="17.25" customHeight="1" spans="1:4">
      <c r="A25" s="173"/>
      <c r="B25" s="84"/>
      <c r="C25" s="36" t="s">
        <v>36</v>
      </c>
      <c r="D25" s="84"/>
    </row>
    <row r="26" ht="17.25" customHeight="1" spans="1:4">
      <c r="A26" s="173"/>
      <c r="B26" s="84"/>
      <c r="C26" s="155" t="s">
        <v>37</v>
      </c>
      <c r="D26" s="84"/>
    </row>
    <row r="27" ht="17.25" customHeight="1" spans="1:4">
      <c r="A27" s="173"/>
      <c r="B27" s="84"/>
      <c r="C27" s="36" t="s">
        <v>38</v>
      </c>
      <c r="D27" s="84"/>
    </row>
    <row r="28" ht="16.5" customHeight="1" spans="1:4">
      <c r="A28" s="173"/>
      <c r="B28" s="84"/>
      <c r="C28" s="36" t="s">
        <v>39</v>
      </c>
      <c r="D28" s="84"/>
    </row>
    <row r="29" ht="16.5" customHeight="1" spans="1:4">
      <c r="A29" s="173"/>
      <c r="B29" s="84"/>
      <c r="C29" s="155" t="s">
        <v>40</v>
      </c>
      <c r="D29" s="84"/>
    </row>
    <row r="30" ht="17.25" customHeight="1" spans="1:4">
      <c r="A30" s="173"/>
      <c r="B30" s="84"/>
      <c r="C30" s="155" t="s">
        <v>41</v>
      </c>
      <c r="D30" s="84"/>
    </row>
    <row r="31" ht="17.25" customHeight="1" spans="1:4">
      <c r="A31" s="173"/>
      <c r="B31" s="84"/>
      <c r="C31" s="36" t="s">
        <v>42</v>
      </c>
      <c r="D31" s="84"/>
    </row>
    <row r="32" ht="16.5" customHeight="1" spans="1:4">
      <c r="A32" s="173" t="s">
        <v>43</v>
      </c>
      <c r="B32" s="84">
        <v>2123058.24</v>
      </c>
      <c r="C32" s="173" t="s">
        <v>44</v>
      </c>
      <c r="D32" s="84">
        <f>SUM(D6:D31)</f>
        <v>2164667.63</v>
      </c>
    </row>
    <row r="33" ht="16.5" customHeight="1" spans="1:4">
      <c r="A33" s="155" t="s">
        <v>45</v>
      </c>
      <c r="B33" s="84">
        <f>B34</f>
        <v>41609.39</v>
      </c>
      <c r="C33" s="155" t="s">
        <v>46</v>
      </c>
      <c r="D33" s="84"/>
    </row>
    <row r="34" ht="16.5" customHeight="1" spans="1:4">
      <c r="A34" s="36" t="s">
        <v>47</v>
      </c>
      <c r="B34" s="84">
        <v>41609.39</v>
      </c>
      <c r="C34" s="36" t="s">
        <v>47</v>
      </c>
      <c r="D34" s="84"/>
    </row>
    <row r="35" ht="16.5" customHeight="1" spans="1:4">
      <c r="A35" s="36" t="s">
        <v>48</v>
      </c>
      <c r="B35" s="84"/>
      <c r="C35" s="36" t="s">
        <v>49</v>
      </c>
      <c r="D35" s="84"/>
    </row>
    <row r="36" ht="16.5" customHeight="1" spans="1:4">
      <c r="A36" s="174" t="s">
        <v>50</v>
      </c>
      <c r="B36" s="84">
        <f>B32+B33</f>
        <v>2164667.63</v>
      </c>
      <c r="C36" s="174" t="s">
        <v>51</v>
      </c>
      <c r="D36" s="84">
        <f>D32</f>
        <v>2164667.63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selection activeCell="A16" sqref="A16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3" t="s">
        <v>384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385</v>
      </c>
      <c r="C2" s="124"/>
      <c r="D2" s="125"/>
      <c r="E2" s="125"/>
      <c r="F2" s="125"/>
    </row>
    <row r="3" ht="13.5" customHeight="1" spans="1:6">
      <c r="A3" s="14" t="str">
        <f>"单位名称："&amp;"昆明市呈贡区妇女联合会"</f>
        <v>单位名称：昆明市呈贡区妇女联合会</v>
      </c>
      <c r="B3" s="14" t="s">
        <v>386</v>
      </c>
      <c r="C3" s="120"/>
      <c r="D3" s="122"/>
      <c r="E3" s="122"/>
      <c r="F3" s="113" t="s">
        <v>1</v>
      </c>
    </row>
    <row r="4" ht="19.5" customHeight="1" spans="1:6">
      <c r="A4" s="126" t="s">
        <v>192</v>
      </c>
      <c r="B4" s="127" t="s">
        <v>73</v>
      </c>
      <c r="C4" s="126" t="s">
        <v>74</v>
      </c>
      <c r="D4" s="21" t="s">
        <v>387</v>
      </c>
      <c r="E4" s="22"/>
      <c r="F4" s="23"/>
    </row>
    <row r="5" ht="18.75" customHeight="1" spans="1:6">
      <c r="A5" s="128"/>
      <c r="B5" s="129"/>
      <c r="C5" s="128"/>
      <c r="D5" s="130" t="s">
        <v>55</v>
      </c>
      <c r="E5" s="21" t="s">
        <v>76</v>
      </c>
      <c r="F5" s="130" t="s">
        <v>77</v>
      </c>
    </row>
    <row r="6" ht="18.75" customHeight="1" spans="1:6">
      <c r="A6" s="70">
        <v>1</v>
      </c>
      <c r="B6" s="131" t="s">
        <v>84</v>
      </c>
      <c r="C6" s="70">
        <v>3</v>
      </c>
      <c r="D6" s="132">
        <v>4</v>
      </c>
      <c r="E6" s="132">
        <v>5</v>
      </c>
      <c r="F6" s="132">
        <v>6</v>
      </c>
    </row>
    <row r="7" ht="21" customHeight="1" spans="1:6">
      <c r="A7" s="33"/>
      <c r="B7" s="33"/>
      <c r="C7" s="33"/>
      <c r="D7" s="84"/>
      <c r="E7" s="84"/>
      <c r="F7" s="84"/>
    </row>
    <row r="8" ht="21" customHeight="1" spans="1:6">
      <c r="A8" s="33"/>
      <c r="B8" s="33"/>
      <c r="C8" s="33"/>
      <c r="D8" s="84"/>
      <c r="E8" s="84"/>
      <c r="F8" s="84"/>
    </row>
    <row r="9" ht="18.75" customHeight="1" spans="1:6">
      <c r="A9" s="133" t="s">
        <v>181</v>
      </c>
      <c r="B9" s="133" t="s">
        <v>181</v>
      </c>
      <c r="C9" s="134" t="s">
        <v>181</v>
      </c>
      <c r="D9" s="84"/>
      <c r="E9" s="84"/>
      <c r="F9" s="84"/>
    </row>
    <row r="12" customHeight="1" spans="1:6">
      <c r="A12" t="s">
        <v>388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4" sqref="A14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5"/>
      <c r="C1" s="85"/>
      <c r="R1" s="12"/>
      <c r="S1" s="12" t="s">
        <v>389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3"/>
      <c r="E2" s="13"/>
      <c r="F2" s="13"/>
      <c r="G2" s="13"/>
      <c r="H2" s="13"/>
      <c r="I2" s="13"/>
      <c r="J2" s="13"/>
      <c r="K2" s="13"/>
      <c r="L2" s="13"/>
      <c r="M2" s="68"/>
      <c r="N2" s="13"/>
      <c r="O2" s="13"/>
      <c r="P2" s="68"/>
      <c r="Q2" s="13"/>
      <c r="R2" s="68"/>
      <c r="S2" s="68"/>
    </row>
    <row r="3" ht="18.75" customHeight="1" spans="1:19">
      <c r="A3" s="112" t="str">
        <f>"单位名称："&amp;"昆明市呈贡区妇女联合会"</f>
        <v>单位名称：昆明市呈贡区妇女联合会</v>
      </c>
      <c r="B3" s="90"/>
      <c r="C3" s="90"/>
      <c r="D3" s="16"/>
      <c r="E3" s="16"/>
      <c r="F3" s="16"/>
      <c r="G3" s="16"/>
      <c r="H3" s="16"/>
      <c r="I3" s="16"/>
      <c r="J3" s="16"/>
      <c r="K3" s="16"/>
      <c r="L3" s="16"/>
      <c r="R3" s="17"/>
      <c r="S3" s="113" t="s">
        <v>1</v>
      </c>
    </row>
    <row r="4" ht="15.75" customHeight="1" spans="1:19">
      <c r="A4" s="19" t="s">
        <v>191</v>
      </c>
      <c r="B4" s="92" t="s">
        <v>192</v>
      </c>
      <c r="C4" s="92" t="s">
        <v>390</v>
      </c>
      <c r="D4" s="93" t="s">
        <v>391</v>
      </c>
      <c r="E4" s="93" t="s">
        <v>392</v>
      </c>
      <c r="F4" s="93" t="s">
        <v>393</v>
      </c>
      <c r="G4" s="93" t="s">
        <v>394</v>
      </c>
      <c r="H4" s="93" t="s">
        <v>395</v>
      </c>
      <c r="I4" s="94" t="s">
        <v>199</v>
      </c>
      <c r="J4" s="94"/>
      <c r="K4" s="94"/>
      <c r="L4" s="94"/>
      <c r="M4" s="95"/>
      <c r="N4" s="94"/>
      <c r="O4" s="94"/>
      <c r="P4" s="79"/>
      <c r="Q4" s="94"/>
      <c r="R4" s="95"/>
      <c r="S4" s="80"/>
    </row>
    <row r="5" ht="17.25" customHeight="1" spans="1:19">
      <c r="A5" s="25"/>
      <c r="B5" s="96"/>
      <c r="C5" s="96"/>
      <c r="D5" s="97"/>
      <c r="E5" s="97"/>
      <c r="F5" s="97"/>
      <c r="G5" s="97"/>
      <c r="H5" s="97"/>
      <c r="I5" s="97" t="s">
        <v>55</v>
      </c>
      <c r="J5" s="97" t="s">
        <v>58</v>
      </c>
      <c r="K5" s="97" t="s">
        <v>396</v>
      </c>
      <c r="L5" s="97" t="s">
        <v>397</v>
      </c>
      <c r="M5" s="98" t="s">
        <v>398</v>
      </c>
      <c r="N5" s="99" t="s">
        <v>399</v>
      </c>
      <c r="O5" s="99"/>
      <c r="P5" s="100"/>
      <c r="Q5" s="99"/>
      <c r="R5" s="101"/>
      <c r="S5" s="102"/>
    </row>
    <row r="6" ht="54" customHeight="1" spans="1:19">
      <c r="A6" s="28"/>
      <c r="B6" s="102"/>
      <c r="C6" s="102"/>
      <c r="D6" s="103"/>
      <c r="E6" s="103"/>
      <c r="F6" s="103"/>
      <c r="G6" s="103"/>
      <c r="H6" s="103"/>
      <c r="I6" s="103"/>
      <c r="J6" s="103" t="s">
        <v>57</v>
      </c>
      <c r="K6" s="103"/>
      <c r="L6" s="103"/>
      <c r="M6" s="104"/>
      <c r="N6" s="103" t="s">
        <v>57</v>
      </c>
      <c r="O6" s="103" t="s">
        <v>64</v>
      </c>
      <c r="P6" s="102" t="s">
        <v>65</v>
      </c>
      <c r="Q6" s="103" t="s">
        <v>66</v>
      </c>
      <c r="R6" s="104" t="s">
        <v>67</v>
      </c>
      <c r="S6" s="102" t="s">
        <v>68</v>
      </c>
    </row>
    <row r="7" ht="18" customHeight="1" spans="1:19">
      <c r="A7" s="114">
        <v>1</v>
      </c>
      <c r="B7" s="114" t="s">
        <v>84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105"/>
      <c r="B8" s="106"/>
      <c r="C8" s="106"/>
      <c r="D8" s="107"/>
      <c r="E8" s="107"/>
      <c r="F8" s="107"/>
      <c r="G8" s="116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ht="21" customHeight="1" spans="1:19">
      <c r="A9" s="108" t="s">
        <v>181</v>
      </c>
      <c r="B9" s="109"/>
      <c r="C9" s="109"/>
      <c r="D9" s="110"/>
      <c r="E9" s="110"/>
      <c r="F9" s="110"/>
      <c r="G9" s="117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12" t="s">
        <v>400</v>
      </c>
      <c r="B10" s="14"/>
      <c r="C10" s="14"/>
      <c r="D10" s="112"/>
      <c r="E10" s="112"/>
      <c r="F10" s="112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3"/>
  <sheetViews>
    <sheetView showZeros="0" workbookViewId="0">
      <selection activeCell="B18" sqref="B18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86"/>
      <c r="O1" s="78"/>
      <c r="P1" s="78"/>
      <c r="Q1" s="85"/>
      <c r="R1" s="78"/>
      <c r="S1" s="87"/>
      <c r="T1" s="87" t="s">
        <v>401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8"/>
      <c r="I2" s="88"/>
      <c r="J2" s="88"/>
      <c r="K2" s="88"/>
      <c r="L2" s="88"/>
      <c r="M2" s="88"/>
      <c r="N2" s="89"/>
      <c r="O2" s="88"/>
      <c r="P2" s="88"/>
      <c r="Q2" s="68"/>
      <c r="R2" s="88"/>
      <c r="S2" s="89"/>
      <c r="T2" s="68"/>
    </row>
    <row r="3" ht="22.5" customHeight="1" spans="1:20">
      <c r="A3" s="75" t="str">
        <f>"单位名称："&amp;"昆明市呈贡区妇女联合会"</f>
        <v>单位名称：昆明市呈贡区妇女联合会</v>
      </c>
      <c r="B3" s="90"/>
      <c r="C3" s="90"/>
      <c r="D3" s="90"/>
      <c r="E3" s="90"/>
      <c r="F3" s="90"/>
      <c r="G3" s="90"/>
      <c r="H3" s="76"/>
      <c r="I3" s="76"/>
      <c r="J3" s="76"/>
      <c r="K3" s="76"/>
      <c r="L3" s="76"/>
      <c r="M3" s="76"/>
      <c r="N3" s="86"/>
      <c r="O3" s="78"/>
      <c r="P3" s="78"/>
      <c r="Q3" s="85"/>
      <c r="R3" s="78"/>
      <c r="S3" s="91"/>
      <c r="T3" s="87" t="s">
        <v>1</v>
      </c>
    </row>
    <row r="4" ht="24" customHeight="1" spans="1:20">
      <c r="A4" s="19" t="s">
        <v>191</v>
      </c>
      <c r="B4" s="92" t="s">
        <v>192</v>
      </c>
      <c r="C4" s="92" t="s">
        <v>390</v>
      </c>
      <c r="D4" s="92" t="s">
        <v>402</v>
      </c>
      <c r="E4" s="92" t="s">
        <v>403</v>
      </c>
      <c r="F4" s="92" t="s">
        <v>404</v>
      </c>
      <c r="G4" s="92" t="s">
        <v>405</v>
      </c>
      <c r="H4" s="93" t="s">
        <v>406</v>
      </c>
      <c r="I4" s="93" t="s">
        <v>407</v>
      </c>
      <c r="J4" s="94" t="s">
        <v>199</v>
      </c>
      <c r="K4" s="94"/>
      <c r="L4" s="94"/>
      <c r="M4" s="94"/>
      <c r="N4" s="95"/>
      <c r="O4" s="94"/>
      <c r="P4" s="94"/>
      <c r="Q4" s="79"/>
      <c r="R4" s="94"/>
      <c r="S4" s="95"/>
      <c r="T4" s="80"/>
    </row>
    <row r="5" ht="24" customHeight="1" spans="1:20">
      <c r="A5" s="25"/>
      <c r="B5" s="96"/>
      <c r="C5" s="96"/>
      <c r="D5" s="96"/>
      <c r="E5" s="96"/>
      <c r="F5" s="96"/>
      <c r="G5" s="96"/>
      <c r="H5" s="97"/>
      <c r="I5" s="97"/>
      <c r="J5" s="97" t="s">
        <v>55</v>
      </c>
      <c r="K5" s="97" t="s">
        <v>58</v>
      </c>
      <c r="L5" s="97" t="s">
        <v>396</v>
      </c>
      <c r="M5" s="97" t="s">
        <v>397</v>
      </c>
      <c r="N5" s="98" t="s">
        <v>398</v>
      </c>
      <c r="O5" s="99" t="s">
        <v>399</v>
      </c>
      <c r="P5" s="99"/>
      <c r="Q5" s="100"/>
      <c r="R5" s="99"/>
      <c r="S5" s="101"/>
      <c r="T5" s="102"/>
    </row>
    <row r="6" ht="54" customHeight="1" spans="1:20">
      <c r="A6" s="28"/>
      <c r="B6" s="102"/>
      <c r="C6" s="102"/>
      <c r="D6" s="102"/>
      <c r="E6" s="102"/>
      <c r="F6" s="102"/>
      <c r="G6" s="102"/>
      <c r="H6" s="103"/>
      <c r="I6" s="103"/>
      <c r="J6" s="103"/>
      <c r="K6" s="103" t="s">
        <v>57</v>
      </c>
      <c r="L6" s="103"/>
      <c r="M6" s="103"/>
      <c r="N6" s="104"/>
      <c r="O6" s="103" t="s">
        <v>57</v>
      </c>
      <c r="P6" s="103" t="s">
        <v>64</v>
      </c>
      <c r="Q6" s="102" t="s">
        <v>65</v>
      </c>
      <c r="R6" s="103" t="s">
        <v>66</v>
      </c>
      <c r="S6" s="104" t="s">
        <v>67</v>
      </c>
      <c r="T6" s="102" t="s">
        <v>68</v>
      </c>
    </row>
    <row r="7" ht="17.25" customHeight="1" spans="1:20">
      <c r="A7" s="29">
        <v>1</v>
      </c>
      <c r="B7" s="102">
        <v>2</v>
      </c>
      <c r="C7" s="29">
        <v>3</v>
      </c>
      <c r="D7" s="29">
        <v>4</v>
      </c>
      <c r="E7" s="102">
        <v>5</v>
      </c>
      <c r="F7" s="29">
        <v>6</v>
      </c>
      <c r="G7" s="29">
        <v>7</v>
      </c>
      <c r="H7" s="102">
        <v>8</v>
      </c>
      <c r="I7" s="29">
        <v>9</v>
      </c>
      <c r="J7" s="29">
        <v>10</v>
      </c>
      <c r="K7" s="102">
        <v>11</v>
      </c>
      <c r="L7" s="29">
        <v>12</v>
      </c>
      <c r="M7" s="29">
        <v>13</v>
      </c>
      <c r="N7" s="102">
        <v>14</v>
      </c>
      <c r="O7" s="29">
        <v>15</v>
      </c>
      <c r="P7" s="29">
        <v>16</v>
      </c>
      <c r="Q7" s="102">
        <v>17</v>
      </c>
      <c r="R7" s="29">
        <v>18</v>
      </c>
      <c r="S7" s="29">
        <v>19</v>
      </c>
      <c r="T7" s="29">
        <v>20</v>
      </c>
    </row>
    <row r="8" ht="21" customHeight="1" spans="1:20">
      <c r="A8" s="105"/>
      <c r="B8" s="106"/>
      <c r="C8" s="106"/>
      <c r="D8" s="106"/>
      <c r="E8" s="106"/>
      <c r="F8" s="106"/>
      <c r="G8" s="106"/>
      <c r="H8" s="107"/>
      <c r="I8" s="107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1" customHeight="1" spans="1:20">
      <c r="A9" s="108" t="s">
        <v>181</v>
      </c>
      <c r="B9" s="109"/>
      <c r="C9" s="109"/>
      <c r="D9" s="109"/>
      <c r="E9" s="109"/>
      <c r="F9" s="109"/>
      <c r="G9" s="109"/>
      <c r="H9" s="110"/>
      <c r="I9" s="111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3" customHeight="1" spans="1:20">
      <c r="A13" t="s">
        <v>408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selection activeCell="A16" sqref="A16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3"/>
      <c r="W1" s="12"/>
      <c r="X1" s="12" t="s">
        <v>409</v>
      </c>
    </row>
    <row r="2" ht="41.25" customHeight="1" spans="1:24">
      <c r="A2" s="74" t="str">
        <f>"2026"&amp;"年对下转移支付预算表"</f>
        <v>2026年对下转移支付预算表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8"/>
      <c r="X2" s="68"/>
    </row>
    <row r="3" ht="18" customHeight="1" spans="1:24">
      <c r="A3" s="75" t="str">
        <f>"单位名称："&amp;"昆明市呈贡区妇女联合会"</f>
        <v>单位名称：昆明市呈贡区妇女联合会</v>
      </c>
      <c r="B3" s="76"/>
      <c r="C3" s="76"/>
      <c r="D3" s="77"/>
      <c r="E3" s="78"/>
      <c r="F3" s="78"/>
      <c r="G3" s="78"/>
      <c r="H3" s="78"/>
      <c r="I3" s="78"/>
      <c r="W3" s="17"/>
      <c r="X3" s="17" t="s">
        <v>1</v>
      </c>
    </row>
    <row r="4" ht="19.5" customHeight="1" spans="1:24">
      <c r="A4" s="20" t="s">
        <v>410</v>
      </c>
      <c r="B4" s="21" t="s">
        <v>199</v>
      </c>
      <c r="C4" s="22"/>
      <c r="D4" s="22"/>
      <c r="E4" s="21" t="s">
        <v>411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79"/>
      <c r="X4" s="80"/>
    </row>
    <row r="5" ht="40.5" customHeight="1" spans="1:24">
      <c r="A5" s="29"/>
      <c r="B5" s="26" t="s">
        <v>55</v>
      </c>
      <c r="C5" s="19" t="s">
        <v>58</v>
      </c>
      <c r="D5" s="81" t="s">
        <v>396</v>
      </c>
      <c r="E5" s="52" t="s">
        <v>412</v>
      </c>
      <c r="F5" s="52" t="s">
        <v>413</v>
      </c>
      <c r="G5" s="52" t="s">
        <v>414</v>
      </c>
      <c r="H5" s="52" t="s">
        <v>415</v>
      </c>
      <c r="I5" s="52" t="s">
        <v>416</v>
      </c>
      <c r="J5" s="52" t="s">
        <v>417</v>
      </c>
      <c r="K5" s="52" t="s">
        <v>418</v>
      </c>
      <c r="L5" s="52" t="s">
        <v>419</v>
      </c>
      <c r="M5" s="52" t="s">
        <v>420</v>
      </c>
      <c r="N5" s="52" t="s">
        <v>421</v>
      </c>
      <c r="O5" s="52" t="s">
        <v>422</v>
      </c>
      <c r="P5" s="52" t="s">
        <v>423</v>
      </c>
      <c r="Q5" s="52" t="s">
        <v>424</v>
      </c>
      <c r="R5" s="52" t="s">
        <v>425</v>
      </c>
      <c r="S5" s="52" t="s">
        <v>426</v>
      </c>
      <c r="T5" s="52" t="s">
        <v>427</v>
      </c>
      <c r="U5" s="52" t="s">
        <v>428</v>
      </c>
      <c r="V5" s="52" t="s">
        <v>429</v>
      </c>
      <c r="W5" s="52" t="s">
        <v>430</v>
      </c>
      <c r="X5" s="82" t="s">
        <v>431</v>
      </c>
    </row>
    <row r="6" ht="19.5" customHeight="1" spans="1:24">
      <c r="A6" s="30">
        <v>1</v>
      </c>
      <c r="B6" s="30">
        <v>2</v>
      </c>
      <c r="C6" s="30">
        <v>3</v>
      </c>
      <c r="D6" s="83">
        <v>4</v>
      </c>
      <c r="E6" s="31">
        <v>5</v>
      </c>
      <c r="F6" s="30">
        <v>6</v>
      </c>
      <c r="G6" s="30">
        <v>7</v>
      </c>
      <c r="H6" s="83">
        <v>8</v>
      </c>
      <c r="I6" s="30">
        <v>9</v>
      </c>
      <c r="J6" s="30">
        <v>10</v>
      </c>
      <c r="K6" s="30">
        <v>11</v>
      </c>
      <c r="L6" s="83">
        <v>12</v>
      </c>
      <c r="M6" s="30">
        <v>13</v>
      </c>
      <c r="N6" s="30">
        <v>14</v>
      </c>
      <c r="O6" s="30">
        <v>15</v>
      </c>
      <c r="P6" s="83">
        <v>16</v>
      </c>
      <c r="Q6" s="30">
        <v>17</v>
      </c>
      <c r="R6" s="30">
        <v>18</v>
      </c>
      <c r="S6" s="30">
        <v>19</v>
      </c>
      <c r="T6" s="83">
        <v>20</v>
      </c>
      <c r="U6" s="83">
        <v>21</v>
      </c>
      <c r="V6" s="83">
        <v>22</v>
      </c>
      <c r="W6" s="31">
        <v>23</v>
      </c>
      <c r="X6" s="31">
        <v>24</v>
      </c>
    </row>
    <row r="7" ht="19.5" customHeight="1" spans="1:24">
      <c r="A7" s="32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ht="19.5" customHeight="1" spans="1:24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11" customHeight="1" spans="1:24">
      <c r="A11" t="s">
        <v>432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B19" sqref="B1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2" t="s">
        <v>433</v>
      </c>
    </row>
    <row r="2" ht="41.25" customHeight="1" spans="1:10">
      <c r="A2" s="67" t="str">
        <f>"2026"&amp;"年对下转移支付绩效目标表"</f>
        <v>2026年对下转移支付绩效目标表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"单位名称："&amp;"昆明市呈贡区妇女联合会"</f>
        <v>单位名称：昆明市呈贡区妇女联合会</v>
      </c>
    </row>
    <row r="4" ht="44.25" customHeight="1" spans="1:10">
      <c r="A4" s="69" t="s">
        <v>410</v>
      </c>
      <c r="B4" s="69" t="s">
        <v>292</v>
      </c>
      <c r="C4" s="69" t="s">
        <v>293</v>
      </c>
      <c r="D4" s="69" t="s">
        <v>294</v>
      </c>
      <c r="E4" s="69" t="s">
        <v>295</v>
      </c>
      <c r="F4" s="70" t="s">
        <v>296</v>
      </c>
      <c r="G4" s="69" t="s">
        <v>297</v>
      </c>
      <c r="H4" s="70" t="s">
        <v>298</v>
      </c>
      <c r="I4" s="70" t="s">
        <v>299</v>
      </c>
      <c r="J4" s="69" t="s">
        <v>300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2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  <row r="10" customHeight="1" spans="1:10">
      <c r="A10" t="s">
        <v>432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selection activeCell="D18" sqref="D18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1" t="s">
        <v>434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"单位名称："&amp;"昆明市呈贡区妇女联合会"</f>
        <v>单位名称：昆明市呈贡区妇女联合会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191</v>
      </c>
      <c r="B4" s="52" t="s">
        <v>192</v>
      </c>
      <c r="C4" s="53" t="s">
        <v>435</v>
      </c>
      <c r="D4" s="51" t="s">
        <v>436</v>
      </c>
      <c r="E4" s="51" t="s">
        <v>437</v>
      </c>
      <c r="F4" s="51" t="s">
        <v>438</v>
      </c>
      <c r="G4" s="52" t="s">
        <v>439</v>
      </c>
      <c r="H4" s="31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394</v>
      </c>
      <c r="H5" s="52" t="s">
        <v>440</v>
      </c>
      <c r="I5" s="52" t="s">
        <v>441</v>
      </c>
    </row>
    <row r="6" ht="17.25" customHeight="1" spans="1:9">
      <c r="A6" s="56" t="s">
        <v>83</v>
      </c>
      <c r="B6" s="57" t="s">
        <v>84</v>
      </c>
      <c r="C6" s="56" t="s">
        <v>85</v>
      </c>
      <c r="D6" s="58" t="s">
        <v>86</v>
      </c>
      <c r="E6" s="56" t="s">
        <v>87</v>
      </c>
      <c r="F6" s="57" t="s">
        <v>88</v>
      </c>
      <c r="G6" s="59" t="s">
        <v>89</v>
      </c>
      <c r="H6" s="58" t="s">
        <v>90</v>
      </c>
      <c r="I6" s="58">
        <v>9</v>
      </c>
    </row>
    <row r="7" ht="19.5" customHeight="1" spans="1:9">
      <c r="A7" s="60"/>
      <c r="B7" s="36"/>
      <c r="C7" s="36"/>
      <c r="D7" s="32"/>
      <c r="E7" s="33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11" customHeight="1" spans="1:9">
      <c r="A11" t="s">
        <v>442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G20" sqref="G20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1"/>
      <c r="E1" s="11"/>
      <c r="F1" s="11"/>
      <c r="G1" s="11"/>
      <c r="K1" s="12" t="s">
        <v>443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"单位名称："&amp;"昆明市呈贡区妇女联合会"</f>
        <v>单位名称：昆明市呈贡区妇女联合会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272</v>
      </c>
      <c r="B4" s="18" t="s">
        <v>194</v>
      </c>
      <c r="C4" s="18" t="s">
        <v>273</v>
      </c>
      <c r="D4" s="19" t="s">
        <v>195</v>
      </c>
      <c r="E4" s="19" t="s">
        <v>196</v>
      </c>
      <c r="F4" s="19" t="s">
        <v>274</v>
      </c>
      <c r="G4" s="19" t="s">
        <v>275</v>
      </c>
      <c r="H4" s="20" t="s">
        <v>55</v>
      </c>
      <c r="I4" s="21" t="s">
        <v>444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.75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ht="18.75" customHeight="1" spans="1:11">
      <c r="A9" s="36"/>
      <c r="B9" s="33"/>
      <c r="C9" s="33"/>
      <c r="D9" s="33"/>
      <c r="E9" s="33"/>
      <c r="F9" s="33"/>
      <c r="G9" s="33"/>
      <c r="H9" s="37"/>
      <c r="I9" s="37"/>
      <c r="J9" s="37"/>
      <c r="K9" s="34"/>
    </row>
    <row r="10" ht="18.75" customHeight="1" spans="1:11">
      <c r="A10" s="38" t="s">
        <v>181</v>
      </c>
      <c r="B10" s="39"/>
      <c r="C10" s="39"/>
      <c r="D10" s="39"/>
      <c r="E10" s="39"/>
      <c r="F10" s="39"/>
      <c r="G10" s="40"/>
      <c r="H10" s="37"/>
      <c r="I10" s="37"/>
      <c r="J10" s="37"/>
      <c r="K10" s="34"/>
    </row>
    <row r="13" customHeight="1" spans="1:11">
      <c r="A13" t="s">
        <v>445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446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"单位名称："&amp;"昆明市呈贡区妇女联合会"</f>
        <v>单位名称：昆明市呈贡区妇女联合会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273</v>
      </c>
      <c r="B4" s="5" t="s">
        <v>272</v>
      </c>
      <c r="C4" s="5" t="s">
        <v>194</v>
      </c>
      <c r="D4" s="5" t="s">
        <v>447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448</v>
      </c>
      <c r="F5" s="5" t="s">
        <v>449</v>
      </c>
      <c r="G5" s="5" t="s">
        <v>450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140000</v>
      </c>
      <c r="F7" s="8">
        <v>100000</v>
      </c>
      <c r="G7" s="8">
        <v>100000</v>
      </c>
    </row>
    <row r="8" ht="22.5" customHeight="1" spans="1:7">
      <c r="A8" s="9" t="s">
        <v>70</v>
      </c>
      <c r="B8" s="7"/>
      <c r="C8" s="7"/>
      <c r="D8" s="7"/>
      <c r="E8" s="8">
        <v>140000</v>
      </c>
      <c r="F8" s="8">
        <v>100000</v>
      </c>
      <c r="G8" s="8">
        <v>100000</v>
      </c>
    </row>
    <row r="9" ht="22.5" customHeight="1" spans="1:7">
      <c r="A9" s="7"/>
      <c r="B9" s="7" t="s">
        <v>451</v>
      </c>
      <c r="C9" s="7" t="s">
        <v>286</v>
      </c>
      <c r="D9" s="7" t="s">
        <v>452</v>
      </c>
      <c r="E9" s="8">
        <v>2000</v>
      </c>
      <c r="F9" s="8"/>
      <c r="G9" s="8"/>
    </row>
    <row r="10" ht="22.5" customHeight="1" spans="1:7">
      <c r="A10" s="7"/>
      <c r="B10" s="7" t="s">
        <v>451</v>
      </c>
      <c r="C10" s="7" t="s">
        <v>288</v>
      </c>
      <c r="D10" s="7" t="s">
        <v>452</v>
      </c>
      <c r="E10" s="8">
        <v>20000</v>
      </c>
      <c r="F10" s="8"/>
      <c r="G10" s="8"/>
    </row>
    <row r="11" ht="22.5" customHeight="1" spans="1:7">
      <c r="A11" s="7"/>
      <c r="B11" s="7" t="s">
        <v>451</v>
      </c>
      <c r="C11" s="7" t="s">
        <v>282</v>
      </c>
      <c r="D11" s="7" t="s">
        <v>452</v>
      </c>
      <c r="E11" s="8">
        <v>88000</v>
      </c>
      <c r="F11" s="8">
        <v>80000</v>
      </c>
      <c r="G11" s="8">
        <v>80000</v>
      </c>
    </row>
    <row r="12" ht="22.5" customHeight="1" spans="1:7">
      <c r="A12" s="7"/>
      <c r="B12" s="7" t="s">
        <v>451</v>
      </c>
      <c r="C12" s="7" t="s">
        <v>280</v>
      </c>
      <c r="D12" s="7" t="s">
        <v>452</v>
      </c>
      <c r="E12" s="8">
        <v>30000</v>
      </c>
      <c r="F12" s="8">
        <v>20000</v>
      </c>
      <c r="G12" s="8">
        <v>20000</v>
      </c>
    </row>
    <row r="13" ht="22.5" customHeight="1" spans="1:7">
      <c r="A13" s="10" t="s">
        <v>55</v>
      </c>
      <c r="B13" s="10"/>
      <c r="C13" s="10"/>
      <c r="D13" s="10"/>
      <c r="E13" s="8">
        <v>140000</v>
      </c>
      <c r="F13" s="8">
        <v>100000</v>
      </c>
      <c r="G13" s="8">
        <v>100000</v>
      </c>
    </row>
  </sheetData>
  <mergeCells count="8">
    <mergeCell ref="A2:G2"/>
    <mergeCell ref="A3:B3"/>
    <mergeCell ref="E4:G4"/>
    <mergeCell ref="A13:D13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D14" sqref="D14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"单位名称："&amp;"昆明市呈贡区妇女联合会"</f>
        <v>单位名称：昆明市呈贡区妇女联合会</v>
      </c>
      <c r="S3" s="49" t="s">
        <v>1</v>
      </c>
    </row>
    <row r="4" ht="21.75" customHeight="1" spans="1:19">
      <c r="A4" s="188" t="s">
        <v>53</v>
      </c>
      <c r="B4" s="189" t="s">
        <v>54</v>
      </c>
      <c r="C4" s="189" t="s">
        <v>55</v>
      </c>
      <c r="D4" s="190" t="s">
        <v>56</v>
      </c>
      <c r="E4" s="190"/>
      <c r="F4" s="190"/>
      <c r="G4" s="190"/>
      <c r="H4" s="190"/>
      <c r="I4" s="133"/>
      <c r="J4" s="190"/>
      <c r="K4" s="190"/>
      <c r="L4" s="190"/>
      <c r="M4" s="190"/>
      <c r="N4" s="191"/>
      <c r="O4" s="190" t="s">
        <v>45</v>
      </c>
      <c r="P4" s="190"/>
      <c r="Q4" s="190"/>
      <c r="R4" s="190"/>
      <c r="S4" s="191"/>
    </row>
    <row r="5" ht="27" customHeight="1" spans="1:19">
      <c r="A5" s="192"/>
      <c r="B5" s="193"/>
      <c r="C5" s="193"/>
      <c r="D5" s="193" t="s">
        <v>57</v>
      </c>
      <c r="E5" s="193" t="s">
        <v>58</v>
      </c>
      <c r="F5" s="193" t="s">
        <v>59</v>
      </c>
      <c r="G5" s="193" t="s">
        <v>60</v>
      </c>
      <c r="H5" s="193" t="s">
        <v>61</v>
      </c>
      <c r="I5" s="194" t="s">
        <v>62</v>
      </c>
      <c r="J5" s="195"/>
      <c r="K5" s="195"/>
      <c r="L5" s="195"/>
      <c r="M5" s="195"/>
      <c r="N5" s="196"/>
      <c r="O5" s="193" t="s">
        <v>57</v>
      </c>
      <c r="P5" s="193" t="s">
        <v>58</v>
      </c>
      <c r="Q5" s="193" t="s">
        <v>59</v>
      </c>
      <c r="R5" s="193" t="s">
        <v>60</v>
      </c>
      <c r="S5" s="193" t="s">
        <v>63</v>
      </c>
    </row>
    <row r="6" ht="30" customHeight="1" spans="1:19">
      <c r="A6" s="197"/>
      <c r="B6" s="111"/>
      <c r="C6" s="117"/>
      <c r="D6" s="117"/>
      <c r="E6" s="117"/>
      <c r="F6" s="117"/>
      <c r="G6" s="117"/>
      <c r="H6" s="117"/>
      <c r="I6" s="72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8"/>
      <c r="P6" s="198"/>
      <c r="Q6" s="198"/>
      <c r="R6" s="198"/>
      <c r="S6" s="117"/>
    </row>
    <row r="7" ht="15" customHeight="1" spans="1:19">
      <c r="A7" s="199">
        <v>1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>
        <v>7</v>
      </c>
      <c r="H7" s="199">
        <v>8</v>
      </c>
      <c r="I7" s="72">
        <v>9</v>
      </c>
      <c r="J7" s="199">
        <v>10</v>
      </c>
      <c r="K7" s="199">
        <v>11</v>
      </c>
      <c r="L7" s="199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</row>
    <row r="8" ht="18" customHeight="1" spans="1:19">
      <c r="A8" s="33" t="s">
        <v>69</v>
      </c>
      <c r="B8" s="33" t="s">
        <v>70</v>
      </c>
      <c r="C8" s="84">
        <f>D8+O8</f>
        <v>2164667.63</v>
      </c>
      <c r="D8" s="84">
        <v>2123058.24</v>
      </c>
      <c r="E8" s="84">
        <v>2123058.24</v>
      </c>
      <c r="F8" s="84"/>
      <c r="G8" s="84"/>
      <c r="H8" s="84"/>
      <c r="I8" s="84"/>
      <c r="J8" s="84"/>
      <c r="K8" s="84"/>
      <c r="L8" s="84"/>
      <c r="M8" s="84"/>
      <c r="N8" s="84"/>
      <c r="O8" s="84">
        <f>P8</f>
        <v>41609.39</v>
      </c>
      <c r="P8" s="84">
        <v>41609.39</v>
      </c>
      <c r="Q8" s="84"/>
      <c r="R8" s="84"/>
      <c r="S8" s="84"/>
    </row>
    <row r="9" ht="18" customHeight="1" spans="1:19">
      <c r="A9" s="200" t="s">
        <v>71</v>
      </c>
      <c r="B9" s="200" t="s">
        <v>70</v>
      </c>
      <c r="C9" s="84">
        <f>D9+O9</f>
        <v>2164667.63</v>
      </c>
      <c r="D9" s="84">
        <v>2123058.24</v>
      </c>
      <c r="E9" s="84">
        <v>2123058.24</v>
      </c>
      <c r="F9" s="84"/>
      <c r="G9" s="84"/>
      <c r="H9" s="84"/>
      <c r="I9" s="84"/>
      <c r="J9" s="84"/>
      <c r="K9" s="84"/>
      <c r="L9" s="84"/>
      <c r="M9" s="84"/>
      <c r="N9" s="84"/>
      <c r="O9" s="84">
        <f>P9</f>
        <v>41609.39</v>
      </c>
      <c r="P9" s="84">
        <v>41609.39</v>
      </c>
      <c r="Q9" s="84"/>
      <c r="R9" s="84"/>
      <c r="S9" s="84"/>
    </row>
    <row r="10" ht="18" customHeight="1" spans="1:19">
      <c r="A10" s="53" t="s">
        <v>55</v>
      </c>
      <c r="B10" s="201"/>
      <c r="C10" s="84">
        <f>D10+O10</f>
        <v>2164667.63</v>
      </c>
      <c r="D10" s="84">
        <v>2123058.24</v>
      </c>
      <c r="E10" s="84">
        <v>2123058.24</v>
      </c>
      <c r="F10" s="84"/>
      <c r="G10" s="84"/>
      <c r="H10" s="84"/>
      <c r="I10" s="84"/>
      <c r="J10" s="84"/>
      <c r="K10" s="84"/>
      <c r="L10" s="84"/>
      <c r="M10" s="84"/>
      <c r="N10" s="84"/>
      <c r="O10" s="84">
        <f>P10</f>
        <v>41609.39</v>
      </c>
      <c r="P10" s="84">
        <v>41609.39</v>
      </c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topLeftCell="A17" workbookViewId="0">
      <selection activeCell="C28" sqref="C28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9" t="s">
        <v>72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"单位名称："&amp;"昆明市呈贡区妇女联合会"</f>
        <v>单位名称：昆明市呈贡区妇女联合会</v>
      </c>
      <c r="O3" s="49" t="s">
        <v>1</v>
      </c>
    </row>
    <row r="4" ht="27" customHeight="1" spans="1:15">
      <c r="A4" s="176" t="s">
        <v>73</v>
      </c>
      <c r="B4" s="176" t="s">
        <v>74</v>
      </c>
      <c r="C4" s="176" t="s">
        <v>55</v>
      </c>
      <c r="D4" s="177" t="s">
        <v>58</v>
      </c>
      <c r="E4" s="178"/>
      <c r="F4" s="179"/>
      <c r="G4" s="180" t="s">
        <v>59</v>
      </c>
      <c r="H4" s="180" t="s">
        <v>60</v>
      </c>
      <c r="I4" s="180" t="s">
        <v>75</v>
      </c>
      <c r="J4" s="177" t="s">
        <v>62</v>
      </c>
      <c r="K4" s="178"/>
      <c r="L4" s="178"/>
      <c r="M4" s="178"/>
      <c r="N4" s="181"/>
      <c r="O4" s="182"/>
    </row>
    <row r="5" ht="42" customHeight="1" spans="1:15">
      <c r="A5" s="183"/>
      <c r="B5" s="183"/>
      <c r="C5" s="184"/>
      <c r="D5" s="185" t="s">
        <v>57</v>
      </c>
      <c r="E5" s="185" t="s">
        <v>76</v>
      </c>
      <c r="F5" s="185" t="s">
        <v>77</v>
      </c>
      <c r="G5" s="184"/>
      <c r="H5" s="184"/>
      <c r="I5" s="186"/>
      <c r="J5" s="185" t="s">
        <v>57</v>
      </c>
      <c r="K5" s="170" t="s">
        <v>78</v>
      </c>
      <c r="L5" s="170" t="s">
        <v>79</v>
      </c>
      <c r="M5" s="170" t="s">
        <v>80</v>
      </c>
      <c r="N5" s="170" t="s">
        <v>81</v>
      </c>
      <c r="O5" s="170" t="s">
        <v>82</v>
      </c>
    </row>
    <row r="6" ht="18" customHeight="1" spans="1:15">
      <c r="A6" s="56" t="s">
        <v>83</v>
      </c>
      <c r="B6" s="56" t="s">
        <v>84</v>
      </c>
      <c r="C6" s="56" t="s">
        <v>85</v>
      </c>
      <c r="D6" s="59" t="s">
        <v>86</v>
      </c>
      <c r="E6" s="59" t="s">
        <v>87</v>
      </c>
      <c r="F6" s="59" t="s">
        <v>88</v>
      </c>
      <c r="G6" s="59" t="s">
        <v>89</v>
      </c>
      <c r="H6" s="59" t="s">
        <v>90</v>
      </c>
      <c r="I6" s="59" t="s">
        <v>91</v>
      </c>
      <c r="J6" s="59" t="s">
        <v>92</v>
      </c>
      <c r="K6" s="59" t="s">
        <v>93</v>
      </c>
      <c r="L6" s="59" t="s">
        <v>94</v>
      </c>
      <c r="M6" s="59" t="s">
        <v>95</v>
      </c>
      <c r="N6" s="56" t="s">
        <v>96</v>
      </c>
      <c r="O6" s="59" t="s">
        <v>97</v>
      </c>
    </row>
    <row r="7" ht="21" customHeight="1" spans="1:15">
      <c r="A7" s="60" t="s">
        <v>98</v>
      </c>
      <c r="B7" s="60" t="s">
        <v>99</v>
      </c>
      <c r="C7" s="84">
        <v>1550184.24</v>
      </c>
      <c r="D7" s="84">
        <v>1550184.24</v>
      </c>
      <c r="E7" s="84">
        <v>1410184.24</v>
      </c>
      <c r="F7" s="84">
        <v>140000</v>
      </c>
      <c r="G7" s="84"/>
      <c r="H7" s="84"/>
      <c r="I7" s="84"/>
      <c r="J7" s="84"/>
      <c r="K7" s="84"/>
      <c r="L7" s="84"/>
      <c r="M7" s="84"/>
      <c r="N7" s="84"/>
      <c r="O7" s="84"/>
    </row>
    <row r="8" ht="21" customHeight="1" spans="1:15">
      <c r="A8" s="166" t="s">
        <v>100</v>
      </c>
      <c r="B8" s="166" t="s">
        <v>101</v>
      </c>
      <c r="C8" s="84">
        <v>1550184.24</v>
      </c>
      <c r="D8" s="84">
        <v>1550184.24</v>
      </c>
      <c r="E8" s="84">
        <v>1410184.24</v>
      </c>
      <c r="F8" s="84">
        <v>140000</v>
      </c>
      <c r="G8" s="84"/>
      <c r="H8" s="84"/>
      <c r="I8" s="84"/>
      <c r="J8" s="84"/>
      <c r="K8" s="84"/>
      <c r="L8" s="84"/>
      <c r="M8" s="84"/>
      <c r="N8" s="84"/>
      <c r="O8" s="84"/>
    </row>
    <row r="9" ht="21" customHeight="1" spans="1:15">
      <c r="A9" s="167" t="s">
        <v>102</v>
      </c>
      <c r="B9" s="167" t="s">
        <v>103</v>
      </c>
      <c r="C9" s="84">
        <v>1410184.24</v>
      </c>
      <c r="D9" s="84">
        <v>1410184.24</v>
      </c>
      <c r="E9" s="84">
        <v>1410184.24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67" t="s">
        <v>104</v>
      </c>
      <c r="B10" s="167" t="s">
        <v>105</v>
      </c>
      <c r="C10" s="84">
        <v>140000</v>
      </c>
      <c r="D10" s="84">
        <v>140000</v>
      </c>
      <c r="E10" s="84"/>
      <c r="F10" s="84">
        <v>140000</v>
      </c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60" t="s">
        <v>106</v>
      </c>
      <c r="B11" s="60" t="s">
        <v>107</v>
      </c>
      <c r="C11" s="84">
        <v>2100</v>
      </c>
      <c r="D11" s="84">
        <v>2100</v>
      </c>
      <c r="E11" s="84">
        <v>2100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66" t="s">
        <v>108</v>
      </c>
      <c r="B12" s="166" t="s">
        <v>109</v>
      </c>
      <c r="C12" s="84">
        <v>2100</v>
      </c>
      <c r="D12" s="84">
        <v>2100</v>
      </c>
      <c r="E12" s="84">
        <v>2100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67" t="s">
        <v>110</v>
      </c>
      <c r="B13" s="167" t="s">
        <v>111</v>
      </c>
      <c r="C13" s="84">
        <v>2100</v>
      </c>
      <c r="D13" s="84">
        <v>2100</v>
      </c>
      <c r="E13" s="84">
        <v>2100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60" t="s">
        <v>112</v>
      </c>
      <c r="B14" s="60" t="s">
        <v>113</v>
      </c>
      <c r="C14" s="84">
        <f>C15+C18</f>
        <v>295909.39</v>
      </c>
      <c r="D14" s="84">
        <f>D15+D18</f>
        <v>295909.39</v>
      </c>
      <c r="E14" s="84">
        <v>280900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66" t="s">
        <v>114</v>
      </c>
      <c r="B15" s="166" t="s">
        <v>115</v>
      </c>
      <c r="C15" s="84">
        <v>280900</v>
      </c>
      <c r="D15" s="84">
        <v>280900</v>
      </c>
      <c r="E15" s="84">
        <v>280900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67" t="s">
        <v>116</v>
      </c>
      <c r="B16" s="167" t="s">
        <v>117</v>
      </c>
      <c r="C16" s="84">
        <v>129000</v>
      </c>
      <c r="D16" s="84">
        <v>129000</v>
      </c>
      <c r="E16" s="84">
        <v>129000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67" t="s">
        <v>118</v>
      </c>
      <c r="B17" s="167" t="s">
        <v>119</v>
      </c>
      <c r="C17" s="84">
        <v>151900</v>
      </c>
      <c r="D17" s="84">
        <v>151900</v>
      </c>
      <c r="E17" s="84">
        <v>151900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="162" customFormat="1" ht="17.25" customHeight="1" spans="1:15">
      <c r="A18" s="166">
        <v>20807</v>
      </c>
      <c r="B18" s="166" t="s">
        <v>120</v>
      </c>
      <c r="C18" s="146">
        <f>D18</f>
        <v>15009.39</v>
      </c>
      <c r="D18" s="146">
        <f>F18</f>
        <v>15009.39</v>
      </c>
      <c r="E18" s="146">
        <v>0</v>
      </c>
      <c r="F18" s="146">
        <v>15009.39</v>
      </c>
      <c r="G18" s="146"/>
      <c r="H18" s="146"/>
      <c r="I18" s="146"/>
      <c r="J18" s="146"/>
      <c r="K18" s="146"/>
    </row>
    <row r="19" s="162" customFormat="1" ht="17.25" customHeight="1" spans="1:15">
      <c r="A19" s="167">
        <v>2080799</v>
      </c>
      <c r="B19" s="167" t="s">
        <v>121</v>
      </c>
      <c r="C19" s="146">
        <f>D19</f>
        <v>15009.39</v>
      </c>
      <c r="D19" s="146">
        <f>F19</f>
        <v>15009.39</v>
      </c>
      <c r="E19" s="146">
        <v>0</v>
      </c>
      <c r="F19" s="146">
        <v>15009.39</v>
      </c>
      <c r="G19" s="146"/>
      <c r="H19" s="146"/>
      <c r="I19" s="146"/>
      <c r="J19" s="146"/>
      <c r="K19" s="146"/>
    </row>
    <row r="20" ht="21" customHeight="1" spans="1:15">
      <c r="A20" s="60" t="s">
        <v>122</v>
      </c>
      <c r="B20" s="60" t="s">
        <v>123</v>
      </c>
      <c r="C20" s="84">
        <v>161252</v>
      </c>
      <c r="D20" s="84">
        <v>161252</v>
      </c>
      <c r="E20" s="84">
        <v>161252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66" t="s">
        <v>124</v>
      </c>
      <c r="B21" s="166" t="s">
        <v>125</v>
      </c>
      <c r="C21" s="84">
        <v>161252</v>
      </c>
      <c r="D21" s="84">
        <v>161252</v>
      </c>
      <c r="E21" s="84">
        <v>161252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67" t="s">
        <v>126</v>
      </c>
      <c r="B22" s="167" t="s">
        <v>127</v>
      </c>
      <c r="C22" s="84">
        <v>72940</v>
      </c>
      <c r="D22" s="84">
        <v>72940</v>
      </c>
      <c r="E22" s="84">
        <v>72940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67" t="s">
        <v>128</v>
      </c>
      <c r="B23" s="167" t="s">
        <v>129</v>
      </c>
      <c r="C23" s="84">
        <v>80400</v>
      </c>
      <c r="D23" s="84">
        <v>80400</v>
      </c>
      <c r="E23" s="84">
        <v>80400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67" t="s">
        <v>130</v>
      </c>
      <c r="B24" s="167" t="s">
        <v>131</v>
      </c>
      <c r="C24" s="84">
        <v>7912</v>
      </c>
      <c r="D24" s="84">
        <v>7912</v>
      </c>
      <c r="E24" s="84">
        <v>7912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s="162" customFormat="1" ht="17.25" customHeight="1" spans="1:15">
      <c r="A25" s="60">
        <v>213</v>
      </c>
      <c r="B25" s="60" t="s">
        <v>132</v>
      </c>
      <c r="C25" s="146">
        <f>D25</f>
        <v>26600</v>
      </c>
      <c r="D25" s="146">
        <f>F25</f>
        <v>26600</v>
      </c>
      <c r="E25" s="146">
        <v>0</v>
      </c>
      <c r="F25" s="146">
        <v>26600</v>
      </c>
      <c r="G25" s="146"/>
      <c r="H25" s="146"/>
      <c r="I25" s="146"/>
      <c r="J25" s="146"/>
      <c r="K25" s="146"/>
    </row>
    <row r="26" s="162" customFormat="1" ht="17.25" customHeight="1" spans="1:15">
      <c r="A26" s="166">
        <v>21308</v>
      </c>
      <c r="B26" s="166" t="s">
        <v>133</v>
      </c>
      <c r="C26" s="146">
        <f>D26</f>
        <v>26600</v>
      </c>
      <c r="D26" s="146">
        <f>F26</f>
        <v>26600</v>
      </c>
      <c r="E26" s="146">
        <v>0</v>
      </c>
      <c r="F26" s="146">
        <v>26600</v>
      </c>
      <c r="G26" s="146"/>
      <c r="H26" s="146"/>
      <c r="I26" s="146"/>
      <c r="J26" s="146"/>
      <c r="K26" s="146"/>
    </row>
    <row r="27" s="162" customFormat="1" ht="17.25" customHeight="1" spans="1:15">
      <c r="A27" s="167">
        <v>2130804</v>
      </c>
      <c r="B27" s="167" t="s">
        <v>134</v>
      </c>
      <c r="C27" s="146">
        <f>D27</f>
        <v>26600</v>
      </c>
      <c r="D27" s="146">
        <f>F27</f>
        <v>26600</v>
      </c>
      <c r="E27" s="146">
        <v>0</v>
      </c>
      <c r="F27" s="146">
        <v>26600</v>
      </c>
      <c r="G27" s="146"/>
      <c r="H27" s="146"/>
      <c r="I27" s="146"/>
      <c r="J27" s="146"/>
      <c r="K27" s="146"/>
    </row>
    <row r="28" ht="21" customHeight="1" spans="1:15">
      <c r="A28" s="60" t="s">
        <v>135</v>
      </c>
      <c r="B28" s="60" t="s">
        <v>136</v>
      </c>
      <c r="C28" s="84">
        <v>128622</v>
      </c>
      <c r="D28" s="84">
        <v>128622</v>
      </c>
      <c r="E28" s="84">
        <v>128622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ht="21" customHeight="1" spans="1:15">
      <c r="A29" s="166" t="s">
        <v>137</v>
      </c>
      <c r="B29" s="166" t="s">
        <v>138</v>
      </c>
      <c r="C29" s="84">
        <v>128622</v>
      </c>
      <c r="D29" s="84">
        <v>128622</v>
      </c>
      <c r="E29" s="84">
        <v>128622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ht="21" customHeight="1" spans="1:15">
      <c r="A30" s="167" t="s">
        <v>139</v>
      </c>
      <c r="B30" s="167" t="s">
        <v>140</v>
      </c>
      <c r="C30" s="84">
        <v>126702</v>
      </c>
      <c r="D30" s="84">
        <v>126702</v>
      </c>
      <c r="E30" s="84">
        <v>126702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ht="21" customHeight="1" spans="1:15">
      <c r="A31" s="167" t="s">
        <v>141</v>
      </c>
      <c r="B31" s="167" t="s">
        <v>142</v>
      </c>
      <c r="C31" s="84">
        <v>1920</v>
      </c>
      <c r="D31" s="84">
        <v>1920</v>
      </c>
      <c r="E31" s="84">
        <v>1920</v>
      </c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ht="21" customHeight="1" spans="1:15">
      <c r="A32" s="187" t="s">
        <v>55</v>
      </c>
      <c r="B32" s="40"/>
      <c r="C32" s="84">
        <f>C28+C25+C20+C14+C11+C7</f>
        <v>2164667.63</v>
      </c>
      <c r="D32" s="84">
        <f>D28+D25+D20+D14+D11+D7</f>
        <v>2164667.63</v>
      </c>
      <c r="E32" s="84">
        <v>1983058.24</v>
      </c>
      <c r="F32" s="84">
        <f>F25+F18+F7</f>
        <v>181609.39</v>
      </c>
      <c r="G32" s="84"/>
      <c r="H32" s="84"/>
      <c r="I32" s="84"/>
      <c r="J32" s="84"/>
      <c r="K32" s="84"/>
      <c r="L32" s="84"/>
      <c r="M32" s="84"/>
      <c r="N32" s="84"/>
      <c r="O32" s="84"/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1" workbookViewId="0">
      <selection activeCell="D43" sqref="D43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5"/>
      <c r="B1" s="49"/>
      <c r="C1" s="49"/>
      <c r="D1" s="49" t="s">
        <v>143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"单位名称："&amp;"昆明市呈贡区妇女联合会"</f>
        <v>单位名称：昆明市呈贡区妇女联合会</v>
      </c>
      <c r="B3" s="169"/>
      <c r="D3" s="49" t="s">
        <v>1</v>
      </c>
    </row>
    <row r="4" ht="17.25" customHeight="1" spans="1:4">
      <c r="A4" s="170" t="s">
        <v>2</v>
      </c>
      <c r="B4" s="171"/>
      <c r="C4" s="170" t="s">
        <v>3</v>
      </c>
      <c r="D4" s="171"/>
    </row>
    <row r="5" ht="18.75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6.5" customHeight="1" spans="1:4">
      <c r="A6" s="172" t="s">
        <v>144</v>
      </c>
      <c r="B6" s="84">
        <v>2123058.24</v>
      </c>
      <c r="C6" s="172" t="s">
        <v>145</v>
      </c>
      <c r="D6" s="84">
        <f>SUM(D7:D32)</f>
        <v>2164667.63</v>
      </c>
    </row>
    <row r="7" ht="16.5" customHeight="1" spans="1:4">
      <c r="A7" s="172" t="s">
        <v>146</v>
      </c>
      <c r="B7" s="84">
        <v>2123058.24</v>
      </c>
      <c r="C7" s="172" t="s">
        <v>147</v>
      </c>
      <c r="D7" s="84">
        <v>1550184.24</v>
      </c>
    </row>
    <row r="8" ht="16.5" customHeight="1" spans="1:4">
      <c r="A8" s="172" t="s">
        <v>148</v>
      </c>
      <c r="B8" s="84"/>
      <c r="C8" s="172" t="s">
        <v>149</v>
      </c>
      <c r="D8" s="84"/>
    </row>
    <row r="9" ht="16.5" customHeight="1" spans="1:4">
      <c r="A9" s="172" t="s">
        <v>150</v>
      </c>
      <c r="B9" s="84"/>
      <c r="C9" s="172" t="s">
        <v>151</v>
      </c>
      <c r="D9" s="84"/>
    </row>
    <row r="10" ht="16.5" customHeight="1" spans="1:4">
      <c r="A10" s="172" t="s">
        <v>152</v>
      </c>
      <c r="B10" s="84">
        <f>B11</f>
        <v>41609.39</v>
      </c>
      <c r="C10" s="172" t="s">
        <v>153</v>
      </c>
      <c r="D10" s="84"/>
    </row>
    <row r="11" ht="16.5" customHeight="1" spans="1:4">
      <c r="A11" s="172" t="s">
        <v>146</v>
      </c>
      <c r="B11" s="84">
        <v>41609.39</v>
      </c>
      <c r="C11" s="172" t="s">
        <v>154</v>
      </c>
      <c r="D11" s="84">
        <v>2100</v>
      </c>
    </row>
    <row r="12" ht="16.5" customHeight="1" spans="1:4">
      <c r="A12" s="155" t="s">
        <v>148</v>
      </c>
      <c r="B12" s="84"/>
      <c r="C12" s="71" t="s">
        <v>155</v>
      </c>
      <c r="D12" s="84"/>
    </row>
    <row r="13" ht="16.5" customHeight="1" spans="1:4">
      <c r="A13" s="155" t="s">
        <v>150</v>
      </c>
      <c r="B13" s="84"/>
      <c r="C13" s="71" t="s">
        <v>156</v>
      </c>
      <c r="D13" s="84"/>
    </row>
    <row r="14" ht="16.5" customHeight="1" spans="1:4">
      <c r="A14" s="173"/>
      <c r="B14" s="84"/>
      <c r="C14" s="71" t="s">
        <v>157</v>
      </c>
      <c r="D14" s="84">
        <v>295909.39</v>
      </c>
    </row>
    <row r="15" ht="16.5" customHeight="1" spans="1:4">
      <c r="A15" s="173"/>
      <c r="B15" s="84"/>
      <c r="C15" s="71" t="s">
        <v>158</v>
      </c>
      <c r="D15" s="84">
        <v>161252</v>
      </c>
    </row>
    <row r="16" ht="16.5" customHeight="1" spans="1:4">
      <c r="A16" s="173"/>
      <c r="B16" s="84"/>
      <c r="C16" s="71" t="s">
        <v>159</v>
      </c>
      <c r="D16" s="84"/>
    </row>
    <row r="17" ht="16.5" customHeight="1" spans="1:4">
      <c r="A17" s="173"/>
      <c r="B17" s="84"/>
      <c r="C17" s="71" t="s">
        <v>160</v>
      </c>
      <c r="D17" s="84"/>
    </row>
    <row r="18" ht="16.5" customHeight="1" spans="1:4">
      <c r="A18" s="173"/>
      <c r="B18" s="84"/>
      <c r="C18" s="71" t="s">
        <v>161</v>
      </c>
      <c r="D18" s="84">
        <v>26600</v>
      </c>
    </row>
    <row r="19" ht="16.5" customHeight="1" spans="1:4">
      <c r="A19" s="173"/>
      <c r="B19" s="84"/>
      <c r="C19" s="71" t="s">
        <v>162</v>
      </c>
      <c r="D19" s="84"/>
    </row>
    <row r="20" ht="16.5" customHeight="1" spans="1:4">
      <c r="A20" s="173"/>
      <c r="B20" s="84"/>
      <c r="C20" s="71" t="s">
        <v>163</v>
      </c>
      <c r="D20" s="84"/>
    </row>
    <row r="21" ht="16.5" customHeight="1" spans="1:4">
      <c r="A21" s="173"/>
      <c r="B21" s="84"/>
      <c r="C21" s="71" t="s">
        <v>164</v>
      </c>
      <c r="D21" s="84"/>
    </row>
    <row r="22" ht="16.5" customHeight="1" spans="1:4">
      <c r="A22" s="173"/>
      <c r="B22" s="84"/>
      <c r="C22" s="71" t="s">
        <v>165</v>
      </c>
      <c r="D22" s="84"/>
    </row>
    <row r="23" ht="16.5" customHeight="1" spans="1:4">
      <c r="A23" s="173"/>
      <c r="B23" s="84"/>
      <c r="C23" s="71" t="s">
        <v>166</v>
      </c>
      <c r="D23" s="84"/>
    </row>
    <row r="24" ht="16.5" customHeight="1" spans="1:4">
      <c r="A24" s="173"/>
      <c r="B24" s="84"/>
      <c r="C24" s="71" t="s">
        <v>167</v>
      </c>
      <c r="D24" s="84"/>
    </row>
    <row r="25" ht="16.5" customHeight="1" spans="1:4">
      <c r="A25" s="173"/>
      <c r="B25" s="84"/>
      <c r="C25" s="71" t="s">
        <v>168</v>
      </c>
      <c r="D25" s="84">
        <v>128622</v>
      </c>
    </row>
    <row r="26" ht="16.5" customHeight="1" spans="1:4">
      <c r="A26" s="173"/>
      <c r="B26" s="84"/>
      <c r="C26" s="71" t="s">
        <v>169</v>
      </c>
      <c r="D26" s="84"/>
    </row>
    <row r="27" ht="16.5" customHeight="1" spans="1:4">
      <c r="A27" s="173"/>
      <c r="B27" s="84"/>
      <c r="C27" s="71" t="s">
        <v>170</v>
      </c>
      <c r="D27" s="84"/>
    </row>
    <row r="28" ht="16.5" customHeight="1" spans="1:4">
      <c r="A28" s="173"/>
      <c r="B28" s="84"/>
      <c r="C28" s="71" t="s">
        <v>171</v>
      </c>
      <c r="D28" s="84"/>
    </row>
    <row r="29" ht="16.5" customHeight="1" spans="1:4">
      <c r="A29" s="173"/>
      <c r="B29" s="84"/>
      <c r="C29" s="71" t="s">
        <v>172</v>
      </c>
      <c r="D29" s="84"/>
    </row>
    <row r="30" ht="16.5" customHeight="1" spans="1:4">
      <c r="A30" s="173"/>
      <c r="B30" s="84"/>
      <c r="C30" s="71" t="s">
        <v>173</v>
      </c>
      <c r="D30" s="84"/>
    </row>
    <row r="31" ht="16.5" customHeight="1" spans="1:4">
      <c r="A31" s="173"/>
      <c r="B31" s="84"/>
      <c r="C31" s="155" t="s">
        <v>174</v>
      </c>
      <c r="D31" s="84"/>
    </row>
    <row r="32" ht="16.5" customHeight="1" spans="1:4">
      <c r="A32" s="173"/>
      <c r="B32" s="84"/>
      <c r="C32" s="155" t="s">
        <v>175</v>
      </c>
      <c r="D32" s="84"/>
    </row>
    <row r="33" ht="16.5" customHeight="1" spans="1:4">
      <c r="A33" s="173"/>
      <c r="B33" s="84"/>
      <c r="C33" s="32" t="s">
        <v>176</v>
      </c>
      <c r="D33" s="84"/>
    </row>
    <row r="34" ht="15" customHeight="1" spans="1:4">
      <c r="A34" s="174" t="s">
        <v>50</v>
      </c>
      <c r="B34" s="175">
        <f>B6+B10</f>
        <v>2164667.63</v>
      </c>
      <c r="C34" s="174" t="s">
        <v>51</v>
      </c>
      <c r="D34" s="175">
        <f>D6</f>
        <v>2164667.63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2"/>
  <sheetViews>
    <sheetView showZeros="0" tabSelected="1" topLeftCell="A7" workbookViewId="0">
      <selection activeCell="C28" sqref="C28"/>
    </sheetView>
  </sheetViews>
  <sheetFormatPr defaultColWidth="9.13888888888889" defaultRowHeight="14.25" customHeight="1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3"/>
      <c r="G1" s="139" t="s">
        <v>177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14" t="str">
        <f>"单位名称："&amp;"昆明市呈贡区妇女联合会"</f>
        <v>单位名称：昆明市呈贡区妇女联合会</v>
      </c>
      <c r="F3" s="122"/>
      <c r="G3" s="139" t="s">
        <v>1</v>
      </c>
    </row>
    <row r="4" ht="20.25" customHeight="1" spans="1:7">
      <c r="A4" s="163" t="s">
        <v>178</v>
      </c>
      <c r="B4" s="164"/>
      <c r="C4" s="126" t="s">
        <v>55</v>
      </c>
      <c r="D4" s="150" t="s">
        <v>76</v>
      </c>
      <c r="E4" s="22"/>
      <c r="F4" s="23"/>
      <c r="G4" s="141" t="s">
        <v>77</v>
      </c>
    </row>
    <row r="5" ht="20.25" customHeight="1" spans="1:7">
      <c r="A5" s="165" t="s">
        <v>73</v>
      </c>
      <c r="B5" s="165" t="s">
        <v>74</v>
      </c>
      <c r="C5" s="29"/>
      <c r="D5" s="132" t="s">
        <v>57</v>
      </c>
      <c r="E5" s="132" t="s">
        <v>179</v>
      </c>
      <c r="F5" s="132" t="s">
        <v>180</v>
      </c>
      <c r="G5" s="143"/>
    </row>
    <row r="6" ht="15" customHeight="1" spans="1:7">
      <c r="A6" s="63" t="s">
        <v>83</v>
      </c>
      <c r="B6" s="63" t="s">
        <v>84</v>
      </c>
      <c r="C6" s="63" t="s">
        <v>85</v>
      </c>
      <c r="D6" s="63" t="s">
        <v>86</v>
      </c>
      <c r="E6" s="63" t="s">
        <v>87</v>
      </c>
      <c r="F6" s="63" t="s">
        <v>88</v>
      </c>
      <c r="G6" s="63" t="s">
        <v>89</v>
      </c>
    </row>
    <row r="7" ht="18" customHeight="1" spans="1:7">
      <c r="A7" s="32" t="s">
        <v>98</v>
      </c>
      <c r="B7" s="32" t="s">
        <v>99</v>
      </c>
      <c r="C7" s="84">
        <v>1550184.24</v>
      </c>
      <c r="D7" s="84">
        <v>1410184.24</v>
      </c>
      <c r="E7" s="84">
        <v>1238932</v>
      </c>
      <c r="F7" s="84">
        <v>171252.24</v>
      </c>
      <c r="G7" s="84">
        <v>140000</v>
      </c>
    </row>
    <row r="8" ht="18" customHeight="1" spans="1:7">
      <c r="A8" s="136" t="s">
        <v>100</v>
      </c>
      <c r="B8" s="136" t="s">
        <v>101</v>
      </c>
      <c r="C8" s="84">
        <v>1550184.24</v>
      </c>
      <c r="D8" s="84">
        <v>1410184.24</v>
      </c>
      <c r="E8" s="84">
        <v>1238932</v>
      </c>
      <c r="F8" s="84">
        <v>171252.24</v>
      </c>
      <c r="G8" s="84">
        <v>140000</v>
      </c>
    </row>
    <row r="9" ht="18" customHeight="1" spans="1:7">
      <c r="A9" s="137" t="s">
        <v>102</v>
      </c>
      <c r="B9" s="137" t="s">
        <v>103</v>
      </c>
      <c r="C9" s="84">
        <v>1410184.24</v>
      </c>
      <c r="D9" s="84">
        <v>1410184.24</v>
      </c>
      <c r="E9" s="84">
        <v>1238932</v>
      </c>
      <c r="F9" s="84">
        <v>171252.24</v>
      </c>
      <c r="G9" s="84"/>
    </row>
    <row r="10" ht="18" customHeight="1" spans="1:7">
      <c r="A10" s="137" t="s">
        <v>104</v>
      </c>
      <c r="B10" s="137" t="s">
        <v>105</v>
      </c>
      <c r="C10" s="84">
        <v>140000</v>
      </c>
      <c r="D10" s="84"/>
      <c r="E10" s="84"/>
      <c r="F10" s="84"/>
      <c r="G10" s="84">
        <v>140000</v>
      </c>
    </row>
    <row r="11" ht="18" customHeight="1" spans="1:7">
      <c r="A11" s="32" t="s">
        <v>106</v>
      </c>
      <c r="B11" s="32" t="s">
        <v>107</v>
      </c>
      <c r="C11" s="84">
        <v>2100</v>
      </c>
      <c r="D11" s="84">
        <v>2100</v>
      </c>
      <c r="E11" s="84"/>
      <c r="F11" s="84">
        <v>2100</v>
      </c>
      <c r="G11" s="84"/>
    </row>
    <row r="12" ht="18" customHeight="1" spans="1:7">
      <c r="A12" s="136" t="s">
        <v>108</v>
      </c>
      <c r="B12" s="136" t="s">
        <v>109</v>
      </c>
      <c r="C12" s="84">
        <v>2100</v>
      </c>
      <c r="D12" s="84">
        <v>2100</v>
      </c>
      <c r="E12" s="84"/>
      <c r="F12" s="84">
        <v>2100</v>
      </c>
      <c r="G12" s="84"/>
    </row>
    <row r="13" ht="18" customHeight="1" spans="1:7">
      <c r="A13" s="137" t="s">
        <v>110</v>
      </c>
      <c r="B13" s="137" t="s">
        <v>111</v>
      </c>
      <c r="C13" s="84">
        <v>2100</v>
      </c>
      <c r="D13" s="84">
        <v>2100</v>
      </c>
      <c r="E13" s="84"/>
      <c r="F13" s="84">
        <v>2100</v>
      </c>
      <c r="G13" s="84"/>
    </row>
    <row r="14" ht="18" customHeight="1" spans="1:7">
      <c r="A14" s="32" t="s">
        <v>112</v>
      </c>
      <c r="B14" s="32" t="s">
        <v>113</v>
      </c>
      <c r="C14" s="84">
        <f>C15+C18</f>
        <v>295909.39</v>
      </c>
      <c r="D14" s="84">
        <v>280900</v>
      </c>
      <c r="E14" s="84">
        <v>277900</v>
      </c>
      <c r="F14" s="84">
        <v>3000</v>
      </c>
      <c r="G14" s="84">
        <f>G18</f>
        <v>15009.39</v>
      </c>
    </row>
    <row r="15" ht="18" customHeight="1" spans="1:7">
      <c r="A15" s="136" t="s">
        <v>114</v>
      </c>
      <c r="B15" s="136" t="s">
        <v>115</v>
      </c>
      <c r="C15" s="84">
        <v>280900</v>
      </c>
      <c r="D15" s="84">
        <v>280900</v>
      </c>
      <c r="E15" s="84">
        <v>277900</v>
      </c>
      <c r="F15" s="84">
        <v>3000</v>
      </c>
      <c r="G15" s="84"/>
    </row>
    <row r="16" ht="18" customHeight="1" spans="1:7">
      <c r="A16" s="137" t="s">
        <v>116</v>
      </c>
      <c r="B16" s="137" t="s">
        <v>117</v>
      </c>
      <c r="C16" s="84">
        <v>129000</v>
      </c>
      <c r="D16" s="84">
        <v>129000</v>
      </c>
      <c r="E16" s="84">
        <v>126000</v>
      </c>
      <c r="F16" s="84">
        <v>3000</v>
      </c>
      <c r="G16" s="84"/>
    </row>
    <row r="17" ht="18" customHeight="1" spans="1:11">
      <c r="A17" s="137" t="s">
        <v>118</v>
      </c>
      <c r="B17" s="137" t="s">
        <v>119</v>
      </c>
      <c r="C17" s="84">
        <v>151900</v>
      </c>
      <c r="D17" s="84">
        <v>151900</v>
      </c>
      <c r="E17" s="84">
        <v>151900</v>
      </c>
      <c r="F17" s="84"/>
      <c r="G17" s="84"/>
    </row>
    <row r="18" s="162" customFormat="1" ht="17.25" customHeight="1" spans="1:11">
      <c r="A18" s="166">
        <v>20807</v>
      </c>
      <c r="B18" s="166" t="s">
        <v>120</v>
      </c>
      <c r="C18" s="146">
        <f>G18</f>
        <v>15009.39</v>
      </c>
      <c r="D18" s="146">
        <f>F18</f>
        <v>0</v>
      </c>
      <c r="E18" s="146">
        <v>0</v>
      </c>
      <c r="F18" s="146"/>
      <c r="G18" s="146">
        <v>15009.39</v>
      </c>
      <c r="H18" s="146"/>
      <c r="I18" s="146"/>
      <c r="J18" s="146"/>
      <c r="K18" s="146"/>
    </row>
    <row r="19" s="162" customFormat="1" ht="17.25" customHeight="1" spans="1:11">
      <c r="A19" s="167">
        <v>2080799</v>
      </c>
      <c r="B19" s="167" t="s">
        <v>121</v>
      </c>
      <c r="C19" s="146">
        <f>G19</f>
        <v>15009.39</v>
      </c>
      <c r="D19" s="146">
        <f>F19</f>
        <v>0</v>
      </c>
      <c r="E19" s="146">
        <v>0</v>
      </c>
      <c r="F19" s="146"/>
      <c r="G19" s="146">
        <v>15009.39</v>
      </c>
      <c r="H19" s="146"/>
      <c r="I19" s="146"/>
      <c r="J19" s="146"/>
      <c r="K19" s="146"/>
    </row>
    <row r="20" ht="18" customHeight="1" spans="1:11">
      <c r="A20" s="32" t="s">
        <v>122</v>
      </c>
      <c r="B20" s="32" t="s">
        <v>123</v>
      </c>
      <c r="C20" s="84">
        <v>161252</v>
      </c>
      <c r="D20" s="84">
        <v>161252</v>
      </c>
      <c r="E20" s="84">
        <v>161252</v>
      </c>
      <c r="F20" s="84"/>
      <c r="G20" s="84"/>
    </row>
    <row r="21" ht="18" customHeight="1" spans="1:11">
      <c r="A21" s="136" t="s">
        <v>124</v>
      </c>
      <c r="B21" s="136" t="s">
        <v>125</v>
      </c>
      <c r="C21" s="84">
        <v>161252</v>
      </c>
      <c r="D21" s="84">
        <v>161252</v>
      </c>
      <c r="E21" s="84">
        <v>161252</v>
      </c>
      <c r="F21" s="84"/>
      <c r="G21" s="84"/>
    </row>
    <row r="22" ht="18" customHeight="1" spans="1:11">
      <c r="A22" s="137" t="s">
        <v>126</v>
      </c>
      <c r="B22" s="137" t="s">
        <v>127</v>
      </c>
      <c r="C22" s="84">
        <v>72940</v>
      </c>
      <c r="D22" s="84">
        <v>72940</v>
      </c>
      <c r="E22" s="84">
        <v>72940</v>
      </c>
      <c r="F22" s="84"/>
      <c r="G22" s="84"/>
    </row>
    <row r="23" ht="18" customHeight="1" spans="1:11">
      <c r="A23" s="137" t="s">
        <v>128</v>
      </c>
      <c r="B23" s="137" t="s">
        <v>129</v>
      </c>
      <c r="C23" s="84">
        <v>80400</v>
      </c>
      <c r="D23" s="84">
        <v>80400</v>
      </c>
      <c r="E23" s="84">
        <v>80400</v>
      </c>
      <c r="F23" s="84"/>
      <c r="G23" s="84"/>
    </row>
    <row r="24" ht="18" customHeight="1" spans="1:11">
      <c r="A24" s="137" t="s">
        <v>130</v>
      </c>
      <c r="B24" s="137" t="s">
        <v>131</v>
      </c>
      <c r="C24" s="84">
        <v>7912</v>
      </c>
      <c r="D24" s="84">
        <v>7912</v>
      </c>
      <c r="E24" s="84">
        <v>7912</v>
      </c>
      <c r="F24" s="84"/>
      <c r="G24" s="84"/>
    </row>
    <row r="25" s="162" customFormat="1" ht="17.25" customHeight="1" spans="1:11">
      <c r="A25" s="60">
        <v>213</v>
      </c>
      <c r="B25" s="60" t="s">
        <v>132</v>
      </c>
      <c r="C25" s="146">
        <f>G25</f>
        <v>26600</v>
      </c>
      <c r="D25" s="146">
        <f t="shared" ref="D25:D27" si="0">F25</f>
        <v>0</v>
      </c>
      <c r="E25" s="146">
        <v>0</v>
      </c>
      <c r="F25" s="146"/>
      <c r="G25" s="146">
        <v>26600</v>
      </c>
      <c r="H25" s="146"/>
      <c r="I25" s="146"/>
      <c r="J25" s="146"/>
      <c r="K25" s="146"/>
    </row>
    <row r="26" s="162" customFormat="1" ht="17.25" customHeight="1" spans="1:11">
      <c r="A26" s="166">
        <v>21308</v>
      </c>
      <c r="B26" s="166" t="s">
        <v>133</v>
      </c>
      <c r="C26" s="146">
        <f>G26</f>
        <v>26600</v>
      </c>
      <c r="D26" s="146">
        <f t="shared" si="0"/>
        <v>0</v>
      </c>
      <c r="E26" s="146">
        <v>0</v>
      </c>
      <c r="F26" s="146"/>
      <c r="G26" s="146">
        <v>26600</v>
      </c>
      <c r="H26" s="146"/>
      <c r="I26" s="146"/>
      <c r="J26" s="146"/>
      <c r="K26" s="146"/>
    </row>
    <row r="27" s="162" customFormat="1" ht="17.25" customHeight="1" spans="1:11">
      <c r="A27" s="167">
        <v>2130804</v>
      </c>
      <c r="B27" s="167" t="s">
        <v>134</v>
      </c>
      <c r="C27" s="146">
        <f>G27</f>
        <v>26600</v>
      </c>
      <c r="D27" s="146">
        <f t="shared" si="0"/>
        <v>0</v>
      </c>
      <c r="E27" s="146">
        <v>0</v>
      </c>
      <c r="F27" s="146"/>
      <c r="G27" s="146">
        <v>26600</v>
      </c>
      <c r="H27" s="146"/>
      <c r="I27" s="146"/>
      <c r="J27" s="146"/>
      <c r="K27" s="146"/>
    </row>
    <row r="28" ht="18" customHeight="1" spans="1:11">
      <c r="A28" s="32" t="s">
        <v>135</v>
      </c>
      <c r="B28" s="32" t="s">
        <v>136</v>
      </c>
      <c r="C28" s="84">
        <v>128622</v>
      </c>
      <c r="D28" s="84">
        <v>128622</v>
      </c>
      <c r="E28" s="84">
        <v>128622</v>
      </c>
      <c r="F28" s="84"/>
      <c r="G28" s="84"/>
    </row>
    <row r="29" ht="18" customHeight="1" spans="1:11">
      <c r="A29" s="136" t="s">
        <v>137</v>
      </c>
      <c r="B29" s="136" t="s">
        <v>138</v>
      </c>
      <c r="C29" s="84">
        <v>128622</v>
      </c>
      <c r="D29" s="84">
        <v>128622</v>
      </c>
      <c r="E29" s="84">
        <v>128622</v>
      </c>
      <c r="F29" s="84"/>
      <c r="G29" s="84"/>
    </row>
    <row r="30" ht="18" customHeight="1" spans="1:11">
      <c r="A30" s="137" t="s">
        <v>139</v>
      </c>
      <c r="B30" s="137" t="s">
        <v>140</v>
      </c>
      <c r="C30" s="84">
        <v>126702</v>
      </c>
      <c r="D30" s="84">
        <v>126702</v>
      </c>
      <c r="E30" s="84">
        <v>126702</v>
      </c>
      <c r="F30" s="84"/>
      <c r="G30" s="84"/>
    </row>
    <row r="31" ht="18" customHeight="1" spans="1:11">
      <c r="A31" s="137" t="s">
        <v>141</v>
      </c>
      <c r="B31" s="137" t="s">
        <v>142</v>
      </c>
      <c r="C31" s="84">
        <v>1920</v>
      </c>
      <c r="D31" s="84">
        <v>1920</v>
      </c>
      <c r="E31" s="84">
        <v>1920</v>
      </c>
      <c r="F31" s="84"/>
      <c r="G31" s="84"/>
    </row>
    <row r="32" ht="18" customHeight="1" spans="1:11">
      <c r="A32" s="83" t="s">
        <v>181</v>
      </c>
      <c r="B32" s="168" t="s">
        <v>181</v>
      </c>
      <c r="C32" s="84">
        <f>D32+G32</f>
        <v>2164667.63</v>
      </c>
      <c r="D32" s="84">
        <v>1983058.24</v>
      </c>
      <c r="E32" s="84">
        <v>1806706</v>
      </c>
      <c r="F32" s="84">
        <v>176352.24</v>
      </c>
      <c r="G32" s="84">
        <f>G25+G18+G7</f>
        <v>181609.39</v>
      </c>
    </row>
  </sheetData>
  <mergeCells count="6">
    <mergeCell ref="A2:G2"/>
    <mergeCell ref="A4:B4"/>
    <mergeCell ref="D4:F4"/>
    <mergeCell ref="A32:B3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C13" sqref="C13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46"/>
      <c r="B1" s="46"/>
      <c r="C1" s="46"/>
      <c r="D1" s="46"/>
      <c r="E1" s="45"/>
      <c r="F1" s="158" t="s">
        <v>182</v>
      </c>
    </row>
    <row r="2" ht="41.25" customHeight="1" spans="1:6">
      <c r="A2" s="159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2" t="str">
        <f>"单位名称："&amp;"昆明市呈贡区妇女联合会"</f>
        <v>单位名称：昆明市呈贡区妇女联合会</v>
      </c>
      <c r="B3" s="160"/>
      <c r="D3" s="46"/>
      <c r="E3" s="45"/>
      <c r="F3" s="50" t="s">
        <v>1</v>
      </c>
    </row>
    <row r="4" ht="27" customHeight="1" spans="1:6">
      <c r="A4" s="51" t="s">
        <v>183</v>
      </c>
      <c r="B4" s="51" t="s">
        <v>184</v>
      </c>
      <c r="C4" s="53" t="s">
        <v>185</v>
      </c>
      <c r="D4" s="51"/>
      <c r="E4" s="52"/>
      <c r="F4" s="51" t="s">
        <v>186</v>
      </c>
    </row>
    <row r="5" ht="28.5" customHeight="1" spans="1:6">
      <c r="A5" s="161"/>
      <c r="B5" s="55"/>
      <c r="C5" s="52" t="s">
        <v>57</v>
      </c>
      <c r="D5" s="52" t="s">
        <v>187</v>
      </c>
      <c r="E5" s="52" t="s">
        <v>188</v>
      </c>
      <c r="F5" s="54"/>
    </row>
    <row r="6" ht="17.25" customHeight="1" spans="1:6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</row>
    <row r="7" ht="17.25" customHeight="1" spans="1:6">
      <c r="A7" s="84"/>
      <c r="B7" s="84"/>
      <c r="C7" s="84"/>
      <c r="D7" s="84"/>
      <c r="E7" s="84"/>
      <c r="F7" s="84"/>
    </row>
    <row r="11" customHeight="1" spans="1:6">
      <c r="A11" t="s">
        <v>189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3"/>
  <sheetViews>
    <sheetView showZeros="0" workbookViewId="0">
      <selection activeCell="D15" sqref="D15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7"/>
      <c r="E1" s="148"/>
      <c r="F1" s="148"/>
      <c r="G1" s="148"/>
      <c r="H1" s="148"/>
      <c r="I1" s="85"/>
      <c r="J1" s="85"/>
      <c r="K1" s="85"/>
      <c r="L1" s="85"/>
      <c r="M1" s="85"/>
      <c r="N1" s="85"/>
      <c r="R1" s="85"/>
      <c r="V1" s="147"/>
      <c r="X1" s="12" t="s">
        <v>190</v>
      </c>
    </row>
    <row r="2" ht="45.75" customHeight="1" spans="1:24">
      <c r="A2" s="68" t="str">
        <f>"2026"&amp;"年部门基本支出预算表"</f>
        <v>2026年部门基本支出预算表</v>
      </c>
      <c r="B2" s="13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  <c r="P2" s="13"/>
      <c r="Q2" s="13"/>
      <c r="R2" s="68"/>
      <c r="S2" s="68"/>
      <c r="T2" s="68"/>
      <c r="U2" s="68"/>
      <c r="V2" s="68"/>
      <c r="W2" s="68"/>
      <c r="X2" s="68"/>
    </row>
    <row r="3" ht="18.75" customHeight="1" spans="1:24">
      <c r="A3" s="14" t="str">
        <f>"单位名称："&amp;"昆明市呈贡区妇女联合会"</f>
        <v>单位名称：昆明市呈贡区妇女联合会</v>
      </c>
      <c r="B3" s="15"/>
      <c r="C3" s="149"/>
      <c r="D3" s="149"/>
      <c r="E3" s="149"/>
      <c r="F3" s="149"/>
      <c r="G3" s="149"/>
      <c r="H3" s="149"/>
      <c r="I3" s="90"/>
      <c r="J3" s="90"/>
      <c r="K3" s="90"/>
      <c r="L3" s="90"/>
      <c r="M3" s="90"/>
      <c r="N3" s="90"/>
      <c r="O3" s="16"/>
      <c r="P3" s="16"/>
      <c r="Q3" s="16"/>
      <c r="R3" s="90"/>
      <c r="V3" s="147"/>
      <c r="X3" s="12" t="s">
        <v>1</v>
      </c>
    </row>
    <row r="4" ht="18" customHeight="1" spans="1:24">
      <c r="A4" s="18" t="s">
        <v>191</v>
      </c>
      <c r="B4" s="18" t="s">
        <v>192</v>
      </c>
      <c r="C4" s="18" t="s">
        <v>193</v>
      </c>
      <c r="D4" s="18" t="s">
        <v>194</v>
      </c>
      <c r="E4" s="18" t="s">
        <v>195</v>
      </c>
      <c r="F4" s="18" t="s">
        <v>196</v>
      </c>
      <c r="G4" s="18" t="s">
        <v>197</v>
      </c>
      <c r="H4" s="18" t="s">
        <v>198</v>
      </c>
      <c r="I4" s="150" t="s">
        <v>199</v>
      </c>
      <c r="J4" s="79" t="s">
        <v>199</v>
      </c>
      <c r="K4" s="79"/>
      <c r="L4" s="79"/>
      <c r="M4" s="79"/>
      <c r="N4" s="79"/>
      <c r="O4" s="22"/>
      <c r="P4" s="22"/>
      <c r="Q4" s="22"/>
      <c r="R4" s="95" t="s">
        <v>61</v>
      </c>
      <c r="S4" s="79" t="s">
        <v>62</v>
      </c>
      <c r="T4" s="79"/>
      <c r="U4" s="79"/>
      <c r="V4" s="79"/>
      <c r="W4" s="79"/>
      <c r="X4" s="80"/>
    </row>
    <row r="5" ht="18" customHeight="1" spans="1:24">
      <c r="A5" s="24"/>
      <c r="B5" s="26"/>
      <c r="C5" s="128"/>
      <c r="D5" s="24"/>
      <c r="E5" s="24"/>
      <c r="F5" s="24"/>
      <c r="G5" s="24"/>
      <c r="H5" s="24"/>
      <c r="I5" s="126" t="s">
        <v>200</v>
      </c>
      <c r="J5" s="150" t="s">
        <v>58</v>
      </c>
      <c r="K5" s="79"/>
      <c r="L5" s="79"/>
      <c r="M5" s="79"/>
      <c r="N5" s="80"/>
      <c r="O5" s="21" t="s">
        <v>201</v>
      </c>
      <c r="P5" s="22"/>
      <c r="Q5" s="23"/>
      <c r="R5" s="18" t="s">
        <v>61</v>
      </c>
      <c r="S5" s="150" t="s">
        <v>62</v>
      </c>
      <c r="T5" s="95" t="s">
        <v>64</v>
      </c>
      <c r="U5" s="79" t="s">
        <v>62</v>
      </c>
      <c r="V5" s="95" t="s">
        <v>66</v>
      </c>
      <c r="W5" s="95" t="s">
        <v>67</v>
      </c>
      <c r="X5" s="151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2" t="s">
        <v>202</v>
      </c>
      <c r="K6" s="18" t="s">
        <v>203</v>
      </c>
      <c r="L6" s="18" t="s">
        <v>204</v>
      </c>
      <c r="M6" s="18" t="s">
        <v>205</v>
      </c>
      <c r="N6" s="18" t="s">
        <v>206</v>
      </c>
      <c r="O6" s="18" t="s">
        <v>58</v>
      </c>
      <c r="P6" s="18" t="s">
        <v>59</v>
      </c>
      <c r="Q6" s="18" t="s">
        <v>60</v>
      </c>
      <c r="R6" s="26"/>
      <c r="S6" s="18" t="s">
        <v>57</v>
      </c>
      <c r="T6" s="18" t="s">
        <v>64</v>
      </c>
      <c r="U6" s="18" t="s">
        <v>207</v>
      </c>
      <c r="V6" s="18" t="s">
        <v>66</v>
      </c>
      <c r="W6" s="18" t="s">
        <v>67</v>
      </c>
      <c r="X6" s="18" t="s">
        <v>68</v>
      </c>
    </row>
    <row r="7" ht="37.5" customHeight="1" spans="1:24">
      <c r="A7" s="153"/>
      <c r="B7" s="29"/>
      <c r="C7" s="153"/>
      <c r="D7" s="153"/>
      <c r="E7" s="153"/>
      <c r="F7" s="153"/>
      <c r="G7" s="153"/>
      <c r="H7" s="153"/>
      <c r="I7" s="153"/>
      <c r="J7" s="154" t="s">
        <v>57</v>
      </c>
      <c r="K7" s="27" t="s">
        <v>208</v>
      </c>
      <c r="L7" s="27" t="s">
        <v>204</v>
      </c>
      <c r="M7" s="27" t="s">
        <v>205</v>
      </c>
      <c r="N7" s="27" t="s">
        <v>206</v>
      </c>
      <c r="O7" s="27" t="s">
        <v>204</v>
      </c>
      <c r="P7" s="27" t="s">
        <v>205</v>
      </c>
      <c r="Q7" s="27" t="s">
        <v>206</v>
      </c>
      <c r="R7" s="27" t="s">
        <v>61</v>
      </c>
      <c r="S7" s="27" t="s">
        <v>57</v>
      </c>
      <c r="T7" s="27" t="s">
        <v>64</v>
      </c>
      <c r="U7" s="27" t="s">
        <v>207</v>
      </c>
      <c r="V7" s="27" t="s">
        <v>66</v>
      </c>
      <c r="W7" s="27" t="s">
        <v>67</v>
      </c>
      <c r="X7" s="27" t="s">
        <v>68</v>
      </c>
    </row>
    <row r="8" customHeight="1" spans="1:24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</row>
    <row r="9" ht="20.25" customHeight="1" spans="1:24">
      <c r="A9" s="155" t="s">
        <v>70</v>
      </c>
      <c r="B9" s="155" t="s">
        <v>70</v>
      </c>
      <c r="C9" s="155" t="s">
        <v>209</v>
      </c>
      <c r="D9" s="155" t="s">
        <v>210</v>
      </c>
      <c r="E9" s="155" t="s">
        <v>102</v>
      </c>
      <c r="F9" s="155" t="s">
        <v>103</v>
      </c>
      <c r="G9" s="155" t="s">
        <v>211</v>
      </c>
      <c r="H9" s="155" t="s">
        <v>212</v>
      </c>
      <c r="I9" s="84">
        <v>339660</v>
      </c>
      <c r="J9" s="84">
        <v>339660</v>
      </c>
      <c r="K9" s="84"/>
      <c r="L9" s="84"/>
      <c r="M9" s="84">
        <v>339660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ht="20.25" customHeight="1" spans="1:24">
      <c r="A10" s="155" t="s">
        <v>70</v>
      </c>
      <c r="B10" s="155" t="s">
        <v>70</v>
      </c>
      <c r="C10" s="155" t="s">
        <v>209</v>
      </c>
      <c r="D10" s="155" t="s">
        <v>210</v>
      </c>
      <c r="E10" s="155" t="s">
        <v>102</v>
      </c>
      <c r="F10" s="155" t="s">
        <v>103</v>
      </c>
      <c r="G10" s="155" t="s">
        <v>213</v>
      </c>
      <c r="H10" s="155" t="s">
        <v>214</v>
      </c>
      <c r="I10" s="84">
        <v>427092</v>
      </c>
      <c r="J10" s="84">
        <v>427092</v>
      </c>
      <c r="K10" s="7"/>
      <c r="L10" s="7"/>
      <c r="M10" s="84">
        <v>427092</v>
      </c>
      <c r="N10" s="7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ht="20.25" customHeight="1" spans="1:24">
      <c r="A11" s="155" t="s">
        <v>70</v>
      </c>
      <c r="B11" s="155" t="s">
        <v>70</v>
      </c>
      <c r="C11" s="155" t="s">
        <v>209</v>
      </c>
      <c r="D11" s="155" t="s">
        <v>210</v>
      </c>
      <c r="E11" s="155" t="s">
        <v>102</v>
      </c>
      <c r="F11" s="155" t="s">
        <v>103</v>
      </c>
      <c r="G11" s="155" t="s">
        <v>215</v>
      </c>
      <c r="H11" s="155" t="s">
        <v>216</v>
      </c>
      <c r="I11" s="84">
        <v>28000</v>
      </c>
      <c r="J11" s="84">
        <v>28000</v>
      </c>
      <c r="K11" s="7"/>
      <c r="L11" s="7"/>
      <c r="M11" s="84">
        <v>28000</v>
      </c>
      <c r="N11" s="7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ht="20.25" customHeight="1" spans="1:24">
      <c r="A12" s="155" t="s">
        <v>70</v>
      </c>
      <c r="B12" s="155" t="s">
        <v>70</v>
      </c>
      <c r="C12" s="155" t="s">
        <v>217</v>
      </c>
      <c r="D12" s="155" t="s">
        <v>218</v>
      </c>
      <c r="E12" s="155" t="s">
        <v>118</v>
      </c>
      <c r="F12" s="155" t="s">
        <v>119</v>
      </c>
      <c r="G12" s="155" t="s">
        <v>219</v>
      </c>
      <c r="H12" s="155" t="s">
        <v>220</v>
      </c>
      <c r="I12" s="84">
        <v>151900</v>
      </c>
      <c r="J12" s="84">
        <v>151900</v>
      </c>
      <c r="K12" s="7"/>
      <c r="L12" s="7"/>
      <c r="M12" s="84">
        <v>151900</v>
      </c>
      <c r="N12" s="7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ht="20.25" customHeight="1" spans="1:24">
      <c r="A13" s="155" t="s">
        <v>70</v>
      </c>
      <c r="B13" s="155" t="s">
        <v>70</v>
      </c>
      <c r="C13" s="155" t="s">
        <v>217</v>
      </c>
      <c r="D13" s="155" t="s">
        <v>218</v>
      </c>
      <c r="E13" s="155" t="s">
        <v>126</v>
      </c>
      <c r="F13" s="155" t="s">
        <v>127</v>
      </c>
      <c r="G13" s="155" t="s">
        <v>221</v>
      </c>
      <c r="H13" s="155" t="s">
        <v>222</v>
      </c>
      <c r="I13" s="84">
        <v>72940</v>
      </c>
      <c r="J13" s="84">
        <v>72940</v>
      </c>
      <c r="K13" s="7"/>
      <c r="L13" s="7"/>
      <c r="M13" s="84">
        <v>72940</v>
      </c>
      <c r="N13" s="7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ht="20.25" customHeight="1" spans="1:24">
      <c r="A14" s="155" t="s">
        <v>70</v>
      </c>
      <c r="B14" s="155" t="s">
        <v>70</v>
      </c>
      <c r="C14" s="155" t="s">
        <v>217</v>
      </c>
      <c r="D14" s="155" t="s">
        <v>218</v>
      </c>
      <c r="E14" s="155" t="s">
        <v>128</v>
      </c>
      <c r="F14" s="155" t="s">
        <v>129</v>
      </c>
      <c r="G14" s="155" t="s">
        <v>223</v>
      </c>
      <c r="H14" s="155" t="s">
        <v>224</v>
      </c>
      <c r="I14" s="84">
        <v>80400</v>
      </c>
      <c r="J14" s="84">
        <v>80400</v>
      </c>
      <c r="K14" s="7"/>
      <c r="L14" s="7"/>
      <c r="M14" s="84">
        <v>80400</v>
      </c>
      <c r="N14" s="7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ht="20.25" customHeight="1" spans="1:24">
      <c r="A15" s="155" t="s">
        <v>70</v>
      </c>
      <c r="B15" s="155" t="s">
        <v>70</v>
      </c>
      <c r="C15" s="155" t="s">
        <v>217</v>
      </c>
      <c r="D15" s="155" t="s">
        <v>218</v>
      </c>
      <c r="E15" s="155" t="s">
        <v>102</v>
      </c>
      <c r="F15" s="155" t="s">
        <v>103</v>
      </c>
      <c r="G15" s="155" t="s">
        <v>225</v>
      </c>
      <c r="H15" s="155" t="s">
        <v>226</v>
      </c>
      <c r="I15" s="84">
        <v>900</v>
      </c>
      <c r="J15" s="84">
        <v>900</v>
      </c>
      <c r="K15" s="7"/>
      <c r="L15" s="7"/>
      <c r="M15" s="84">
        <v>900</v>
      </c>
      <c r="N15" s="7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ht="20.25" customHeight="1" spans="1:24">
      <c r="A16" s="155" t="s">
        <v>70</v>
      </c>
      <c r="B16" s="155" t="s">
        <v>70</v>
      </c>
      <c r="C16" s="155" t="s">
        <v>217</v>
      </c>
      <c r="D16" s="155" t="s">
        <v>218</v>
      </c>
      <c r="E16" s="155" t="s">
        <v>130</v>
      </c>
      <c r="F16" s="155" t="s">
        <v>131</v>
      </c>
      <c r="G16" s="155" t="s">
        <v>225</v>
      </c>
      <c r="H16" s="155" t="s">
        <v>226</v>
      </c>
      <c r="I16" s="84">
        <v>1708</v>
      </c>
      <c r="J16" s="84">
        <v>1708</v>
      </c>
      <c r="K16" s="7"/>
      <c r="L16" s="7"/>
      <c r="M16" s="84">
        <v>1708</v>
      </c>
      <c r="N16" s="7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ht="20.25" customHeight="1" spans="1:24">
      <c r="A17" s="155" t="s">
        <v>70</v>
      </c>
      <c r="B17" s="155" t="s">
        <v>70</v>
      </c>
      <c r="C17" s="155" t="s">
        <v>217</v>
      </c>
      <c r="D17" s="155" t="s">
        <v>218</v>
      </c>
      <c r="E17" s="155" t="s">
        <v>130</v>
      </c>
      <c r="F17" s="155" t="s">
        <v>131</v>
      </c>
      <c r="G17" s="155" t="s">
        <v>225</v>
      </c>
      <c r="H17" s="155" t="s">
        <v>226</v>
      </c>
      <c r="I17" s="84">
        <v>6204</v>
      </c>
      <c r="J17" s="84">
        <v>6204</v>
      </c>
      <c r="K17" s="7"/>
      <c r="L17" s="7"/>
      <c r="M17" s="84">
        <v>6204</v>
      </c>
      <c r="N17" s="7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ht="20.25" customHeight="1" spans="1:24">
      <c r="A18" s="155" t="s">
        <v>70</v>
      </c>
      <c r="B18" s="155" t="s">
        <v>70</v>
      </c>
      <c r="C18" s="155" t="s">
        <v>227</v>
      </c>
      <c r="D18" s="155" t="s">
        <v>140</v>
      </c>
      <c r="E18" s="155" t="s">
        <v>139</v>
      </c>
      <c r="F18" s="155" t="s">
        <v>140</v>
      </c>
      <c r="G18" s="155" t="s">
        <v>228</v>
      </c>
      <c r="H18" s="155" t="s">
        <v>140</v>
      </c>
      <c r="I18" s="84">
        <v>126702</v>
      </c>
      <c r="J18" s="84">
        <v>126702</v>
      </c>
      <c r="K18" s="7"/>
      <c r="L18" s="7"/>
      <c r="M18" s="84">
        <v>126702</v>
      </c>
      <c r="N18" s="7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ht="20.25" customHeight="1" spans="1:24">
      <c r="A19" s="155" t="s">
        <v>70</v>
      </c>
      <c r="B19" s="155" t="s">
        <v>70</v>
      </c>
      <c r="C19" s="155" t="s">
        <v>229</v>
      </c>
      <c r="D19" s="155" t="s">
        <v>230</v>
      </c>
      <c r="E19" s="155" t="s">
        <v>102</v>
      </c>
      <c r="F19" s="155" t="s">
        <v>103</v>
      </c>
      <c r="G19" s="155" t="s">
        <v>231</v>
      </c>
      <c r="H19" s="155" t="s">
        <v>232</v>
      </c>
      <c r="I19" s="84">
        <v>61800</v>
      </c>
      <c r="J19" s="84">
        <v>61800</v>
      </c>
      <c r="K19" s="7"/>
      <c r="L19" s="7"/>
      <c r="M19" s="84">
        <v>61800</v>
      </c>
      <c r="N19" s="7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ht="20.25" customHeight="1" spans="1:24">
      <c r="A20" s="155" t="s">
        <v>70</v>
      </c>
      <c r="B20" s="155" t="s">
        <v>70</v>
      </c>
      <c r="C20" s="155" t="s">
        <v>233</v>
      </c>
      <c r="D20" s="155" t="s">
        <v>234</v>
      </c>
      <c r="E20" s="155" t="s">
        <v>102</v>
      </c>
      <c r="F20" s="155" t="s">
        <v>103</v>
      </c>
      <c r="G20" s="155" t="s">
        <v>235</v>
      </c>
      <c r="H20" s="155" t="s">
        <v>234</v>
      </c>
      <c r="I20" s="84">
        <v>18810.24</v>
      </c>
      <c r="J20" s="84">
        <v>18810.24</v>
      </c>
      <c r="K20" s="7"/>
      <c r="L20" s="7"/>
      <c r="M20" s="84">
        <v>18810.24</v>
      </c>
      <c r="N20" s="7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ht="20.25" customHeight="1" spans="1:24">
      <c r="A21" s="155" t="s">
        <v>70</v>
      </c>
      <c r="B21" s="155" t="s">
        <v>70</v>
      </c>
      <c r="C21" s="155" t="s">
        <v>236</v>
      </c>
      <c r="D21" s="155" t="s">
        <v>237</v>
      </c>
      <c r="E21" s="155" t="s">
        <v>102</v>
      </c>
      <c r="F21" s="155" t="s">
        <v>103</v>
      </c>
      <c r="G21" s="155" t="s">
        <v>238</v>
      </c>
      <c r="H21" s="155" t="s">
        <v>239</v>
      </c>
      <c r="I21" s="84">
        <v>21756</v>
      </c>
      <c r="J21" s="84">
        <v>21756</v>
      </c>
      <c r="K21" s="7"/>
      <c r="L21" s="7"/>
      <c r="M21" s="84">
        <v>21756</v>
      </c>
      <c r="N21" s="7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ht="20.25" customHeight="1" spans="1:24">
      <c r="A22" s="155" t="s">
        <v>70</v>
      </c>
      <c r="B22" s="155" t="s">
        <v>70</v>
      </c>
      <c r="C22" s="155" t="s">
        <v>236</v>
      </c>
      <c r="D22" s="155" t="s">
        <v>237</v>
      </c>
      <c r="E22" s="155" t="s">
        <v>116</v>
      </c>
      <c r="F22" s="155" t="s">
        <v>117</v>
      </c>
      <c r="G22" s="155" t="s">
        <v>238</v>
      </c>
      <c r="H22" s="155" t="s">
        <v>239</v>
      </c>
      <c r="I22" s="84">
        <v>3000</v>
      </c>
      <c r="J22" s="84">
        <v>3000</v>
      </c>
      <c r="K22" s="7"/>
      <c r="L22" s="7"/>
      <c r="M22" s="84">
        <v>3000</v>
      </c>
      <c r="N22" s="7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ht="20.25" customHeight="1" spans="1:24">
      <c r="A23" s="155" t="s">
        <v>70</v>
      </c>
      <c r="B23" s="155" t="s">
        <v>70</v>
      </c>
      <c r="C23" s="155" t="s">
        <v>236</v>
      </c>
      <c r="D23" s="155" t="s">
        <v>237</v>
      </c>
      <c r="E23" s="155" t="s">
        <v>102</v>
      </c>
      <c r="F23" s="155" t="s">
        <v>103</v>
      </c>
      <c r="G23" s="155" t="s">
        <v>240</v>
      </c>
      <c r="H23" s="155" t="s">
        <v>241</v>
      </c>
      <c r="I23" s="84">
        <v>2569</v>
      </c>
      <c r="J23" s="84">
        <v>2569</v>
      </c>
      <c r="K23" s="7"/>
      <c r="L23" s="7"/>
      <c r="M23" s="84">
        <v>2569</v>
      </c>
      <c r="N23" s="7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ht="20.25" customHeight="1" spans="1:24">
      <c r="A24" s="155" t="s">
        <v>70</v>
      </c>
      <c r="B24" s="155" t="s">
        <v>70</v>
      </c>
      <c r="C24" s="155" t="s">
        <v>236</v>
      </c>
      <c r="D24" s="155" t="s">
        <v>237</v>
      </c>
      <c r="E24" s="155" t="s">
        <v>102</v>
      </c>
      <c r="F24" s="155" t="s">
        <v>103</v>
      </c>
      <c r="G24" s="155" t="s">
        <v>242</v>
      </c>
      <c r="H24" s="155" t="s">
        <v>243</v>
      </c>
      <c r="I24" s="84">
        <v>3969</v>
      </c>
      <c r="J24" s="84">
        <v>3969</v>
      </c>
      <c r="K24" s="7"/>
      <c r="L24" s="7"/>
      <c r="M24" s="84">
        <v>3969</v>
      </c>
      <c r="N24" s="7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ht="20.25" customHeight="1" spans="1:24">
      <c r="A25" s="155" t="s">
        <v>70</v>
      </c>
      <c r="B25" s="155" t="s">
        <v>70</v>
      </c>
      <c r="C25" s="155" t="s">
        <v>236</v>
      </c>
      <c r="D25" s="155" t="s">
        <v>237</v>
      </c>
      <c r="E25" s="155" t="s">
        <v>102</v>
      </c>
      <c r="F25" s="155" t="s">
        <v>103</v>
      </c>
      <c r="G25" s="155" t="s">
        <v>244</v>
      </c>
      <c r="H25" s="155" t="s">
        <v>245</v>
      </c>
      <c r="I25" s="84">
        <v>3500</v>
      </c>
      <c r="J25" s="84">
        <v>3500</v>
      </c>
      <c r="K25" s="7"/>
      <c r="L25" s="7"/>
      <c r="M25" s="84">
        <v>3500</v>
      </c>
      <c r="N25" s="7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ht="20.25" customHeight="1" spans="1:24">
      <c r="A26" s="155" t="s">
        <v>70</v>
      </c>
      <c r="B26" s="155" t="s">
        <v>70</v>
      </c>
      <c r="C26" s="155" t="s">
        <v>236</v>
      </c>
      <c r="D26" s="155" t="s">
        <v>237</v>
      </c>
      <c r="E26" s="155" t="s">
        <v>102</v>
      </c>
      <c r="F26" s="155" t="s">
        <v>103</v>
      </c>
      <c r="G26" s="155" t="s">
        <v>246</v>
      </c>
      <c r="H26" s="155" t="s">
        <v>247</v>
      </c>
      <c r="I26" s="84">
        <v>4200</v>
      </c>
      <c r="J26" s="84">
        <v>4200</v>
      </c>
      <c r="K26" s="7"/>
      <c r="L26" s="7"/>
      <c r="M26" s="84">
        <v>4200</v>
      </c>
      <c r="N26" s="7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ht="20.25" customHeight="1" spans="1:24">
      <c r="A27" s="155" t="s">
        <v>70</v>
      </c>
      <c r="B27" s="155" t="s">
        <v>70</v>
      </c>
      <c r="C27" s="155" t="s">
        <v>236</v>
      </c>
      <c r="D27" s="155" t="s">
        <v>237</v>
      </c>
      <c r="E27" s="155" t="s">
        <v>102</v>
      </c>
      <c r="F27" s="155" t="s">
        <v>103</v>
      </c>
      <c r="G27" s="155" t="s">
        <v>248</v>
      </c>
      <c r="H27" s="155" t="s">
        <v>249</v>
      </c>
      <c r="I27" s="84">
        <v>9100</v>
      </c>
      <c r="J27" s="84">
        <v>9100</v>
      </c>
      <c r="K27" s="7"/>
      <c r="L27" s="7"/>
      <c r="M27" s="84">
        <v>9100</v>
      </c>
      <c r="N27" s="7"/>
      <c r="O27" s="84"/>
      <c r="P27" s="84"/>
      <c r="Q27" s="84"/>
      <c r="R27" s="84"/>
      <c r="S27" s="84"/>
      <c r="T27" s="84"/>
      <c r="U27" s="84"/>
      <c r="V27" s="84"/>
      <c r="W27" s="84"/>
      <c r="X27" s="84"/>
    </row>
    <row r="28" ht="20.25" customHeight="1" spans="1:24">
      <c r="A28" s="155" t="s">
        <v>70</v>
      </c>
      <c r="B28" s="155" t="s">
        <v>70</v>
      </c>
      <c r="C28" s="155" t="s">
        <v>236</v>
      </c>
      <c r="D28" s="155" t="s">
        <v>237</v>
      </c>
      <c r="E28" s="155" t="s">
        <v>102</v>
      </c>
      <c r="F28" s="155" t="s">
        <v>103</v>
      </c>
      <c r="G28" s="155" t="s">
        <v>250</v>
      </c>
      <c r="H28" s="155" t="s">
        <v>251</v>
      </c>
      <c r="I28" s="84">
        <v>8400</v>
      </c>
      <c r="J28" s="84">
        <v>8400</v>
      </c>
      <c r="K28" s="7"/>
      <c r="L28" s="7"/>
      <c r="M28" s="84">
        <v>8400</v>
      </c>
      <c r="N28" s="7"/>
      <c r="O28" s="84"/>
      <c r="P28" s="84"/>
      <c r="Q28" s="84"/>
      <c r="R28" s="84"/>
      <c r="S28" s="84"/>
      <c r="T28" s="84"/>
      <c r="U28" s="84"/>
      <c r="V28" s="84"/>
      <c r="W28" s="84"/>
      <c r="X28" s="84"/>
    </row>
    <row r="29" ht="20.25" customHeight="1" spans="1:24">
      <c r="A29" s="155" t="s">
        <v>70</v>
      </c>
      <c r="B29" s="155" t="s">
        <v>70</v>
      </c>
      <c r="C29" s="155" t="s">
        <v>236</v>
      </c>
      <c r="D29" s="155" t="s">
        <v>237</v>
      </c>
      <c r="E29" s="155" t="s">
        <v>110</v>
      </c>
      <c r="F29" s="155" t="s">
        <v>111</v>
      </c>
      <c r="G29" s="155" t="s">
        <v>252</v>
      </c>
      <c r="H29" s="155" t="s">
        <v>253</v>
      </c>
      <c r="I29" s="84">
        <v>2100</v>
      </c>
      <c r="J29" s="84">
        <v>2100</v>
      </c>
      <c r="K29" s="7"/>
      <c r="L29" s="7"/>
      <c r="M29" s="84">
        <v>2100</v>
      </c>
      <c r="N29" s="7"/>
      <c r="O29" s="84"/>
      <c r="P29" s="84"/>
      <c r="Q29" s="84"/>
      <c r="R29" s="84"/>
      <c r="S29" s="84"/>
      <c r="T29" s="84"/>
      <c r="U29" s="84"/>
      <c r="V29" s="84"/>
      <c r="W29" s="84"/>
      <c r="X29" s="84"/>
    </row>
    <row r="30" ht="20.25" customHeight="1" spans="1:24">
      <c r="A30" s="155" t="s">
        <v>70</v>
      </c>
      <c r="B30" s="155" t="s">
        <v>70</v>
      </c>
      <c r="C30" s="155" t="s">
        <v>236</v>
      </c>
      <c r="D30" s="155" t="s">
        <v>237</v>
      </c>
      <c r="E30" s="155" t="s">
        <v>102</v>
      </c>
      <c r="F30" s="155" t="s">
        <v>103</v>
      </c>
      <c r="G30" s="155" t="s">
        <v>231</v>
      </c>
      <c r="H30" s="155" t="s">
        <v>232</v>
      </c>
      <c r="I30" s="84">
        <v>6180</v>
      </c>
      <c r="J30" s="84">
        <v>6180</v>
      </c>
      <c r="K30" s="7"/>
      <c r="L30" s="7"/>
      <c r="M30" s="84">
        <v>6180</v>
      </c>
      <c r="N30" s="7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ht="20.25" customHeight="1" spans="1:24">
      <c r="A31" s="155" t="s">
        <v>70</v>
      </c>
      <c r="B31" s="155" t="s">
        <v>70</v>
      </c>
      <c r="C31" s="155" t="s">
        <v>236</v>
      </c>
      <c r="D31" s="155" t="s">
        <v>237</v>
      </c>
      <c r="E31" s="155" t="s">
        <v>102</v>
      </c>
      <c r="F31" s="155" t="s">
        <v>103</v>
      </c>
      <c r="G31" s="155" t="s">
        <v>254</v>
      </c>
      <c r="H31" s="155" t="s">
        <v>255</v>
      </c>
      <c r="I31" s="84">
        <v>21000</v>
      </c>
      <c r="J31" s="84">
        <v>21000</v>
      </c>
      <c r="K31" s="7"/>
      <c r="L31" s="7"/>
      <c r="M31" s="84">
        <v>21000</v>
      </c>
      <c r="N31" s="7"/>
      <c r="O31" s="84"/>
      <c r="P31" s="84"/>
      <c r="Q31" s="84"/>
      <c r="R31" s="84"/>
      <c r="S31" s="84"/>
      <c r="T31" s="84"/>
      <c r="U31" s="84"/>
      <c r="V31" s="84"/>
      <c r="W31" s="84"/>
      <c r="X31" s="84"/>
    </row>
    <row r="32" ht="20.25" customHeight="1" spans="1:24">
      <c r="A32" s="155" t="s">
        <v>70</v>
      </c>
      <c r="B32" s="155" t="s">
        <v>70</v>
      </c>
      <c r="C32" s="155" t="s">
        <v>256</v>
      </c>
      <c r="D32" s="155" t="s">
        <v>257</v>
      </c>
      <c r="E32" s="155" t="s">
        <v>116</v>
      </c>
      <c r="F32" s="155" t="s">
        <v>117</v>
      </c>
      <c r="G32" s="155" t="s">
        <v>258</v>
      </c>
      <c r="H32" s="155" t="s">
        <v>259</v>
      </c>
      <c r="I32" s="84">
        <v>126000</v>
      </c>
      <c r="J32" s="84">
        <v>126000</v>
      </c>
      <c r="K32" s="7"/>
      <c r="L32" s="7"/>
      <c r="M32" s="84">
        <v>126000</v>
      </c>
      <c r="N32" s="7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ht="20.25" customHeight="1" spans="1:24">
      <c r="A33" s="155" t="s">
        <v>70</v>
      </c>
      <c r="B33" s="155" t="s">
        <v>70</v>
      </c>
      <c r="C33" s="155" t="s">
        <v>260</v>
      </c>
      <c r="D33" s="155" t="s">
        <v>261</v>
      </c>
      <c r="E33" s="155" t="s">
        <v>102</v>
      </c>
      <c r="F33" s="155" t="s">
        <v>103</v>
      </c>
      <c r="G33" s="155" t="s">
        <v>215</v>
      </c>
      <c r="H33" s="155" t="s">
        <v>216</v>
      </c>
      <c r="I33" s="84">
        <v>154000</v>
      </c>
      <c r="J33" s="84">
        <v>154000</v>
      </c>
      <c r="K33" s="7"/>
      <c r="L33" s="7"/>
      <c r="M33" s="84">
        <v>154000</v>
      </c>
      <c r="N33" s="7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ht="20.25" customHeight="1" spans="1:24">
      <c r="A34" s="155" t="s">
        <v>70</v>
      </c>
      <c r="B34" s="155" t="s">
        <v>70</v>
      </c>
      <c r="C34" s="155" t="s">
        <v>260</v>
      </c>
      <c r="D34" s="155" t="s">
        <v>261</v>
      </c>
      <c r="E34" s="155" t="s">
        <v>102</v>
      </c>
      <c r="F34" s="155" t="s">
        <v>103</v>
      </c>
      <c r="G34" s="155" t="s">
        <v>215</v>
      </c>
      <c r="H34" s="155" t="s">
        <v>216</v>
      </c>
      <c r="I34" s="84">
        <v>173760</v>
      </c>
      <c r="J34" s="84">
        <v>173760</v>
      </c>
      <c r="K34" s="7"/>
      <c r="L34" s="7"/>
      <c r="M34" s="84">
        <v>173760</v>
      </c>
      <c r="N34" s="7"/>
      <c r="O34" s="84"/>
      <c r="P34" s="84"/>
      <c r="Q34" s="84"/>
      <c r="R34" s="84"/>
      <c r="S34" s="84"/>
      <c r="T34" s="84"/>
      <c r="U34" s="84"/>
      <c r="V34" s="84"/>
      <c r="W34" s="84"/>
      <c r="X34" s="84"/>
    </row>
    <row r="35" ht="20.25" customHeight="1" spans="1:24">
      <c r="A35" s="155" t="s">
        <v>70</v>
      </c>
      <c r="B35" s="155" t="s">
        <v>70</v>
      </c>
      <c r="C35" s="155" t="s">
        <v>262</v>
      </c>
      <c r="D35" s="155" t="s">
        <v>263</v>
      </c>
      <c r="E35" s="155" t="s">
        <v>102</v>
      </c>
      <c r="F35" s="155" t="s">
        <v>103</v>
      </c>
      <c r="G35" s="155" t="s">
        <v>238</v>
      </c>
      <c r="H35" s="155" t="s">
        <v>239</v>
      </c>
      <c r="I35" s="84">
        <v>1440</v>
      </c>
      <c r="J35" s="84">
        <v>1440</v>
      </c>
      <c r="K35" s="7"/>
      <c r="L35" s="7"/>
      <c r="M35" s="84">
        <v>1440</v>
      </c>
      <c r="N35" s="7"/>
      <c r="O35" s="84"/>
      <c r="P35" s="84"/>
      <c r="Q35" s="84"/>
      <c r="R35" s="84"/>
      <c r="S35" s="84"/>
      <c r="T35" s="84"/>
      <c r="U35" s="84"/>
      <c r="V35" s="84"/>
      <c r="W35" s="84"/>
      <c r="X35" s="84"/>
    </row>
    <row r="36" ht="20.25" customHeight="1" spans="1:24">
      <c r="A36" s="155" t="s">
        <v>70</v>
      </c>
      <c r="B36" s="155" t="s">
        <v>70</v>
      </c>
      <c r="C36" s="155" t="s">
        <v>262</v>
      </c>
      <c r="D36" s="155" t="s">
        <v>263</v>
      </c>
      <c r="E36" s="155" t="s">
        <v>102</v>
      </c>
      <c r="F36" s="155" t="s">
        <v>103</v>
      </c>
      <c r="G36" s="155" t="s">
        <v>238</v>
      </c>
      <c r="H36" s="155" t="s">
        <v>239</v>
      </c>
      <c r="I36" s="84">
        <v>2000</v>
      </c>
      <c r="J36" s="84">
        <v>2000</v>
      </c>
      <c r="K36" s="7"/>
      <c r="L36" s="7"/>
      <c r="M36" s="84">
        <v>2000</v>
      </c>
      <c r="N36" s="7"/>
      <c r="O36" s="84"/>
      <c r="P36" s="84"/>
      <c r="Q36" s="84"/>
      <c r="R36" s="84"/>
      <c r="S36" s="84"/>
      <c r="T36" s="84"/>
      <c r="U36" s="84"/>
      <c r="V36" s="84"/>
      <c r="W36" s="84"/>
      <c r="X36" s="84"/>
    </row>
    <row r="37" ht="20.25" customHeight="1" spans="1:24">
      <c r="A37" s="155" t="s">
        <v>70</v>
      </c>
      <c r="B37" s="155" t="s">
        <v>70</v>
      </c>
      <c r="C37" s="155" t="s">
        <v>262</v>
      </c>
      <c r="D37" s="155" t="s">
        <v>263</v>
      </c>
      <c r="E37" s="155" t="s">
        <v>102</v>
      </c>
      <c r="F37" s="155" t="s">
        <v>103</v>
      </c>
      <c r="G37" s="155" t="s">
        <v>254</v>
      </c>
      <c r="H37" s="155" t="s">
        <v>255</v>
      </c>
      <c r="I37" s="84">
        <v>4800</v>
      </c>
      <c r="J37" s="84">
        <v>4800</v>
      </c>
      <c r="K37" s="7"/>
      <c r="L37" s="7"/>
      <c r="M37" s="84">
        <v>4800</v>
      </c>
      <c r="N37" s="7"/>
      <c r="O37" s="84"/>
      <c r="P37" s="84"/>
      <c r="Q37" s="84"/>
      <c r="R37" s="84"/>
      <c r="S37" s="84"/>
      <c r="T37" s="84"/>
      <c r="U37" s="84"/>
      <c r="V37" s="84"/>
      <c r="W37" s="84"/>
      <c r="X37" s="84"/>
    </row>
    <row r="38" ht="20.25" customHeight="1" spans="1:24">
      <c r="A38" s="155" t="s">
        <v>70</v>
      </c>
      <c r="B38" s="155" t="s">
        <v>70</v>
      </c>
      <c r="C38" s="155" t="s">
        <v>264</v>
      </c>
      <c r="D38" s="155" t="s">
        <v>265</v>
      </c>
      <c r="E38" s="155" t="s">
        <v>102</v>
      </c>
      <c r="F38" s="155" t="s">
        <v>103</v>
      </c>
      <c r="G38" s="155" t="s">
        <v>266</v>
      </c>
      <c r="H38" s="155" t="s">
        <v>267</v>
      </c>
      <c r="I38" s="84">
        <v>24800</v>
      </c>
      <c r="J38" s="84">
        <v>24800</v>
      </c>
      <c r="K38" s="7"/>
      <c r="L38" s="7"/>
      <c r="M38" s="84">
        <v>24800</v>
      </c>
      <c r="N38" s="7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ht="20.25" customHeight="1" spans="1:24">
      <c r="A39" s="155" t="s">
        <v>70</v>
      </c>
      <c r="B39" s="155" t="s">
        <v>70</v>
      </c>
      <c r="C39" s="155" t="s">
        <v>264</v>
      </c>
      <c r="D39" s="155" t="s">
        <v>265</v>
      </c>
      <c r="E39" s="155" t="s">
        <v>102</v>
      </c>
      <c r="F39" s="155" t="s">
        <v>103</v>
      </c>
      <c r="G39" s="155" t="s">
        <v>266</v>
      </c>
      <c r="H39" s="155" t="s">
        <v>267</v>
      </c>
      <c r="I39" s="84">
        <v>86400</v>
      </c>
      <c r="J39" s="84">
        <v>86400</v>
      </c>
      <c r="K39" s="7"/>
      <c r="L39" s="7"/>
      <c r="M39" s="84">
        <v>86400</v>
      </c>
      <c r="N39" s="7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ht="20.25" customHeight="1" spans="1:24">
      <c r="A40" s="155" t="s">
        <v>70</v>
      </c>
      <c r="B40" s="155" t="s">
        <v>70</v>
      </c>
      <c r="C40" s="155" t="s">
        <v>264</v>
      </c>
      <c r="D40" s="155" t="s">
        <v>265</v>
      </c>
      <c r="E40" s="155" t="s">
        <v>102</v>
      </c>
      <c r="F40" s="155" t="s">
        <v>103</v>
      </c>
      <c r="G40" s="155" t="s">
        <v>266</v>
      </c>
      <c r="H40" s="155" t="s">
        <v>267</v>
      </c>
      <c r="I40" s="84">
        <v>4320</v>
      </c>
      <c r="J40" s="84">
        <v>4320</v>
      </c>
      <c r="K40" s="7"/>
      <c r="L40" s="7"/>
      <c r="M40" s="84">
        <v>4320</v>
      </c>
      <c r="N40" s="7"/>
      <c r="O40" s="84"/>
      <c r="P40" s="84"/>
      <c r="Q40" s="84"/>
      <c r="R40" s="84"/>
      <c r="S40" s="84"/>
      <c r="T40" s="84"/>
      <c r="U40" s="84"/>
      <c r="V40" s="84"/>
      <c r="W40" s="84"/>
      <c r="X40" s="84"/>
    </row>
    <row r="41" ht="20.25" customHeight="1" spans="1:24">
      <c r="A41" s="155" t="s">
        <v>70</v>
      </c>
      <c r="B41" s="155" t="s">
        <v>70</v>
      </c>
      <c r="C41" s="155" t="s">
        <v>268</v>
      </c>
      <c r="D41" s="155" t="s">
        <v>142</v>
      </c>
      <c r="E41" s="155" t="s">
        <v>141</v>
      </c>
      <c r="F41" s="155" t="s">
        <v>142</v>
      </c>
      <c r="G41" s="155" t="s">
        <v>213</v>
      </c>
      <c r="H41" s="155" t="s">
        <v>214</v>
      </c>
      <c r="I41" s="84">
        <v>1920</v>
      </c>
      <c r="J41" s="84">
        <v>1920</v>
      </c>
      <c r="K41" s="7"/>
      <c r="L41" s="7"/>
      <c r="M41" s="84">
        <v>1920</v>
      </c>
      <c r="N41" s="7"/>
      <c r="O41" s="84"/>
      <c r="P41" s="84"/>
      <c r="Q41" s="84"/>
      <c r="R41" s="84"/>
      <c r="S41" s="84"/>
      <c r="T41" s="84"/>
      <c r="U41" s="84"/>
      <c r="V41" s="84"/>
      <c r="W41" s="84"/>
      <c r="X41" s="84"/>
    </row>
    <row r="42" ht="20.25" customHeight="1" spans="1:24">
      <c r="A42" s="155" t="s">
        <v>70</v>
      </c>
      <c r="B42" s="155" t="s">
        <v>70</v>
      </c>
      <c r="C42" s="155" t="s">
        <v>269</v>
      </c>
      <c r="D42" s="155" t="s">
        <v>270</v>
      </c>
      <c r="E42" s="155" t="s">
        <v>102</v>
      </c>
      <c r="F42" s="155" t="s">
        <v>103</v>
      </c>
      <c r="G42" s="155" t="s">
        <v>235</v>
      </c>
      <c r="H42" s="155" t="s">
        <v>234</v>
      </c>
      <c r="I42" s="84">
        <v>1728</v>
      </c>
      <c r="J42" s="84">
        <v>1728</v>
      </c>
      <c r="K42" s="7"/>
      <c r="L42" s="7"/>
      <c r="M42" s="84">
        <v>1728</v>
      </c>
      <c r="N42" s="7"/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3" ht="17.25" customHeight="1" spans="1:24">
      <c r="A43" s="38" t="s">
        <v>181</v>
      </c>
      <c r="B43" s="39"/>
      <c r="C43" s="156"/>
      <c r="D43" s="156"/>
      <c r="E43" s="156"/>
      <c r="F43" s="156"/>
      <c r="G43" s="156"/>
      <c r="H43" s="157"/>
      <c r="I43" s="84">
        <v>1983058.24</v>
      </c>
      <c r="J43" s="84">
        <v>1983058.24</v>
      </c>
      <c r="K43" s="84"/>
      <c r="L43" s="84"/>
      <c r="M43" s="84">
        <v>1983058.24</v>
      </c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</row>
  </sheetData>
  <mergeCells count="31">
    <mergeCell ref="A2:X2"/>
    <mergeCell ref="A3:H3"/>
    <mergeCell ref="I4:X4"/>
    <mergeCell ref="J5:N5"/>
    <mergeCell ref="O5:Q5"/>
    <mergeCell ref="S5:X5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H12" sqref="H12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1"/>
      <c r="F1" s="11"/>
      <c r="G1" s="11"/>
      <c r="H1" s="11"/>
      <c r="U1" s="138"/>
      <c r="W1" s="139" t="s">
        <v>271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"单位名称："&amp;"昆明市呈贡区妇女联合会"</f>
        <v>单位名称：昆明市呈贡区妇女联合会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38"/>
      <c r="W3" s="113" t="s">
        <v>1</v>
      </c>
    </row>
    <row r="4" ht="21.75" customHeight="1" spans="1:23">
      <c r="A4" s="18" t="s">
        <v>272</v>
      </c>
      <c r="B4" s="19" t="s">
        <v>193</v>
      </c>
      <c r="C4" s="18" t="s">
        <v>194</v>
      </c>
      <c r="D4" s="18" t="s">
        <v>273</v>
      </c>
      <c r="E4" s="19" t="s">
        <v>195</v>
      </c>
      <c r="F4" s="19" t="s">
        <v>196</v>
      </c>
      <c r="G4" s="19" t="s">
        <v>274</v>
      </c>
      <c r="H4" s="19" t="s">
        <v>275</v>
      </c>
      <c r="I4" s="20" t="s">
        <v>55</v>
      </c>
      <c r="J4" s="21" t="s">
        <v>276</v>
      </c>
      <c r="K4" s="22"/>
      <c r="L4" s="22"/>
      <c r="M4" s="23"/>
      <c r="N4" s="21" t="s">
        <v>201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40" t="s">
        <v>58</v>
      </c>
      <c r="K5" s="141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207</v>
      </c>
      <c r="U5" s="19" t="s">
        <v>66</v>
      </c>
      <c r="V5" s="19" t="s">
        <v>67</v>
      </c>
      <c r="W5" s="1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2" t="s">
        <v>57</v>
      </c>
      <c r="K6" s="143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69" t="s">
        <v>57</v>
      </c>
      <c r="K7" s="69" t="s">
        <v>277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71" t="s">
        <v>278</v>
      </c>
      <c r="B9" s="71" t="s">
        <v>279</v>
      </c>
      <c r="C9" s="71" t="s">
        <v>280</v>
      </c>
      <c r="D9" s="71" t="s">
        <v>70</v>
      </c>
      <c r="E9" s="71" t="s">
        <v>104</v>
      </c>
      <c r="F9" s="71" t="s">
        <v>105</v>
      </c>
      <c r="G9" s="71" t="s">
        <v>238</v>
      </c>
      <c r="H9" s="71" t="s">
        <v>239</v>
      </c>
      <c r="I9" s="84">
        <v>30000</v>
      </c>
      <c r="J9" s="84">
        <v>30000</v>
      </c>
      <c r="K9" s="84">
        <v>30000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278</v>
      </c>
      <c r="B10" s="71" t="s">
        <v>281</v>
      </c>
      <c r="C10" s="71" t="s">
        <v>282</v>
      </c>
      <c r="D10" s="71" t="s">
        <v>70</v>
      </c>
      <c r="E10" s="71" t="s">
        <v>104</v>
      </c>
      <c r="F10" s="71" t="s">
        <v>105</v>
      </c>
      <c r="G10" s="71" t="s">
        <v>238</v>
      </c>
      <c r="H10" s="71" t="s">
        <v>239</v>
      </c>
      <c r="I10" s="84">
        <v>28000</v>
      </c>
      <c r="J10" s="84">
        <v>28000</v>
      </c>
      <c r="K10" s="84">
        <v>28000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71" t="s">
        <v>278</v>
      </c>
      <c r="B11" s="71" t="s">
        <v>281</v>
      </c>
      <c r="C11" s="71" t="s">
        <v>282</v>
      </c>
      <c r="D11" s="71" t="s">
        <v>70</v>
      </c>
      <c r="E11" s="71" t="s">
        <v>104</v>
      </c>
      <c r="F11" s="71" t="s">
        <v>105</v>
      </c>
      <c r="G11" s="71" t="s">
        <v>252</v>
      </c>
      <c r="H11" s="71" t="s">
        <v>253</v>
      </c>
      <c r="I11" s="84">
        <v>40000</v>
      </c>
      <c r="J11" s="84">
        <v>40000</v>
      </c>
      <c r="K11" s="84">
        <v>40000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278</v>
      </c>
      <c r="B12" s="71" t="s">
        <v>281</v>
      </c>
      <c r="C12" s="71" t="s">
        <v>282</v>
      </c>
      <c r="D12" s="71" t="s">
        <v>70</v>
      </c>
      <c r="E12" s="71" t="s">
        <v>104</v>
      </c>
      <c r="F12" s="71" t="s">
        <v>105</v>
      </c>
      <c r="G12" s="71" t="s">
        <v>283</v>
      </c>
      <c r="H12" s="71" t="s">
        <v>284</v>
      </c>
      <c r="I12" s="84">
        <v>20000</v>
      </c>
      <c r="J12" s="84">
        <v>20000</v>
      </c>
      <c r="K12" s="84">
        <v>20000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71" t="s">
        <v>278</v>
      </c>
      <c r="B13" s="71" t="s">
        <v>285</v>
      </c>
      <c r="C13" s="71" t="s">
        <v>286</v>
      </c>
      <c r="D13" s="71" t="s">
        <v>70</v>
      </c>
      <c r="E13" s="71" t="s">
        <v>104</v>
      </c>
      <c r="F13" s="71" t="s">
        <v>105</v>
      </c>
      <c r="G13" s="71" t="s">
        <v>238</v>
      </c>
      <c r="H13" s="71" t="s">
        <v>239</v>
      </c>
      <c r="I13" s="84">
        <v>2000</v>
      </c>
      <c r="J13" s="84">
        <v>2000</v>
      </c>
      <c r="K13" s="84">
        <v>2000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1.75" customHeight="1" spans="1:23">
      <c r="A14" s="71" t="s">
        <v>278</v>
      </c>
      <c r="B14" s="71" t="s">
        <v>287</v>
      </c>
      <c r="C14" s="71" t="s">
        <v>288</v>
      </c>
      <c r="D14" s="71" t="s">
        <v>70</v>
      </c>
      <c r="E14" s="71" t="s">
        <v>104</v>
      </c>
      <c r="F14" s="71" t="s">
        <v>105</v>
      </c>
      <c r="G14" s="71" t="s">
        <v>246</v>
      </c>
      <c r="H14" s="71" t="s">
        <v>247</v>
      </c>
      <c r="I14" s="84">
        <v>20000</v>
      </c>
      <c r="J14" s="84">
        <v>20000</v>
      </c>
      <c r="K14" s="84">
        <v>20000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1.75" customHeight="1" spans="1:23">
      <c r="A15" s="71" t="s">
        <v>278</v>
      </c>
      <c r="B15" s="71" t="s">
        <v>287</v>
      </c>
      <c r="C15" s="144" t="s">
        <v>289</v>
      </c>
      <c r="D15" s="71" t="s">
        <v>70</v>
      </c>
      <c r="E15" s="145">
        <v>2080799</v>
      </c>
      <c r="F15" s="145" t="s">
        <v>121</v>
      </c>
      <c r="G15" s="71" t="s">
        <v>238</v>
      </c>
      <c r="H15" s="71" t="s">
        <v>239</v>
      </c>
      <c r="I15" s="146">
        <v>26600</v>
      </c>
      <c r="J15" s="146">
        <v>0</v>
      </c>
      <c r="K15" s="146">
        <v>0</v>
      </c>
      <c r="L15" s="84"/>
      <c r="M15" s="84"/>
      <c r="N15" s="84">
        <v>26600</v>
      </c>
      <c r="O15" s="84"/>
      <c r="P15" s="84"/>
      <c r="Q15" s="84"/>
      <c r="R15" s="84"/>
      <c r="S15" s="84"/>
      <c r="T15" s="84"/>
      <c r="U15" s="84"/>
      <c r="V15" s="84"/>
      <c r="W15" s="84"/>
    </row>
    <row r="16" ht="21.75" customHeight="1" spans="1:23">
      <c r="A16" s="71" t="s">
        <v>278</v>
      </c>
      <c r="B16" s="71" t="s">
        <v>287</v>
      </c>
      <c r="C16" s="144" t="s">
        <v>290</v>
      </c>
      <c r="D16" s="71" t="s">
        <v>70</v>
      </c>
      <c r="E16" s="145">
        <v>2130804</v>
      </c>
      <c r="F16" s="145" t="s">
        <v>134</v>
      </c>
      <c r="G16" s="71" t="s">
        <v>238</v>
      </c>
      <c r="H16" s="71" t="s">
        <v>239</v>
      </c>
      <c r="I16" s="146">
        <v>15009.39</v>
      </c>
      <c r="J16" s="146">
        <v>0</v>
      </c>
      <c r="K16" s="146">
        <v>0</v>
      </c>
      <c r="L16" s="84"/>
      <c r="M16" s="84"/>
      <c r="N16" s="146">
        <v>15009.39</v>
      </c>
      <c r="O16" s="84"/>
      <c r="P16" s="84"/>
      <c r="Q16" s="84"/>
      <c r="R16" s="84"/>
      <c r="S16" s="84"/>
      <c r="T16" s="84"/>
      <c r="U16" s="84"/>
      <c r="V16" s="84"/>
      <c r="W16" s="84"/>
    </row>
    <row r="17" ht="18.75" customHeight="1" spans="1:23">
      <c r="A17" s="38" t="s">
        <v>181</v>
      </c>
      <c r="B17" s="39"/>
      <c r="C17" s="39"/>
      <c r="D17" s="39"/>
      <c r="E17" s="39"/>
      <c r="F17" s="39"/>
      <c r="G17" s="39"/>
      <c r="H17" s="40"/>
      <c r="I17" s="84">
        <f t="shared" ref="I17:N17" si="0">SUM(I9:I16)</f>
        <v>181609.39</v>
      </c>
      <c r="J17" s="84">
        <f t="shared" si="0"/>
        <v>140000</v>
      </c>
      <c r="K17" s="84">
        <f t="shared" si="0"/>
        <v>140000</v>
      </c>
      <c r="L17" s="84"/>
      <c r="M17" s="84"/>
      <c r="N17" s="84">
        <f t="shared" si="0"/>
        <v>41609.39</v>
      </c>
      <c r="O17" s="84"/>
      <c r="P17" s="84"/>
      <c r="Q17" s="84"/>
      <c r="R17" s="84"/>
      <c r="S17" s="84"/>
      <c r="T17" s="84"/>
      <c r="U17" s="84"/>
      <c r="V17" s="84"/>
      <c r="W17" s="84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opLeftCell="A11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2" t="s">
        <v>291</v>
      </c>
    </row>
    <row r="2" ht="39.75" customHeight="1" spans="1:10">
      <c r="A2" s="67" t="str">
        <f>"2026"&amp;"年部门项目支出绩效目标表"</f>
        <v>2026年部门项目支出绩效目标表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"单位名称："&amp;"昆明市呈贡区妇女联合会"</f>
        <v>单位名称：昆明市呈贡区妇女联合会</v>
      </c>
    </row>
    <row r="4" ht="44.25" customHeight="1" spans="1:10">
      <c r="A4" s="69" t="s">
        <v>194</v>
      </c>
      <c r="B4" s="69" t="s">
        <v>292</v>
      </c>
      <c r="C4" s="69" t="s">
        <v>293</v>
      </c>
      <c r="D4" s="69" t="s">
        <v>294</v>
      </c>
      <c r="E4" s="69" t="s">
        <v>295</v>
      </c>
      <c r="F4" s="70" t="s">
        <v>296</v>
      </c>
      <c r="G4" s="69" t="s">
        <v>297</v>
      </c>
      <c r="H4" s="70" t="s">
        <v>298</v>
      </c>
      <c r="I4" s="70" t="s">
        <v>299</v>
      </c>
      <c r="J4" s="69" t="s">
        <v>300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1">
        <v>6</v>
      </c>
      <c r="G5" s="135">
        <v>7</v>
      </c>
      <c r="H5" s="31">
        <v>8</v>
      </c>
      <c r="I5" s="31">
        <v>9</v>
      </c>
      <c r="J5" s="135">
        <v>10</v>
      </c>
    </row>
    <row r="6" ht="42" customHeight="1" spans="1:10">
      <c r="A6" s="32" t="s">
        <v>70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36" t="s">
        <v>70</v>
      </c>
      <c r="B7" s="33"/>
      <c r="C7" s="33"/>
      <c r="D7" s="33"/>
      <c r="E7" s="32"/>
      <c r="F7" s="33"/>
      <c r="G7" s="32"/>
      <c r="H7" s="33"/>
      <c r="I7" s="33"/>
      <c r="J7" s="32"/>
    </row>
    <row r="8" ht="42" customHeight="1" spans="1:10">
      <c r="A8" s="137" t="s">
        <v>286</v>
      </c>
      <c r="B8" s="33" t="s">
        <v>301</v>
      </c>
      <c r="C8" s="33" t="s">
        <v>302</v>
      </c>
      <c r="D8" s="33" t="s">
        <v>303</v>
      </c>
      <c r="E8" s="32" t="s">
        <v>304</v>
      </c>
      <c r="F8" s="33" t="s">
        <v>305</v>
      </c>
      <c r="G8" s="32" t="s">
        <v>306</v>
      </c>
      <c r="H8" s="33" t="s">
        <v>307</v>
      </c>
      <c r="I8" s="33" t="s">
        <v>308</v>
      </c>
      <c r="J8" s="32" t="s">
        <v>309</v>
      </c>
    </row>
    <row r="9" ht="42" customHeight="1" spans="1:10">
      <c r="A9" s="137" t="s">
        <v>286</v>
      </c>
      <c r="B9" s="33" t="s">
        <v>301</v>
      </c>
      <c r="C9" s="33" t="s">
        <v>302</v>
      </c>
      <c r="D9" s="33" t="s">
        <v>310</v>
      </c>
      <c r="E9" s="32" t="s">
        <v>311</v>
      </c>
      <c r="F9" s="33" t="s">
        <v>305</v>
      </c>
      <c r="G9" s="32" t="s">
        <v>312</v>
      </c>
      <c r="H9" s="33" t="s">
        <v>313</v>
      </c>
      <c r="I9" s="33" t="s">
        <v>308</v>
      </c>
      <c r="J9" s="32" t="s">
        <v>309</v>
      </c>
    </row>
    <row r="10" ht="42" customHeight="1" spans="1:10">
      <c r="A10" s="137" t="s">
        <v>286</v>
      </c>
      <c r="B10" s="33" t="s">
        <v>301</v>
      </c>
      <c r="C10" s="33" t="s">
        <v>302</v>
      </c>
      <c r="D10" s="33" t="s">
        <v>314</v>
      </c>
      <c r="E10" s="32" t="s">
        <v>315</v>
      </c>
      <c r="F10" s="33" t="s">
        <v>305</v>
      </c>
      <c r="G10" s="32" t="s">
        <v>316</v>
      </c>
      <c r="H10" s="33" t="s">
        <v>313</v>
      </c>
      <c r="I10" s="33" t="s">
        <v>308</v>
      </c>
      <c r="J10" s="32" t="s">
        <v>309</v>
      </c>
    </row>
    <row r="11" ht="42" customHeight="1" spans="1:10">
      <c r="A11" s="137" t="s">
        <v>286</v>
      </c>
      <c r="B11" s="33" t="s">
        <v>301</v>
      </c>
      <c r="C11" s="33" t="s">
        <v>317</v>
      </c>
      <c r="D11" s="33" t="s">
        <v>318</v>
      </c>
      <c r="E11" s="32" t="s">
        <v>319</v>
      </c>
      <c r="F11" s="33" t="s">
        <v>305</v>
      </c>
      <c r="G11" s="32" t="s">
        <v>320</v>
      </c>
      <c r="H11" s="33" t="s">
        <v>313</v>
      </c>
      <c r="I11" s="33" t="s">
        <v>321</v>
      </c>
      <c r="J11" s="32" t="s">
        <v>309</v>
      </c>
    </row>
    <row r="12" ht="42" customHeight="1" spans="1:10">
      <c r="A12" s="137" t="s">
        <v>286</v>
      </c>
      <c r="B12" s="33" t="s">
        <v>301</v>
      </c>
      <c r="C12" s="33" t="s">
        <v>322</v>
      </c>
      <c r="D12" s="33" t="s">
        <v>323</v>
      </c>
      <c r="E12" s="32" t="s">
        <v>324</v>
      </c>
      <c r="F12" s="33" t="s">
        <v>325</v>
      </c>
      <c r="G12" s="32" t="s">
        <v>326</v>
      </c>
      <c r="H12" s="33" t="s">
        <v>313</v>
      </c>
      <c r="I12" s="33" t="s">
        <v>308</v>
      </c>
      <c r="J12" s="32" t="s">
        <v>309</v>
      </c>
    </row>
    <row r="13" ht="42" customHeight="1" spans="1:10">
      <c r="A13" s="137" t="s">
        <v>288</v>
      </c>
      <c r="B13" s="33" t="s">
        <v>327</v>
      </c>
      <c r="C13" s="33" t="s">
        <v>302</v>
      </c>
      <c r="D13" s="33" t="s">
        <v>303</v>
      </c>
      <c r="E13" s="32" t="s">
        <v>328</v>
      </c>
      <c r="F13" s="33" t="s">
        <v>325</v>
      </c>
      <c r="G13" s="32" t="s">
        <v>329</v>
      </c>
      <c r="H13" s="33" t="s">
        <v>330</v>
      </c>
      <c r="I13" s="33" t="s">
        <v>308</v>
      </c>
      <c r="J13" s="32" t="s">
        <v>331</v>
      </c>
    </row>
    <row r="14" ht="42" customHeight="1" spans="1:10">
      <c r="A14" s="137" t="s">
        <v>288</v>
      </c>
      <c r="B14" s="33" t="s">
        <v>327</v>
      </c>
      <c r="C14" s="33" t="s">
        <v>302</v>
      </c>
      <c r="D14" s="33" t="s">
        <v>310</v>
      </c>
      <c r="E14" s="32" t="s">
        <v>332</v>
      </c>
      <c r="F14" s="33" t="s">
        <v>305</v>
      </c>
      <c r="G14" s="32" t="s">
        <v>312</v>
      </c>
      <c r="H14" s="33" t="s">
        <v>313</v>
      </c>
      <c r="I14" s="33" t="s">
        <v>308</v>
      </c>
      <c r="J14" s="32" t="s">
        <v>333</v>
      </c>
    </row>
    <row r="15" ht="42" customHeight="1" spans="1:10">
      <c r="A15" s="137" t="s">
        <v>288</v>
      </c>
      <c r="B15" s="33" t="s">
        <v>327</v>
      </c>
      <c r="C15" s="33" t="s">
        <v>302</v>
      </c>
      <c r="D15" s="33" t="s">
        <v>314</v>
      </c>
      <c r="E15" s="32" t="s">
        <v>334</v>
      </c>
      <c r="F15" s="33" t="s">
        <v>335</v>
      </c>
      <c r="G15" s="32" t="s">
        <v>316</v>
      </c>
      <c r="H15" s="33" t="s">
        <v>336</v>
      </c>
      <c r="I15" s="33" t="s">
        <v>308</v>
      </c>
      <c r="J15" s="32" t="s">
        <v>333</v>
      </c>
    </row>
    <row r="16" ht="42" customHeight="1" spans="1:10">
      <c r="A16" s="137" t="s">
        <v>288</v>
      </c>
      <c r="B16" s="33" t="s">
        <v>327</v>
      </c>
      <c r="C16" s="33" t="s">
        <v>317</v>
      </c>
      <c r="D16" s="33" t="s">
        <v>318</v>
      </c>
      <c r="E16" s="32" t="s">
        <v>337</v>
      </c>
      <c r="F16" s="33" t="s">
        <v>305</v>
      </c>
      <c r="G16" s="32" t="s">
        <v>338</v>
      </c>
      <c r="H16" s="33" t="s">
        <v>313</v>
      </c>
      <c r="I16" s="33" t="s">
        <v>308</v>
      </c>
      <c r="J16" s="32" t="s">
        <v>333</v>
      </c>
    </row>
    <row r="17" ht="42" customHeight="1" spans="1:10">
      <c r="A17" s="137" t="s">
        <v>288</v>
      </c>
      <c r="B17" s="33" t="s">
        <v>327</v>
      </c>
      <c r="C17" s="33" t="s">
        <v>322</v>
      </c>
      <c r="D17" s="33" t="s">
        <v>323</v>
      </c>
      <c r="E17" s="32" t="s">
        <v>339</v>
      </c>
      <c r="F17" s="33" t="s">
        <v>325</v>
      </c>
      <c r="G17" s="32" t="s">
        <v>340</v>
      </c>
      <c r="H17" s="33" t="s">
        <v>313</v>
      </c>
      <c r="I17" s="33" t="s">
        <v>308</v>
      </c>
      <c r="J17" s="32" t="s">
        <v>333</v>
      </c>
    </row>
    <row r="18" ht="42" customHeight="1" spans="1:10">
      <c r="A18" s="137" t="s">
        <v>282</v>
      </c>
      <c r="B18" s="33" t="s">
        <v>341</v>
      </c>
      <c r="C18" s="33" t="s">
        <v>302</v>
      </c>
      <c r="D18" s="33" t="s">
        <v>303</v>
      </c>
      <c r="E18" s="32" t="s">
        <v>342</v>
      </c>
      <c r="F18" s="33" t="s">
        <v>305</v>
      </c>
      <c r="G18" s="32" t="s">
        <v>343</v>
      </c>
      <c r="H18" s="33" t="s">
        <v>344</v>
      </c>
      <c r="I18" s="33" t="s">
        <v>308</v>
      </c>
      <c r="J18" s="32" t="s">
        <v>345</v>
      </c>
    </row>
    <row r="19" ht="42" customHeight="1" spans="1:10">
      <c r="A19" s="137" t="s">
        <v>282</v>
      </c>
      <c r="B19" s="33" t="s">
        <v>341</v>
      </c>
      <c r="C19" s="33" t="s">
        <v>302</v>
      </c>
      <c r="D19" s="33" t="s">
        <v>303</v>
      </c>
      <c r="E19" s="32" t="s">
        <v>346</v>
      </c>
      <c r="F19" s="33" t="s">
        <v>305</v>
      </c>
      <c r="G19" s="32" t="s">
        <v>347</v>
      </c>
      <c r="H19" s="33" t="s">
        <v>344</v>
      </c>
      <c r="I19" s="33" t="s">
        <v>308</v>
      </c>
      <c r="J19" s="32" t="s">
        <v>348</v>
      </c>
    </row>
    <row r="20" ht="42" customHeight="1" spans="1:10">
      <c r="A20" s="137" t="s">
        <v>282</v>
      </c>
      <c r="B20" s="33" t="s">
        <v>341</v>
      </c>
      <c r="C20" s="33" t="s">
        <v>302</v>
      </c>
      <c r="D20" s="33" t="s">
        <v>303</v>
      </c>
      <c r="E20" s="32" t="s">
        <v>349</v>
      </c>
      <c r="F20" s="33" t="s">
        <v>305</v>
      </c>
      <c r="G20" s="32" t="s">
        <v>350</v>
      </c>
      <c r="H20" s="33" t="s">
        <v>351</v>
      </c>
      <c r="I20" s="33" t="s">
        <v>308</v>
      </c>
      <c r="J20" s="32" t="s">
        <v>345</v>
      </c>
    </row>
    <row r="21" ht="42" customHeight="1" spans="1:10">
      <c r="A21" s="137" t="s">
        <v>282</v>
      </c>
      <c r="B21" s="33" t="s">
        <v>341</v>
      </c>
      <c r="C21" s="33" t="s">
        <v>302</v>
      </c>
      <c r="D21" s="33" t="s">
        <v>303</v>
      </c>
      <c r="E21" s="32" t="s">
        <v>352</v>
      </c>
      <c r="F21" s="33" t="s">
        <v>305</v>
      </c>
      <c r="G21" s="32" t="s">
        <v>353</v>
      </c>
      <c r="H21" s="33" t="s">
        <v>351</v>
      </c>
      <c r="I21" s="33" t="s">
        <v>308</v>
      </c>
      <c r="J21" s="32" t="s">
        <v>345</v>
      </c>
    </row>
    <row r="22" ht="42" customHeight="1" spans="1:10">
      <c r="A22" s="137" t="s">
        <v>282</v>
      </c>
      <c r="B22" s="33" t="s">
        <v>341</v>
      </c>
      <c r="C22" s="33" t="s">
        <v>302</v>
      </c>
      <c r="D22" s="33" t="s">
        <v>310</v>
      </c>
      <c r="E22" s="32" t="s">
        <v>354</v>
      </c>
      <c r="F22" s="33" t="s">
        <v>305</v>
      </c>
      <c r="G22" s="32" t="s">
        <v>312</v>
      </c>
      <c r="H22" s="33" t="s">
        <v>313</v>
      </c>
      <c r="I22" s="33" t="s">
        <v>308</v>
      </c>
      <c r="J22" s="32" t="s">
        <v>345</v>
      </c>
    </row>
    <row r="23" ht="42" customHeight="1" spans="1:10">
      <c r="A23" s="137" t="s">
        <v>282</v>
      </c>
      <c r="B23" s="33" t="s">
        <v>341</v>
      </c>
      <c r="C23" s="33" t="s">
        <v>302</v>
      </c>
      <c r="D23" s="33" t="s">
        <v>314</v>
      </c>
      <c r="E23" s="32" t="s">
        <v>355</v>
      </c>
      <c r="F23" s="33" t="s">
        <v>305</v>
      </c>
      <c r="G23" s="32" t="s">
        <v>356</v>
      </c>
      <c r="H23" s="33" t="s">
        <v>313</v>
      </c>
      <c r="I23" s="33" t="s">
        <v>308</v>
      </c>
      <c r="J23" s="32" t="s">
        <v>345</v>
      </c>
    </row>
    <row r="24" ht="42" customHeight="1" spans="1:10">
      <c r="A24" s="137" t="s">
        <v>282</v>
      </c>
      <c r="B24" s="33" t="s">
        <v>341</v>
      </c>
      <c r="C24" s="33" t="s">
        <v>317</v>
      </c>
      <c r="D24" s="33" t="s">
        <v>318</v>
      </c>
      <c r="E24" s="32" t="s">
        <v>357</v>
      </c>
      <c r="F24" s="33" t="s">
        <v>305</v>
      </c>
      <c r="G24" s="32" t="s">
        <v>358</v>
      </c>
      <c r="H24" s="33" t="s">
        <v>313</v>
      </c>
      <c r="I24" s="33" t="s">
        <v>308</v>
      </c>
      <c r="J24" s="32" t="s">
        <v>345</v>
      </c>
    </row>
    <row r="25" ht="42" customHeight="1" spans="1:10">
      <c r="A25" s="137" t="s">
        <v>282</v>
      </c>
      <c r="B25" s="33" t="s">
        <v>341</v>
      </c>
      <c r="C25" s="33" t="s">
        <v>317</v>
      </c>
      <c r="D25" s="33" t="s">
        <v>318</v>
      </c>
      <c r="E25" s="32" t="s">
        <v>359</v>
      </c>
      <c r="F25" s="33" t="s">
        <v>305</v>
      </c>
      <c r="G25" s="32" t="s">
        <v>360</v>
      </c>
      <c r="H25" s="33" t="s">
        <v>313</v>
      </c>
      <c r="I25" s="33" t="s">
        <v>308</v>
      </c>
      <c r="J25" s="32" t="s">
        <v>345</v>
      </c>
    </row>
    <row r="26" ht="42" customHeight="1" spans="1:10">
      <c r="A26" s="137" t="s">
        <v>282</v>
      </c>
      <c r="B26" s="33" t="s">
        <v>341</v>
      </c>
      <c r="C26" s="33" t="s">
        <v>317</v>
      </c>
      <c r="D26" s="33" t="s">
        <v>361</v>
      </c>
      <c r="E26" s="32" t="s">
        <v>362</v>
      </c>
      <c r="F26" s="33" t="s">
        <v>305</v>
      </c>
      <c r="G26" s="32" t="s">
        <v>363</v>
      </c>
      <c r="H26" s="33" t="s">
        <v>313</v>
      </c>
      <c r="I26" s="33" t="s">
        <v>308</v>
      </c>
      <c r="J26" s="32" t="s">
        <v>345</v>
      </c>
    </row>
    <row r="27" ht="42" customHeight="1" spans="1:10">
      <c r="A27" s="137" t="s">
        <v>282</v>
      </c>
      <c r="B27" s="33" t="s">
        <v>341</v>
      </c>
      <c r="C27" s="33" t="s">
        <v>322</v>
      </c>
      <c r="D27" s="33" t="s">
        <v>323</v>
      </c>
      <c r="E27" s="32" t="s">
        <v>364</v>
      </c>
      <c r="F27" s="33" t="s">
        <v>325</v>
      </c>
      <c r="G27" s="32" t="s">
        <v>365</v>
      </c>
      <c r="H27" s="33" t="s">
        <v>313</v>
      </c>
      <c r="I27" s="33" t="s">
        <v>308</v>
      </c>
      <c r="J27" s="32" t="s">
        <v>345</v>
      </c>
    </row>
    <row r="28" ht="42" customHeight="1" spans="1:10">
      <c r="A28" s="137" t="s">
        <v>280</v>
      </c>
      <c r="B28" s="33" t="s">
        <v>366</v>
      </c>
      <c r="C28" s="33" t="s">
        <v>302</v>
      </c>
      <c r="D28" s="33" t="s">
        <v>303</v>
      </c>
      <c r="E28" s="32" t="s">
        <v>367</v>
      </c>
      <c r="F28" s="33" t="s">
        <v>305</v>
      </c>
      <c r="G28" s="32" t="s">
        <v>368</v>
      </c>
      <c r="H28" s="33" t="s">
        <v>344</v>
      </c>
      <c r="I28" s="33" t="s">
        <v>308</v>
      </c>
      <c r="J28" s="32" t="s">
        <v>369</v>
      </c>
    </row>
    <row r="29" ht="42" customHeight="1" spans="1:10">
      <c r="A29" s="137" t="s">
        <v>280</v>
      </c>
      <c r="B29" s="33" t="s">
        <v>366</v>
      </c>
      <c r="C29" s="33" t="s">
        <v>302</v>
      </c>
      <c r="D29" s="33" t="s">
        <v>303</v>
      </c>
      <c r="E29" s="32" t="s">
        <v>370</v>
      </c>
      <c r="F29" s="33" t="s">
        <v>325</v>
      </c>
      <c r="G29" s="32" t="s">
        <v>371</v>
      </c>
      <c r="H29" s="33" t="s">
        <v>344</v>
      </c>
      <c r="I29" s="33" t="s">
        <v>308</v>
      </c>
      <c r="J29" s="32" t="s">
        <v>372</v>
      </c>
    </row>
    <row r="30" ht="42" customHeight="1" spans="1:10">
      <c r="A30" s="137" t="s">
        <v>280</v>
      </c>
      <c r="B30" s="33" t="s">
        <v>366</v>
      </c>
      <c r="C30" s="33" t="s">
        <v>302</v>
      </c>
      <c r="D30" s="33" t="s">
        <v>310</v>
      </c>
      <c r="E30" s="32" t="s">
        <v>373</v>
      </c>
      <c r="F30" s="33" t="s">
        <v>325</v>
      </c>
      <c r="G30" s="32" t="s">
        <v>340</v>
      </c>
      <c r="H30" s="33" t="s">
        <v>313</v>
      </c>
      <c r="I30" s="33" t="s">
        <v>308</v>
      </c>
      <c r="J30" s="32" t="s">
        <v>374</v>
      </c>
    </row>
    <row r="31" ht="42" customHeight="1" spans="1:10">
      <c r="A31" s="137" t="s">
        <v>280</v>
      </c>
      <c r="B31" s="33" t="s">
        <v>366</v>
      </c>
      <c r="C31" s="33" t="s">
        <v>302</v>
      </c>
      <c r="D31" s="33" t="s">
        <v>314</v>
      </c>
      <c r="E31" s="32" t="s">
        <v>375</v>
      </c>
      <c r="F31" s="33" t="s">
        <v>335</v>
      </c>
      <c r="G31" s="32" t="s">
        <v>376</v>
      </c>
      <c r="H31" s="33" t="s">
        <v>330</v>
      </c>
      <c r="I31" s="33" t="s">
        <v>308</v>
      </c>
      <c r="J31" s="32" t="s">
        <v>377</v>
      </c>
    </row>
    <row r="32" ht="42" customHeight="1" spans="1:10">
      <c r="A32" s="137" t="s">
        <v>280</v>
      </c>
      <c r="B32" s="33" t="s">
        <v>366</v>
      </c>
      <c r="C32" s="33" t="s">
        <v>317</v>
      </c>
      <c r="D32" s="33" t="s">
        <v>318</v>
      </c>
      <c r="E32" s="32" t="s">
        <v>378</v>
      </c>
      <c r="F32" s="33" t="s">
        <v>325</v>
      </c>
      <c r="G32" s="32" t="s">
        <v>379</v>
      </c>
      <c r="H32" s="33" t="s">
        <v>330</v>
      </c>
      <c r="I32" s="33" t="s">
        <v>308</v>
      </c>
      <c r="J32" s="32" t="s">
        <v>380</v>
      </c>
    </row>
    <row r="33" ht="42" customHeight="1" spans="1:10">
      <c r="A33" s="137" t="s">
        <v>280</v>
      </c>
      <c r="B33" s="33" t="s">
        <v>366</v>
      </c>
      <c r="C33" s="33" t="s">
        <v>322</v>
      </c>
      <c r="D33" s="33" t="s">
        <v>323</v>
      </c>
      <c r="E33" s="32" t="s">
        <v>381</v>
      </c>
      <c r="F33" s="33" t="s">
        <v>325</v>
      </c>
      <c r="G33" s="32" t="s">
        <v>382</v>
      </c>
      <c r="H33" s="33" t="s">
        <v>313</v>
      </c>
      <c r="I33" s="33" t="s">
        <v>308</v>
      </c>
      <c r="J33" s="32" t="s">
        <v>383</v>
      </c>
    </row>
  </sheetData>
  <mergeCells count="10">
    <mergeCell ref="A2:J2"/>
    <mergeCell ref="A3:H3"/>
    <mergeCell ref="A8:A12"/>
    <mergeCell ref="A13:A17"/>
    <mergeCell ref="A18:A27"/>
    <mergeCell ref="A28:A33"/>
    <mergeCell ref="B8:B12"/>
    <mergeCell ref="B13:B17"/>
    <mergeCell ref="B18:B27"/>
    <mergeCell ref="B28:B3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李平</cp:lastModifiedBy>
  <dcterms:created xsi:type="dcterms:W3CDTF">2026-03-30T01:52:00Z</dcterms:created>
  <dcterms:modified xsi:type="dcterms:W3CDTF">2026-03-31T09:59:44Z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A8D4CF934574451784FB578C0A499CFB_13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