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600" windowWidth="15855" windowHeight="11250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4">部门新增资产配置表10!$A:$A,部门新增资产配置表10!$1:$1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5725"/>
</workbook>
</file>

<file path=xl/calcChain.xml><?xml version="1.0" encoding="utf-8"?>
<calcChain xmlns="http://schemas.openxmlformats.org/spreadsheetml/2006/main">
  <c r="E8" i="17"/>
  <c r="E7"/>
  <c r="E16"/>
  <c r="I17" i="8"/>
  <c r="N17"/>
  <c r="C46" i="5"/>
  <c r="C7"/>
  <c r="G7"/>
  <c r="C22"/>
  <c r="G22"/>
  <c r="C28"/>
  <c r="C29"/>
  <c r="C19"/>
  <c r="C20"/>
  <c r="C21"/>
  <c r="C14"/>
  <c r="C15"/>
  <c r="C8"/>
  <c r="C9"/>
  <c r="D34" i="4"/>
  <c r="D6"/>
  <c r="B34"/>
  <c r="B36" i="1"/>
  <c r="D36"/>
  <c r="D32"/>
  <c r="D46" i="3"/>
  <c r="C46" s="1"/>
  <c r="E46"/>
  <c r="F46"/>
  <c r="E7"/>
  <c r="F7"/>
  <c r="F22"/>
  <c r="D22" s="1"/>
  <c r="C22" s="1"/>
  <c r="C10" i="2"/>
  <c r="C9"/>
  <c r="C8"/>
  <c r="G46" i="5" l="1"/>
  <c r="D7" i="3"/>
  <c r="C7" s="1"/>
</calcChain>
</file>

<file path=xl/sharedStrings.xml><?xml version="1.0" encoding="utf-8"?>
<sst xmlns="http://schemas.openxmlformats.org/spreadsheetml/2006/main" count="1675" uniqueCount="576">
  <si>
    <t>预算01-1表</t>
  </si>
  <si>
    <t>2026年部门财务收支预算总表</t>
  </si>
  <si>
    <t>单位名称：昆明市呈贡区人民政府斗南街道办事处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</si>
  <si>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</si>
  <si>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</si>
  <si>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</si>
  <si>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</si>
  <si>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</si>
  <si>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</si>
  <si>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</si>
  <si>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</si>
  <si>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</si>
  <si>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</si>
  <si>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</si>
  <si>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</si>
  <si>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</si>
  <si>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</si>
  <si>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</si>
  <si>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</si>
  <si>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</si>
  <si>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</si>
  <si>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</si>
  <si>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</si>
  <si>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</si>
  <si>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</si>
  <si>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</si>
  <si>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</si>
  <si>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</si>
  <si>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</si>
  <si>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</si>
  <si>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</si>
  <si>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</si>
  <si>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</si>
  <si>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</si>
  <si>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</si>
  <si>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</si>
  <si>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</si>
  <si>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</si>
  <si>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</si>
  <si>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</si>
  <si>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</si>
  <si>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</si>
  <si>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</si>
  <si>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</si>
  <si>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</si>
  <si>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</si>
  <si>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</si>
  <si>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</si>
  <si>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</si>
  <si>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</si>
  <si>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</si>
  <si>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</si>
  <si>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</si>
  <si>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</si>
  <si>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</si>
  <si>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</si>
  <si>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</si>
  <si>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</si>
  <si>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</si>
  <si>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</si>
  <si>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</si>
  <si>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</si>
  <si>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</si>
  <si>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</si>
  <si>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</si>
  <si>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</si>
  <si>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</si>
  <si>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</si>
  <si>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</si>
  <si>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</si>
  <si>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</si>
  <si>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</si>
  <si>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462</t>
  </si>
  <si>
    <t>昆明市呈贡区人民政府斗南街道办事处</t>
  </si>
  <si>
    <t>462001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</si>
  <si>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</si>
  <si>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</si>
  <si>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</si>
  <si>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</si>
  <si>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</si>
  <si>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</si>
  <si>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</si>
  <si>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</si>
  <si>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</si>
  <si>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</si>
  <si>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</si>
  <si>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</si>
  <si>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</si>
  <si>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</si>
  <si>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</si>
  <si>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</si>
  <si>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</si>
  <si>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</si>
  <si>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</si>
  <si>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</si>
  <si>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</si>
  <si>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</si>
  <si>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</si>
  <si>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</si>
  <si>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</si>
  <si>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</si>
  <si>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</si>
  <si>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</si>
  <si>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</si>
  <si>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</si>
  <si>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</si>
  <si>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</si>
  <si>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</si>
  <si>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</si>
  <si>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</si>
  <si>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</si>
  <si>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</si>
  <si>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</si>
  <si>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</si>
  <si>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</si>
  <si>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</si>
  <si>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</si>
  <si>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</si>
  <si>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</si>
  <si>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</si>
  <si>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</si>
  <si>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</si>
  <si>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</si>
  <si>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</si>
  <si>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</si>
  <si>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</si>
  <si>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</si>
  <si>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</si>
  <si>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</si>
  <si>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</si>
  <si>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</si>
  <si>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</si>
  <si>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</si>
  <si>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</si>
  <si>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</si>
  <si>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</si>
  <si>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</si>
  <si>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</si>
  <si>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</si>
  <si>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</si>
  <si>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</si>
  <si>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</si>
  <si>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</si>
  <si>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</si>
  <si>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</si>
  <si>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</si>
  <si>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</si>
  <si>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</si>
  <si>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213</t>
  </si>
  <si>
    <t>农林水支出</t>
  </si>
  <si>
    <t>21301</t>
  </si>
  <si>
    <t>农业农村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</si>
  <si>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</si>
  <si>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</si>
  <si>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</si>
  <si>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</si>
  <si>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</si>
  <si>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</si>
  <si>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</si>
  <si>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</si>
  <si>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</si>
  <si>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</si>
  <si>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</si>
  <si>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</si>
  <si>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</si>
  <si>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</si>
  <si>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</si>
  <si>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</si>
  <si>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</si>
  <si>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</si>
  <si>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</si>
  <si>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</si>
  <si>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</si>
  <si>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</si>
  <si>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</si>
  <si>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</si>
  <si>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</si>
  <si>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</si>
  <si>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</si>
  <si>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</si>
  <si>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</si>
  <si>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</si>
  <si>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</si>
  <si>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</si>
  <si>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</si>
  <si>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</si>
  <si>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</si>
  <si>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</si>
  <si>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</si>
  <si>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</si>
  <si>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</si>
  <si>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</si>
  <si>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</si>
  <si>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</si>
  <si>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</si>
  <si>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</si>
  <si>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</si>
  <si>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</si>
  <si>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</si>
  <si>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</si>
  <si>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</si>
  <si>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</si>
  <si>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</si>
  <si>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</si>
  <si>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</si>
  <si>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</si>
  <si>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</si>
  <si>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</si>
  <si>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</si>
  <si>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</si>
  <si>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</si>
  <si>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</si>
  <si>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</si>
  <si>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</si>
  <si>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</si>
  <si>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</si>
  <si>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</si>
  <si>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</si>
  <si>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</si>
  <si>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</si>
  <si>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</si>
  <si>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</si>
  <si>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</si>
  <si>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</si>
  <si>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</si>
  <si>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</si>
  <si>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</si>
  <si>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</si>
  <si>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</si>
  <si>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</si>
  <si>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</si>
  <si>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530121210000000002771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</si>
  <si>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</si>
  <si>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</si>
  <si>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</si>
  <si>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</si>
  <si>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</si>
  <si>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</si>
  <si>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</si>
  <si>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530121210000000002772</t>
  </si>
  <si>
    <t>事业人员工资支出</t>
  </si>
  <si>
    <t>30107</t>
  </si>
  <si>
    <t>绩效工资</t>
  </si>
  <si>
    <t>530121210000000002773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</si>
  <si>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</si>
  <si>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</si>
  <si>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</si>
  <si>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</si>
  <si>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</si>
  <si>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</si>
  <si>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</si>
  <si>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</si>
  <si>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</si>
  <si>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</si>
  <si>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</si>
  <si>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530121210000000002774</t>
  </si>
  <si>
    <t>30113</t>
  </si>
  <si>
    <t>530121210000000002777</t>
  </si>
  <si>
    <t>公务用车运行维护费</t>
  </si>
  <si>
    <t>30231</t>
  </si>
  <si>
    <t>530121210000000002778</t>
  </si>
  <si>
    <t>公务交通补贴</t>
  </si>
  <si>
    <t>30239</t>
  </si>
  <si>
    <t>其他交通费用</t>
  </si>
  <si>
    <t>530121210000000002779</t>
  </si>
  <si>
    <t>工会经费</t>
  </si>
  <si>
    <t>30228</t>
  </si>
  <si>
    <t>530121210000000002780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</si>
  <si>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</si>
  <si>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</si>
  <si>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</si>
  <si>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</si>
  <si>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</si>
  <si>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</si>
  <si>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</si>
  <si>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</si>
  <si>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</si>
  <si>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</si>
  <si>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</si>
  <si>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</si>
  <si>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</si>
  <si>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</si>
  <si>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</si>
  <si>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</si>
  <si>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</si>
  <si>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</si>
  <si>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</si>
  <si>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30299</t>
  </si>
  <si>
    <t>其他商品和服务支出</t>
  </si>
  <si>
    <t>530121210000000003385</t>
  </si>
  <si>
    <t>530121231100001168809</t>
  </si>
  <si>
    <t>离退休人员支出</t>
  </si>
  <si>
    <t>30305</t>
  </si>
  <si>
    <t>生活补助</t>
  </si>
  <si>
    <t>530121231100001422980</t>
  </si>
  <si>
    <t>行政人员绩效奖励</t>
  </si>
  <si>
    <t>530121231100001422981</t>
  </si>
  <si>
    <t>事业人员绩效奖励</t>
  </si>
  <si>
    <t>530121231100001422989</t>
  </si>
  <si>
    <t>其他财政补助人员补贴</t>
  </si>
  <si>
    <t>530121231100001446747</t>
  </si>
  <si>
    <t>编外人员公用经费</t>
  </si>
  <si>
    <t>530121241100002252346</t>
  </si>
  <si>
    <t>其他人员支出</t>
  </si>
  <si>
    <t>30199</t>
  </si>
  <si>
    <t>其他工资福利支出</t>
  </si>
  <si>
    <t>530121261100005171070</t>
  </si>
  <si>
    <t>辅助性岗位工会经费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</si>
  <si>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</si>
  <si>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</si>
  <si>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</si>
  <si>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</si>
  <si>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</si>
  <si>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</si>
  <si>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</si>
  <si>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</si>
  <si>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</si>
  <si>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530121261100005047501</t>
  </si>
  <si>
    <t>社区党支部书记及小组长生活补助经费</t>
  </si>
  <si>
    <t>30399</t>
  </si>
  <si>
    <t>其他对个人和家庭的补助</t>
  </si>
  <si>
    <t>事业发展类</t>
  </si>
  <si>
    <t>530121210000000002260</t>
  </si>
  <si>
    <t>斗南街道工作经费</t>
  </si>
  <si>
    <t>530121231100001831207</t>
  </si>
  <si>
    <t>党政机关（事业单位）职工食堂补助经费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</si>
  <si>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</si>
  <si>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</si>
  <si>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</si>
  <si>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</si>
  <si>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</si>
  <si>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</si>
  <si>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</si>
  <si>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</si>
  <si>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</si>
  <si>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</si>
  <si>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</si>
  <si>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主要履行基层党建、经济管理、社会管理和服务等职能，在履职中突出党的全面领导、应急处置和社会矛盾化解等职责。通过组织群众、宣传群众、教育群众、服务群众，切实贯彻落实党和国家的各项方针政策和法律法规，围绕经济社会发展搞好服务。促进经济发展，增加居民收入；强化公共服务，着力改善民生；加强社会管理，维护社会稳定；推动基层民主，促进社区和谐。</t>
  </si>
  <si>
    <t>产出指标</t>
  </si>
  <si>
    <t>数量指标</t>
  </si>
  <si>
    <t>党建宣传片拍摄</t>
  </si>
  <si>
    <t>&gt;=</t>
  </si>
  <si>
    <t>部</t>
  </si>
  <si>
    <t>定量指标</t>
  </si>
  <si>
    <t>党建宣传片拍摄数量</t>
  </si>
  <si>
    <t>数字化城市管理工作案件结案率</t>
  </si>
  <si>
    <t>90</t>
  </si>
  <si>
    <t>%</t>
  </si>
  <si>
    <t>案件结案率</t>
  </si>
  <si>
    <t>举办群众性文体活动次数</t>
  </si>
  <si>
    <t>次</t>
  </si>
  <si>
    <t>举办各类节日、文体活动次数</t>
  </si>
  <si>
    <t>组织综合应急演练次数</t>
  </si>
  <si>
    <t>开展演练次数</t>
  </si>
  <si>
    <t>质量指标</t>
  </si>
  <si>
    <t>培训各类培训参与率、合格率</t>
  </si>
  <si>
    <t>95</t>
  </si>
  <si>
    <t>基层专干对业务知识的掌握度</t>
  </si>
  <si>
    <t>定性指标</t>
  </si>
  <si>
    <t>开展各类培训活动，基层专干对业务知识的掌握程度</t>
  </si>
  <si>
    <t>安全生产事故发生率</t>
  </si>
  <si>
    <t>=</t>
  </si>
  <si>
    <t>显著降低</t>
  </si>
  <si>
    <t>是/否</t>
  </si>
  <si>
    <t>时效指标</t>
  </si>
  <si>
    <t>在六一儿童节及教师节前完成慰问工作。</t>
  </si>
  <si>
    <t>六一节及教师节前</t>
  </si>
  <si>
    <t>在六一儿童节及教师节前完成慰问工作</t>
  </si>
  <si>
    <t>上半年及下半年各组织开展一次综合应急演练；不定时组织开展安全宣传和教育培工作。</t>
  </si>
  <si>
    <t>上半年及下半年</t>
  </si>
  <si>
    <t>开展综合应急演练</t>
  </si>
  <si>
    <t>效益指标</t>
  </si>
  <si>
    <t>经济效益</t>
  </si>
  <si>
    <t>完成各类经济指标，推动辖区经济发展。</t>
  </si>
  <si>
    <t>目标责任书指标值</t>
  </si>
  <si>
    <t>完成各类经济指标，推动辖区经济发展</t>
  </si>
  <si>
    <t>涉农居民就业创业扶持政策落实到位，促进农民增收</t>
  </si>
  <si>
    <t>促进农民增收</t>
  </si>
  <si>
    <t>“妇女之家”技能培训让辖区内的妇女有一技之长，为失地妇女就业提供保障。</t>
  </si>
  <si>
    <t>为失地妇女就业提供保障</t>
  </si>
  <si>
    <t>社会效益</t>
  </si>
  <si>
    <t>落实好涉农、涉林、涉水各项政策，服务群众，构建和谐社会</t>
  </si>
  <si>
    <t>落实好涉农、涉林、涉水各项政策，服务群众</t>
  </si>
  <si>
    <t>生态效益</t>
  </si>
  <si>
    <t>滇池流域水环境综合治理得到改善</t>
  </si>
  <si>
    <t>明显改善</t>
  </si>
  <si>
    <t>做好生态环境有效治理，促进生态环境可持续发展</t>
  </si>
  <si>
    <t>督促各企业淘汰落后产能及设备，建设节约型和环保型生产企业</t>
  </si>
  <si>
    <t>建设节约型和环保型生产企业</t>
  </si>
  <si>
    <t>可持续影响</t>
  </si>
  <si>
    <t>生态环境可持续发展</t>
  </si>
  <si>
    <t>显著提升</t>
  </si>
  <si>
    <t>促进生态环境可持续发展</t>
  </si>
  <si>
    <t>满意度指标</t>
  </si>
  <si>
    <t>服务对象满意度</t>
  </si>
  <si>
    <t>来信来访人员满意度</t>
  </si>
  <si>
    <t>做到对来信来访人员涉及的各类大小问题和要求及时处理并回复</t>
  </si>
  <si>
    <t>辖区居民满意度</t>
  </si>
  <si>
    <t>辖区居民对街道工作满意度</t>
  </si>
  <si>
    <t>保障2026年斗南街道机关食堂正常运转，助力街道工作效能提升</t>
  </si>
  <si>
    <t>保障斗南街道食堂运行数量</t>
  </si>
  <si>
    <t>1.0</t>
  </si>
  <si>
    <t>个</t>
  </si>
  <si>
    <t>保障斗南街道食堂运行数量1个</t>
  </si>
  <si>
    <t>机关食堂餐饮服务质量达标</t>
  </si>
  <si>
    <t>达标</t>
  </si>
  <si>
    <t>资金使用的及时率</t>
  </si>
  <si>
    <t>资金使用的及时率大于等于95%</t>
  </si>
  <si>
    <t>推动各项工作发展</t>
  </si>
  <si>
    <t>推动各项工作发展90%</t>
  </si>
  <si>
    <t>服务对象满意度达到90%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</si>
  <si>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</si>
  <si>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</si>
  <si>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</si>
  <si>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</si>
  <si>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</si>
  <si>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</si>
  <si>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</si>
  <si>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</si>
  <si>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</si>
  <si>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</si>
  <si>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</si>
  <si>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</si>
  <si>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</si>
  <si>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</si>
  <si>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</si>
  <si>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</si>
  <si>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</si>
  <si>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</si>
  <si>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箱</t>
  </si>
  <si>
    <t>沙发</t>
  </si>
  <si>
    <t>三人沙发</t>
  </si>
  <si>
    <t>条</t>
  </si>
  <si>
    <t>文件柜</t>
  </si>
  <si>
    <t>物业管理服务</t>
  </si>
  <si>
    <t>年</t>
  </si>
  <si>
    <t>公务用车燃油</t>
  </si>
  <si>
    <t>车辆加油、添加燃料服务</t>
  </si>
  <si>
    <t>批</t>
  </si>
  <si>
    <t>公务用车维修保养</t>
  </si>
  <si>
    <t>车辆维修和保养服务</t>
  </si>
  <si>
    <t>公务用车保险</t>
  </si>
  <si>
    <t>机动车保险服务</t>
  </si>
  <si>
    <t>机关食堂食材厨具配送</t>
  </si>
  <si>
    <t>其他服务</t>
  </si>
  <si>
    <t>街道机关食堂食材厨具配送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</si>
  <si>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</si>
  <si>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</si>
  <si>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</si>
  <si>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</si>
  <si>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</si>
  <si>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</si>
  <si>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</si>
  <si>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</si>
  <si>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</si>
  <si>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</si>
  <si>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</si>
  <si>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</si>
  <si>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</si>
  <si>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</si>
  <si>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</si>
  <si>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</si>
  <si>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</si>
  <si>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</si>
  <si>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</si>
  <si>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</si>
  <si>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</si>
  <si>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</si>
  <si>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</si>
  <si>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</si>
  <si>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</si>
  <si>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</si>
  <si>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</si>
  <si>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</si>
  <si>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</si>
  <si>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</si>
  <si>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</si>
  <si>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</si>
  <si>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</si>
  <si>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</si>
  <si>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</si>
  <si>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</si>
  <si>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</si>
  <si>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</si>
  <si>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</si>
  <si>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</si>
  <si>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</si>
  <si>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</si>
  <si>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</si>
  <si>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</si>
  <si>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</si>
  <si>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</si>
  <si>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</si>
  <si>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</si>
  <si>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</si>
  <si>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</si>
  <si>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</si>
  <si>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</si>
  <si>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</si>
  <si>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</si>
  <si>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</si>
  <si>
    <t>昆明市财政局关于提前下达2026年中央农村综合改革转移支付资金的通知</t>
    <phoneticPr fontId="20" type="noConversion"/>
  </si>
  <si>
    <t>昆明市呈贡区人民政府斗南街道办事处</t>
    <phoneticPr fontId="20" type="noConversion"/>
  </si>
  <si>
    <t>委托业务费</t>
    <phoneticPr fontId="20" type="noConversion"/>
  </si>
  <si>
    <t>对村级公益事业建设的补助</t>
    <phoneticPr fontId="20" type="noConversion"/>
  </si>
  <si>
    <t>专项业务类</t>
    <phoneticPr fontId="20" type="noConversion"/>
  </si>
  <si>
    <t>此表为空，说明：我区已实行乡财县管，乡镇（街道）按照县级部门预算管理，无对下转移支付，我单位无该项预算。</t>
    <phoneticPr fontId="20" type="noConversion"/>
  </si>
  <si>
    <t>此表为空，说明：我单位不涉及此表内容。</t>
    <phoneticPr fontId="20" type="noConversion"/>
  </si>
  <si>
    <t>人大立法</t>
    <phoneticPr fontId="20" type="noConversion"/>
  </si>
  <si>
    <t>文化旅游体育与传媒支出</t>
    <phoneticPr fontId="20" type="noConversion"/>
  </si>
  <si>
    <t>文化与旅游</t>
    <phoneticPr fontId="20" type="noConversion"/>
  </si>
  <si>
    <t>其他文化和旅游支出</t>
  </si>
  <si>
    <t>其他文化和旅游支出</t>
    <phoneticPr fontId="20" type="noConversion"/>
  </si>
  <si>
    <t>就业补助</t>
    <phoneticPr fontId="20" type="noConversion"/>
  </si>
  <si>
    <t>其他就业补助支出</t>
  </si>
  <si>
    <t>其他就业补助支出</t>
    <phoneticPr fontId="20" type="noConversion"/>
  </si>
  <si>
    <t>人大事务</t>
    <phoneticPr fontId="20" type="noConversion"/>
  </si>
  <si>
    <t>信访事务</t>
    <phoneticPr fontId="20" type="noConversion"/>
  </si>
  <si>
    <t>信访业务</t>
  </si>
  <si>
    <t>信访业务</t>
    <phoneticPr fontId="20" type="noConversion"/>
  </si>
  <si>
    <t>行政运行</t>
    <phoneticPr fontId="20" type="noConversion"/>
  </si>
  <si>
    <t>2025年美术馆、公共图书馆、文化馆（站）免费开放省级配套资金</t>
  </si>
  <si>
    <t>斗南街道公共图书馆、文化馆、文化站免费开放中央补助资金</t>
  </si>
  <si>
    <t>2025年省对下就业创业及农村劳动力转移专项资金</t>
  </si>
  <si>
    <t>安保信访保障工作经费</t>
  </si>
  <si>
    <t>2025年度市人大常委会全过程人民民主立法实践基地工作经费</t>
  </si>
  <si>
    <t xml:space="preserve"> 其他文化和旅游支出</t>
  </si>
  <si>
    <t>530121251100004698373</t>
    <phoneticPr fontId="20" type="noConversion"/>
  </si>
  <si>
    <t>530121251100004462299</t>
    <phoneticPr fontId="20" type="noConversion"/>
  </si>
  <si>
    <t>530121251100004203721</t>
    <phoneticPr fontId="20" type="noConversion"/>
  </si>
  <si>
    <t>530121251100004650297</t>
    <phoneticPr fontId="20" type="noConversion"/>
  </si>
  <si>
    <t>530121251100004398664</t>
    <phoneticPr fontId="20" type="noConversion"/>
  </si>
  <si>
    <t>此表为空，说明：我单位不涉及政府性基金预算</t>
    <phoneticPr fontId="20" type="noConversion"/>
  </si>
  <si>
    <t>此表为空。</t>
    <phoneticPr fontId="20" type="noConversion"/>
  </si>
  <si>
    <t>贯彻落实习近平新时代中国特色社会主义思想，践行全过程人民民主，健全市人大常委会征询立法意见的机制，为14个县区基层立法联系点提供经费保障。</t>
  </si>
  <si>
    <t>2025年度市人大常委会全过程人民民主立法实践基地工作经费</t>
    <phoneticPr fontId="20" type="noConversion"/>
  </si>
  <si>
    <t>补助基层立法联系点数量</t>
  </si>
  <si>
    <t>代表对人大工作站工作满意</t>
  </si>
  <si>
    <t>代表对人大工作站工作满意达80%以上</t>
    <phoneticPr fontId="20" type="noConversion"/>
  </si>
  <si>
    <t>人大代表站服务质量满意度</t>
  </si>
  <si>
    <t>人大代表站服务质量满意度70%以上</t>
  </si>
  <si>
    <t>支持建设省级创业小镇个数</t>
  </si>
  <si>
    <t>支持建设省级创业小镇1个</t>
  </si>
  <si>
    <t>2025年省对下就业创业及农村劳动力转移专项资金</t>
    <phoneticPr fontId="20" type="noConversion"/>
  </si>
  <si>
    <t>昆明市呈贡区斗南花卉创业小镇奖补</t>
    <phoneticPr fontId="20" type="noConversion"/>
  </si>
  <si>
    <t>带动就业数</t>
    <phoneticPr fontId="20" type="noConversion"/>
  </si>
  <si>
    <t>人</t>
    <phoneticPr fontId="20" type="noConversion"/>
  </si>
  <si>
    <t>带动就业数500人以上</t>
  </si>
  <si>
    <t>受益群众满意度</t>
  </si>
  <si>
    <t>受益群众满意度80%以上</t>
    <phoneticPr fontId="20" type="noConversion"/>
  </si>
  <si>
    <t>保障斗南街道信访工作有序开展</t>
  </si>
  <si>
    <t>完成预算资金列支</t>
  </si>
  <si>
    <t>完成预算资金5万元列支</t>
    <phoneticPr fontId="20" type="noConversion"/>
  </si>
  <si>
    <t>服务对象满意率</t>
  </si>
  <si>
    <t>70</t>
  </si>
  <si>
    <t>元</t>
    <phoneticPr fontId="20" type="noConversion"/>
  </si>
  <si>
    <t>受理中央巡视信访案件率</t>
    <phoneticPr fontId="20" type="noConversion"/>
  </si>
  <si>
    <t>受理中央巡视信访案件率达100%</t>
    <phoneticPr fontId="20" type="noConversion"/>
  </si>
  <si>
    <t>服务对象满意率达70%以上</t>
    <phoneticPr fontId="20" type="noConversion"/>
  </si>
  <si>
    <t>免费开放文化站个数</t>
  </si>
  <si>
    <t>开展活动次数</t>
  </si>
  <si>
    <t>4000</t>
  </si>
  <si>
    <t>人次</t>
  </si>
  <si>
    <t>免费开展群众满意度</t>
  </si>
  <si>
    <t>免费开放文化站1个</t>
    <phoneticPr fontId="20" type="noConversion"/>
  </si>
  <si>
    <t>次</t>
    <phoneticPr fontId="20" type="noConversion"/>
  </si>
  <si>
    <t>定性指标</t>
    <phoneticPr fontId="20" type="noConversion"/>
  </si>
  <si>
    <t>开展活动次数大于等于8次</t>
    <phoneticPr fontId="20" type="noConversion"/>
  </si>
  <si>
    <t>入站人数</t>
    <phoneticPr fontId="20" type="noConversion"/>
  </si>
  <si>
    <t>入站人数达到4000人次以上</t>
    <phoneticPr fontId="20" type="noConversion"/>
  </si>
  <si>
    <t>免费开展群众满意度</t>
    <phoneticPr fontId="20" type="noConversion"/>
  </si>
  <si>
    <t>斗南街道公共图书馆、文化馆、文化站免费开放中央补助资金</t>
    <phoneticPr fontId="20" type="noConversion"/>
  </si>
  <si>
    <t>斗南街道文化站免费开放</t>
    <phoneticPr fontId="20" type="noConversion"/>
  </si>
  <si>
    <t>2025年美术馆、公共图书馆、文化馆（站）免费开放省级配套资金</t>
    <phoneticPr fontId="20" type="noConversion"/>
  </si>
  <si>
    <t>党政机关（事业单位）职工食堂补助经费</t>
    <phoneticPr fontId="20" type="noConversion"/>
  </si>
  <si>
    <t>保障2026年斗南街道机关食堂正常运转，助力街道工作效能提升</t>
    <phoneticPr fontId="20" type="noConversion"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</si>
</sst>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#,##0;\-#,##0;;@"/>
    <numFmt numFmtId="178" formatCode="yyyy\-mm\-dd"/>
    <numFmt numFmtId="179" formatCode="yyyy\-mm\-dd\ hh:mm:ss"/>
    <numFmt numFmtId="180" formatCode="#,##0.00_ "/>
  </numFmts>
  <fonts count="29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rgb="FF000000"/>
      <name val="Times New Roman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21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  <xf numFmtId="0" fontId="25" fillId="0" borderId="15">
      <alignment vertical="center"/>
    </xf>
    <xf numFmtId="0" fontId="26" fillId="0" borderId="15">
      <alignment vertical="center"/>
    </xf>
    <xf numFmtId="0" fontId="25" fillId="0" borderId="15">
      <alignment vertical="center"/>
    </xf>
    <xf numFmtId="0" fontId="26" fillId="0" borderId="15">
      <alignment vertical="center"/>
    </xf>
    <xf numFmtId="0" fontId="26" fillId="0" borderId="15">
      <alignment vertical="center"/>
    </xf>
    <xf numFmtId="0" fontId="26" fillId="0" borderId="15">
      <alignment vertical="center"/>
    </xf>
    <xf numFmtId="0" fontId="25" fillId="0" borderId="15">
      <alignment vertical="center"/>
    </xf>
    <xf numFmtId="0" fontId="25" fillId="0" borderId="15">
      <alignment vertical="center"/>
    </xf>
    <xf numFmtId="0" fontId="25" fillId="0" borderId="15">
      <alignment vertical="center"/>
    </xf>
    <xf numFmtId="0" fontId="24" fillId="0" borderId="15"/>
    <xf numFmtId="0" fontId="25" fillId="0" borderId="15"/>
    <xf numFmtId="0" fontId="26" fillId="0" borderId="15">
      <alignment vertical="center"/>
    </xf>
    <xf numFmtId="0" fontId="25" fillId="0" borderId="15">
      <alignment vertical="center"/>
    </xf>
    <xf numFmtId="0" fontId="25" fillId="0" borderId="15">
      <alignment vertical="center"/>
    </xf>
    <xf numFmtId="0" fontId="25" fillId="0" borderId="15">
      <alignment vertical="center"/>
    </xf>
    <xf numFmtId="0" fontId="24" fillId="0" borderId="15">
      <alignment vertical="center"/>
    </xf>
    <xf numFmtId="0" fontId="25" fillId="0" borderId="15">
      <alignment vertical="center"/>
    </xf>
    <xf numFmtId="0" fontId="25" fillId="0" borderId="15">
      <alignment vertical="center"/>
    </xf>
    <xf numFmtId="0" fontId="24" fillId="0" borderId="15">
      <alignment vertical="center"/>
    </xf>
    <xf numFmtId="0" fontId="25" fillId="0" borderId="15">
      <alignment vertical="center"/>
    </xf>
    <xf numFmtId="0" fontId="25" fillId="0" borderId="15">
      <alignment vertical="center"/>
    </xf>
    <xf numFmtId="0" fontId="26" fillId="0" borderId="15">
      <alignment vertical="center"/>
    </xf>
  </cellStyleXfs>
  <cellXfs count="293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49" fontId="16" fillId="0" borderId="15" xfId="2" applyNumberFormat="1" applyFont="1" applyBorder="1">
      <alignment horizontal="left" vertical="center" wrapText="1"/>
    </xf>
    <xf numFmtId="49" fontId="17" fillId="0" borderId="15" xfId="0" applyNumberFormat="1" applyFont="1" applyBorder="1" applyAlignment="1">
      <alignment horizontal="right" vertical="center" wrapText="1"/>
    </xf>
    <xf numFmtId="49" fontId="17" fillId="0" borderId="2" xfId="2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49" fontId="7" fillId="0" borderId="2" xfId="2" applyNumberFormat="1" applyFont="1" applyBorder="1">
      <alignment horizontal="left" vertical="center" wrapText="1"/>
    </xf>
    <xf numFmtId="176" fontId="19" fillId="0" borderId="2" xfId="1" applyNumberFormat="1" applyFont="1" applyBorder="1">
      <alignment horizontal="right" vertical="center"/>
    </xf>
    <xf numFmtId="49" fontId="7" fillId="0" borderId="2" xfId="2" applyNumberFormat="1" applyFont="1" applyBorder="1" applyAlignment="1">
      <alignment horizontal="left" vertical="center" wrapText="1" indent="1"/>
    </xf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49" fontId="18" fillId="0" borderId="15" xfId="0" quotePrefix="1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7" fillId="0" borderId="2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left" vertical="center" wrapText="1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>
      <alignment horizontal="left" vertical="center" wrapText="1"/>
    </xf>
    <xf numFmtId="0" fontId="23" fillId="0" borderId="1" xfId="0" applyFont="1" applyBorder="1"/>
    <xf numFmtId="0" fontId="0" fillId="0" borderId="15" xfId="0" applyFont="1" applyBorder="1"/>
    <xf numFmtId="0" fontId="21" fillId="2" borderId="2" xfId="0" applyFont="1" applyFill="1" applyBorder="1" applyAlignment="1">
      <alignment horizontal="left" vertical="center" wrapText="1" indent="2"/>
    </xf>
    <xf numFmtId="180" fontId="0" fillId="0" borderId="1" xfId="0" applyNumberFormat="1" applyFont="1" applyBorder="1"/>
    <xf numFmtId="176" fontId="7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49" fontId="21" fillId="0" borderId="3" xfId="0" applyNumberFormat="1" applyFont="1" applyBorder="1" applyAlignment="1">
      <alignment vertical="center" wrapText="1"/>
    </xf>
    <xf numFmtId="49" fontId="21" fillId="0" borderId="16" xfId="0" applyNumberFormat="1" applyFont="1" applyBorder="1" applyAlignment="1">
      <alignment vertical="center" wrapText="1"/>
    </xf>
    <xf numFmtId="49" fontId="22" fillId="0" borderId="17" xfId="15" applyNumberFormat="1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21" fillId="2" borderId="12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28" fillId="0" borderId="1" xfId="0" applyFont="1" applyBorder="1"/>
    <xf numFmtId="49" fontId="27" fillId="0" borderId="17" xfId="15" applyNumberFormat="1" applyFont="1" applyBorder="1" applyAlignment="1">
      <alignment horizontal="left" vertical="center"/>
    </xf>
    <xf numFmtId="0" fontId="21" fillId="2" borderId="6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left" vertical="center" wrapText="1" indent="2"/>
    </xf>
    <xf numFmtId="0" fontId="28" fillId="0" borderId="16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 indent="2"/>
    </xf>
    <xf numFmtId="0" fontId="28" fillId="0" borderId="16" xfId="0" applyFont="1" applyBorder="1" applyAlignment="1">
      <alignment horizontal="left" vertical="center"/>
    </xf>
    <xf numFmtId="49" fontId="27" fillId="0" borderId="16" xfId="15" applyNumberFormat="1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 wrapText="1"/>
    </xf>
    <xf numFmtId="49" fontId="22" fillId="0" borderId="18" xfId="15" applyNumberFormat="1" applyFont="1" applyBorder="1" applyAlignment="1">
      <alignment horizontal="left" vertical="center" wrapText="1"/>
    </xf>
    <xf numFmtId="49" fontId="27" fillId="0" borderId="18" xfId="15" applyNumberFormat="1" applyFont="1" applyBorder="1" applyAlignment="1">
      <alignment horizontal="left" vertical="center" wrapText="1"/>
    </xf>
    <xf numFmtId="0" fontId="28" fillId="0" borderId="16" xfId="0" applyFont="1" applyBorder="1" applyAlignment="1">
      <alignment vertical="center"/>
    </xf>
    <xf numFmtId="49" fontId="27" fillId="0" borderId="17" xfId="15" applyNumberFormat="1" applyFont="1" applyBorder="1" applyAlignment="1">
      <alignment horizontal="left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28" fillId="0" borderId="24" xfId="0" applyFont="1" applyBorder="1" applyAlignment="1">
      <alignment horizontal="left" vertical="center" wrapText="1"/>
    </xf>
    <xf numFmtId="49" fontId="27" fillId="0" borderId="19" xfId="15" applyNumberFormat="1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 wrapText="1"/>
    </xf>
    <xf numFmtId="0" fontId="28" fillId="0" borderId="16" xfId="0" applyFont="1" applyBorder="1"/>
    <xf numFmtId="0" fontId="28" fillId="0" borderId="1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49" fontId="27" fillId="0" borderId="19" xfId="15" applyNumberFormat="1" applyFont="1" applyBorder="1" applyAlignment="1">
      <alignment horizontal="left" vertical="center" wrapText="1"/>
    </xf>
    <xf numFmtId="49" fontId="27" fillId="0" borderId="21" xfId="15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 indent="2"/>
    </xf>
    <xf numFmtId="0" fontId="3" fillId="0" borderId="16" xfId="0" applyFont="1" applyBorder="1" applyAlignment="1">
      <alignment horizontal="left" vertical="center" wrapText="1" indent="2"/>
    </xf>
    <xf numFmtId="0" fontId="28" fillId="0" borderId="16" xfId="0" applyFont="1" applyBorder="1" applyAlignment="1">
      <alignment horizontal="left" vertical="center"/>
    </xf>
    <xf numFmtId="0" fontId="21" fillId="2" borderId="15" xfId="0" applyFont="1" applyFill="1" applyBorder="1" applyAlignment="1" applyProtection="1">
      <alignment horizontal="left" vertical="center" wrapText="1"/>
      <protection locked="0"/>
    </xf>
    <xf numFmtId="49" fontId="27" fillId="0" borderId="21" xfId="15" applyNumberFormat="1" applyFont="1" applyBorder="1" applyAlignment="1">
      <alignment horizontal="left" vertical="center"/>
    </xf>
    <xf numFmtId="0" fontId="21" fillId="0" borderId="3" xfId="0" applyFont="1" applyBorder="1" applyAlignment="1">
      <alignment vertical="center" wrapText="1"/>
    </xf>
    <xf numFmtId="49" fontId="27" fillId="0" borderId="20" xfId="15" applyNumberFormat="1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2" borderId="3" xfId="0" applyFont="1" applyFill="1" applyBorder="1" applyAlignment="1" applyProtection="1">
      <alignment horizontal="left" vertical="center" wrapText="1"/>
      <protection locked="0"/>
    </xf>
    <xf numFmtId="49" fontId="27" fillId="0" borderId="22" xfId="15" applyNumberFormat="1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wrapText="1"/>
    </xf>
    <xf numFmtId="0" fontId="21" fillId="2" borderId="16" xfId="0" applyFont="1" applyFill="1" applyBorder="1" applyAlignment="1" applyProtection="1">
      <alignment horizontal="left" vertical="center" wrapText="1"/>
      <protection locked="0"/>
    </xf>
  </cellXfs>
  <cellStyles count="31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  <cellStyle name="常规 2" xfId="25"/>
    <cellStyle name="常规 2 2" xfId="20"/>
    <cellStyle name="常规 2 3" xfId="19"/>
    <cellStyle name="常规 2 3 2" xfId="27"/>
    <cellStyle name="常规 2 4" xfId="18"/>
    <cellStyle name="常规 2 5" xfId="17"/>
    <cellStyle name="常规 3" xfId="24"/>
    <cellStyle name="常规 3 2" xfId="15"/>
    <cellStyle name="常规 3 3" xfId="14"/>
    <cellStyle name="常规 4" xfId="23"/>
    <cellStyle name="常规 4 2" xfId="13"/>
    <cellStyle name="常规 4 2 2" xfId="22"/>
    <cellStyle name="常规 4 3" xfId="12"/>
    <cellStyle name="常规 4 3 2" xfId="28"/>
    <cellStyle name="常规 4 3 3" xfId="11"/>
    <cellStyle name="常规 5" xfId="21"/>
    <cellStyle name="常规 5 2" xfId="29"/>
    <cellStyle name="常规 5 2 2" xfId="10"/>
    <cellStyle name="常规 6" xfId="9"/>
    <cellStyle name="常规 6 2" xfId="16"/>
    <cellStyle name="常规 7" xfId="26"/>
    <cellStyle name="常规 8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6"/>
  <sheetViews>
    <sheetView showGridLines="0" showZeros="0" topLeftCell="A2" workbookViewId="0">
      <selection activeCell="D6" sqref="D6:D31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93" t="s">
        <v>1</v>
      </c>
      <c r="B2" s="94"/>
      <c r="C2" s="94"/>
      <c r="D2" s="94"/>
    </row>
    <row r="3" spans="1:4" ht="17.25" customHeight="1">
      <c r="A3" s="95" t="s">
        <v>2</v>
      </c>
      <c r="B3" s="96"/>
      <c r="D3" s="3" t="s">
        <v>3</v>
      </c>
    </row>
    <row r="4" spans="1:4" ht="23.25" customHeight="1">
      <c r="A4" s="97" t="s">
        <v>4</v>
      </c>
      <c r="B4" s="98"/>
      <c r="C4" s="97" t="s">
        <v>5</v>
      </c>
      <c r="D4" s="98"/>
    </row>
    <row r="5" spans="1:4" ht="24" customHeight="1">
      <c r="A5" s="4" t="s">
        <v>6</v>
      </c>
      <c r="B5" s="4" t="s">
        <v>7</v>
      </c>
      <c r="C5" s="4" t="s">
        <v>8</v>
      </c>
      <c r="D5" s="4" t="s">
        <v>7</v>
      </c>
    </row>
    <row r="6" spans="1:4" ht="17.25" customHeight="1">
      <c r="A6" s="5" t="s">
        <v>9</v>
      </c>
      <c r="B6" s="6">
        <v>39254709.979999997</v>
      </c>
      <c r="C6" s="5" t="s">
        <v>10</v>
      </c>
      <c r="D6" s="6">
        <v>25702066.82</v>
      </c>
    </row>
    <row r="7" spans="1:4" ht="17.25" customHeight="1">
      <c r="A7" s="5" t="s">
        <v>11</v>
      </c>
      <c r="B7" s="6"/>
      <c r="C7" s="5" t="s">
        <v>12</v>
      </c>
      <c r="D7" s="6"/>
    </row>
    <row r="8" spans="1:4" ht="17.25" customHeight="1">
      <c r="A8" s="5" t="s">
        <v>13</v>
      </c>
      <c r="B8" s="6"/>
      <c r="C8" s="7" t="s">
        <v>14</v>
      </c>
      <c r="D8" s="6"/>
    </row>
    <row r="9" spans="1:4" ht="17.25" customHeight="1">
      <c r="A9" s="5" t="s">
        <v>15</v>
      </c>
      <c r="B9" s="6"/>
      <c r="C9" s="7" t="s">
        <v>16</v>
      </c>
      <c r="D9" s="6"/>
    </row>
    <row r="10" spans="1:4" ht="17.25" customHeight="1">
      <c r="A10" s="5" t="s">
        <v>17</v>
      </c>
      <c r="B10" s="6"/>
      <c r="C10" s="7" t="s">
        <v>18</v>
      </c>
      <c r="D10" s="6">
        <v>21600</v>
      </c>
    </row>
    <row r="11" spans="1:4" ht="17.25" customHeight="1">
      <c r="A11" s="5" t="s">
        <v>19</v>
      </c>
      <c r="B11" s="6"/>
      <c r="C11" s="7" t="s">
        <v>20</v>
      </c>
      <c r="D11" s="6"/>
    </row>
    <row r="12" spans="1:4" ht="17.25" customHeight="1">
      <c r="A12" s="5" t="s">
        <v>21</v>
      </c>
      <c r="B12" s="6"/>
      <c r="C12" s="8" t="s">
        <v>22</v>
      </c>
      <c r="D12" s="6">
        <v>11866.88</v>
      </c>
    </row>
    <row r="13" spans="1:4" ht="17.25" customHeight="1">
      <c r="A13" s="5" t="s">
        <v>23</v>
      </c>
      <c r="B13" s="6"/>
      <c r="C13" s="8" t="s">
        <v>24</v>
      </c>
      <c r="D13" s="6">
        <v>3963275</v>
      </c>
    </row>
    <row r="14" spans="1:4" ht="17.25" customHeight="1">
      <c r="A14" s="5" t="s">
        <v>25</v>
      </c>
      <c r="B14" s="6"/>
      <c r="C14" s="8" t="s">
        <v>26</v>
      </c>
      <c r="D14" s="6">
        <v>1410321</v>
      </c>
    </row>
    <row r="15" spans="1:4" ht="17.25" customHeight="1">
      <c r="A15" s="5" t="s">
        <v>27</v>
      </c>
      <c r="B15" s="6"/>
      <c r="C15" s="8" t="s">
        <v>28</v>
      </c>
      <c r="D15" s="6"/>
    </row>
    <row r="16" spans="1:4" ht="17.25" customHeight="1">
      <c r="A16" s="9"/>
      <c r="B16" s="6"/>
      <c r="C16" s="8" t="s">
        <v>29</v>
      </c>
      <c r="D16" s="6">
        <v>213600</v>
      </c>
    </row>
    <row r="17" spans="1:4" ht="17.25" customHeight="1">
      <c r="A17" s="10"/>
      <c r="B17" s="6"/>
      <c r="C17" s="8" t="s">
        <v>30</v>
      </c>
      <c r="D17" s="6">
        <v>8514874.9199999999</v>
      </c>
    </row>
    <row r="18" spans="1:4" ht="17.25" customHeight="1">
      <c r="A18" s="10"/>
      <c r="B18" s="6"/>
      <c r="C18" s="8" t="s">
        <v>31</v>
      </c>
      <c r="D18" s="6"/>
    </row>
    <row r="19" spans="1:4" ht="17.25" customHeight="1">
      <c r="A19" s="10"/>
      <c r="B19" s="6"/>
      <c r="C19" s="8" t="s">
        <v>32</v>
      </c>
      <c r="D19" s="6"/>
    </row>
    <row r="20" spans="1:4" ht="17.25" customHeight="1">
      <c r="A20" s="10"/>
      <c r="B20" s="6"/>
      <c r="C20" s="8" t="s">
        <v>33</v>
      </c>
      <c r="D20" s="6"/>
    </row>
    <row r="21" spans="1:4" ht="17.25" customHeight="1">
      <c r="A21" s="10"/>
      <c r="B21" s="6"/>
      <c r="C21" s="8" t="s">
        <v>34</v>
      </c>
      <c r="D21" s="6"/>
    </row>
    <row r="22" spans="1:4" ht="17.25" customHeight="1">
      <c r="A22" s="10"/>
      <c r="B22" s="6"/>
      <c r="C22" s="8" t="s">
        <v>35</v>
      </c>
      <c r="D22" s="6"/>
    </row>
    <row r="23" spans="1:4" ht="17.25" customHeight="1">
      <c r="A23" s="10"/>
      <c r="B23" s="6"/>
      <c r="C23" s="8" t="s">
        <v>36</v>
      </c>
      <c r="D23" s="6"/>
    </row>
    <row r="24" spans="1:4" ht="17.25" customHeight="1">
      <c r="A24" s="10"/>
      <c r="B24" s="6"/>
      <c r="C24" s="8" t="s">
        <v>37</v>
      </c>
      <c r="D24" s="6">
        <v>1315011</v>
      </c>
    </row>
    <row r="25" spans="1:4" ht="17.25" customHeight="1">
      <c r="A25" s="10"/>
      <c r="B25" s="6"/>
      <c r="C25" s="8" t="s">
        <v>38</v>
      </c>
      <c r="D25" s="6"/>
    </row>
    <row r="26" spans="1:4" ht="17.25" customHeight="1">
      <c r="A26" s="10"/>
      <c r="B26" s="6"/>
      <c r="C26" s="9" t="s">
        <v>39</v>
      </c>
      <c r="D26" s="6"/>
    </row>
    <row r="27" spans="1:4" ht="17.25" customHeight="1">
      <c r="A27" s="10"/>
      <c r="B27" s="6"/>
      <c r="C27" s="8" t="s">
        <v>40</v>
      </c>
      <c r="D27" s="6"/>
    </row>
    <row r="28" spans="1:4" ht="16.5" customHeight="1">
      <c r="A28" s="10"/>
      <c r="B28" s="6"/>
      <c r="C28" s="8" t="s">
        <v>41</v>
      </c>
      <c r="D28" s="6"/>
    </row>
    <row r="29" spans="1:4" ht="16.5" customHeight="1">
      <c r="A29" s="10"/>
      <c r="B29" s="6"/>
      <c r="C29" s="9" t="s">
        <v>42</v>
      </c>
      <c r="D29" s="6"/>
    </row>
    <row r="30" spans="1:4" ht="17.25" customHeight="1">
      <c r="A30" s="10"/>
      <c r="B30" s="6"/>
      <c r="C30" s="9" t="s">
        <v>43</v>
      </c>
      <c r="D30" s="6"/>
    </row>
    <row r="31" spans="1:4" ht="17.25" customHeight="1">
      <c r="A31" s="10"/>
      <c r="B31" s="6"/>
      <c r="C31" s="8" t="s">
        <v>44</v>
      </c>
      <c r="D31" s="6"/>
    </row>
    <row r="32" spans="1:4" ht="16.5" customHeight="1">
      <c r="A32" s="10" t="s">
        <v>45</v>
      </c>
      <c r="B32" s="6">
        <v>39254709.979999997</v>
      </c>
      <c r="C32" s="10" t="s">
        <v>46</v>
      </c>
      <c r="D32" s="6">
        <f>SUM(D6:D31)</f>
        <v>41152615.619999997</v>
      </c>
    </row>
    <row r="33" spans="1:4" ht="16.5" customHeight="1">
      <c r="A33" s="9" t="s">
        <v>47</v>
      </c>
      <c r="B33" s="6"/>
      <c r="C33" s="9" t="s">
        <v>48</v>
      </c>
      <c r="D33" s="6"/>
    </row>
    <row r="34" spans="1:4" ht="16.5" customHeight="1">
      <c r="A34" s="8" t="s">
        <v>49</v>
      </c>
      <c r="B34" s="6">
        <v>1897905.64</v>
      </c>
      <c r="C34" s="8" t="s">
        <v>49</v>
      </c>
      <c r="D34" s="6"/>
    </row>
    <row r="35" spans="1:4" ht="16.5" customHeight="1">
      <c r="A35" s="8" t="s">
        <v>50</v>
      </c>
      <c r="B35" s="6"/>
      <c r="C35" s="8" t="s">
        <v>51</v>
      </c>
      <c r="D35" s="6"/>
    </row>
    <row r="36" spans="1:4" ht="16.5" customHeight="1">
      <c r="A36" s="11" t="s">
        <v>52</v>
      </c>
      <c r="B36" s="6">
        <f>B32+B34</f>
        <v>41152615.619999997</v>
      </c>
      <c r="C36" s="11" t="s">
        <v>53</v>
      </c>
      <c r="D36" s="6">
        <f>D32+D33</f>
        <v>41152615.619999997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1"/>
  <sheetViews>
    <sheetView showZeros="0" workbookViewId="0">
      <selection activeCell="A19" sqref="A19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9">
        <v>1</v>
      </c>
      <c r="B1" s="60">
        <v>0</v>
      </c>
      <c r="C1" s="59">
        <v>1</v>
      </c>
      <c r="D1" s="30"/>
      <c r="E1" s="30"/>
      <c r="F1" s="52" t="s">
        <v>411</v>
      </c>
    </row>
    <row r="2" spans="1:6" ht="42" customHeight="1">
      <c r="A2" s="183" t="s">
        <v>412</v>
      </c>
      <c r="B2" s="184" t="s">
        <v>413</v>
      </c>
      <c r="C2" s="185"/>
      <c r="D2" s="130"/>
      <c r="E2" s="130"/>
      <c r="F2" s="130"/>
    </row>
    <row r="3" spans="1:6" ht="13.5" customHeight="1">
      <c r="A3" s="165" t="s">
        <v>2</v>
      </c>
      <c r="B3" s="165" t="s">
        <v>414</v>
      </c>
      <c r="C3" s="189"/>
      <c r="D3" s="30"/>
      <c r="E3" s="30"/>
      <c r="F3" s="52" t="s">
        <v>3</v>
      </c>
    </row>
    <row r="4" spans="1:6" ht="19.5" customHeight="1">
      <c r="A4" s="140" t="s">
        <v>214</v>
      </c>
      <c r="B4" s="187" t="s">
        <v>77</v>
      </c>
      <c r="C4" s="140" t="s">
        <v>78</v>
      </c>
      <c r="D4" s="171" t="s">
        <v>415</v>
      </c>
      <c r="E4" s="138"/>
      <c r="F4" s="139"/>
    </row>
    <row r="5" spans="1:6" ht="18.75" customHeight="1">
      <c r="A5" s="169"/>
      <c r="B5" s="188"/>
      <c r="C5" s="169"/>
      <c r="D5" s="61" t="s">
        <v>58</v>
      </c>
      <c r="E5" s="48" t="s">
        <v>80</v>
      </c>
      <c r="F5" s="61" t="s">
        <v>81</v>
      </c>
    </row>
    <row r="6" spans="1:6" ht="18.75" customHeight="1">
      <c r="A6" s="56">
        <v>1</v>
      </c>
      <c r="B6" s="62" t="s">
        <v>88</v>
      </c>
      <c r="C6" s="56">
        <v>3</v>
      </c>
      <c r="D6" s="33">
        <v>4</v>
      </c>
      <c r="E6" s="33">
        <v>5</v>
      </c>
      <c r="F6" s="33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107" t="s">
        <v>202</v>
      </c>
      <c r="B9" s="107" t="s">
        <v>202</v>
      </c>
      <c r="C9" s="186" t="s">
        <v>202</v>
      </c>
      <c r="D9" s="6"/>
      <c r="E9" s="6"/>
      <c r="F9" s="6"/>
    </row>
    <row r="11" spans="1:6" ht="14.25" customHeight="1">
      <c r="A11" s="237" t="s">
        <v>532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20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9"/>
  <sheetViews>
    <sheetView showZeros="0" topLeftCell="D1" workbookViewId="0">
      <selection activeCell="I8" sqref="I8:I10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3"/>
      <c r="C1" s="43"/>
      <c r="R1" s="44"/>
      <c r="S1" s="44" t="s">
        <v>416</v>
      </c>
    </row>
    <row r="2" spans="1:19" ht="41.25" customHeight="1">
      <c r="A2" s="201" t="s">
        <v>417</v>
      </c>
      <c r="B2" s="163"/>
      <c r="C2" s="163"/>
      <c r="D2" s="164"/>
      <c r="E2" s="164"/>
      <c r="F2" s="164"/>
      <c r="G2" s="164"/>
      <c r="H2" s="164"/>
      <c r="I2" s="164"/>
      <c r="J2" s="164"/>
      <c r="K2" s="164"/>
      <c r="L2" s="164"/>
      <c r="M2" s="163"/>
      <c r="N2" s="164"/>
      <c r="O2" s="164"/>
      <c r="P2" s="163"/>
      <c r="Q2" s="164"/>
      <c r="R2" s="163"/>
      <c r="S2" s="163"/>
    </row>
    <row r="3" spans="1:19" ht="18.75" customHeight="1">
      <c r="A3" s="145" t="s">
        <v>2</v>
      </c>
      <c r="B3" s="204"/>
      <c r="C3" s="204"/>
      <c r="D3" s="205"/>
      <c r="E3" s="205"/>
      <c r="F3" s="205"/>
      <c r="G3" s="205"/>
      <c r="H3" s="205"/>
      <c r="I3" s="46"/>
      <c r="J3" s="46"/>
      <c r="K3" s="46"/>
      <c r="L3" s="46"/>
      <c r="R3" s="63"/>
      <c r="S3" s="52" t="s">
        <v>3</v>
      </c>
    </row>
    <row r="4" spans="1:19" ht="15.75" customHeight="1">
      <c r="A4" s="174" t="s">
        <v>213</v>
      </c>
      <c r="B4" s="195" t="s">
        <v>214</v>
      </c>
      <c r="C4" s="195" t="s">
        <v>418</v>
      </c>
      <c r="D4" s="202" t="s">
        <v>419</v>
      </c>
      <c r="E4" s="202" t="s">
        <v>420</v>
      </c>
      <c r="F4" s="202" t="s">
        <v>421</v>
      </c>
      <c r="G4" s="202" t="s">
        <v>422</v>
      </c>
      <c r="H4" s="202" t="s">
        <v>423</v>
      </c>
      <c r="I4" s="203" t="s">
        <v>221</v>
      </c>
      <c r="J4" s="203"/>
      <c r="K4" s="203"/>
      <c r="L4" s="203"/>
      <c r="M4" s="157"/>
      <c r="N4" s="203"/>
      <c r="O4" s="203"/>
      <c r="P4" s="156"/>
      <c r="Q4" s="203"/>
      <c r="R4" s="157"/>
      <c r="S4" s="158"/>
    </row>
    <row r="5" spans="1:19" ht="17.25" customHeight="1">
      <c r="A5" s="177"/>
      <c r="B5" s="196"/>
      <c r="C5" s="196"/>
      <c r="D5" s="193"/>
      <c r="E5" s="193"/>
      <c r="F5" s="193"/>
      <c r="G5" s="193"/>
      <c r="H5" s="193"/>
      <c r="I5" s="193" t="s">
        <v>58</v>
      </c>
      <c r="J5" s="193" t="s">
        <v>61</v>
      </c>
      <c r="K5" s="193" t="s">
        <v>424</v>
      </c>
      <c r="L5" s="193" t="s">
        <v>425</v>
      </c>
      <c r="M5" s="206" t="s">
        <v>426</v>
      </c>
      <c r="N5" s="198" t="s">
        <v>427</v>
      </c>
      <c r="O5" s="198"/>
      <c r="P5" s="199"/>
      <c r="Q5" s="198"/>
      <c r="R5" s="200"/>
      <c r="S5" s="197"/>
    </row>
    <row r="6" spans="1:19" ht="54" customHeight="1">
      <c r="A6" s="178"/>
      <c r="B6" s="197"/>
      <c r="C6" s="197"/>
      <c r="D6" s="194"/>
      <c r="E6" s="194"/>
      <c r="F6" s="194"/>
      <c r="G6" s="194"/>
      <c r="H6" s="194"/>
      <c r="I6" s="194"/>
      <c r="J6" s="194" t="s">
        <v>60</v>
      </c>
      <c r="K6" s="194"/>
      <c r="L6" s="194"/>
      <c r="M6" s="207"/>
      <c r="N6" s="65" t="s">
        <v>60</v>
      </c>
      <c r="O6" s="65" t="s">
        <v>67</v>
      </c>
      <c r="P6" s="64" t="s">
        <v>68</v>
      </c>
      <c r="Q6" s="65" t="s">
        <v>69</v>
      </c>
      <c r="R6" s="66" t="s">
        <v>70</v>
      </c>
      <c r="S6" s="64" t="s">
        <v>71</v>
      </c>
    </row>
    <row r="7" spans="1:19" ht="18" customHeight="1">
      <c r="A7" s="67">
        <v>1</v>
      </c>
      <c r="B7" s="67" t="s">
        <v>88</v>
      </c>
      <c r="C7" s="68">
        <v>3</v>
      </c>
      <c r="D7" s="68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</row>
    <row r="8" spans="1:19" ht="21" customHeight="1">
      <c r="A8" s="69" t="s">
        <v>73</v>
      </c>
      <c r="B8" s="70" t="s">
        <v>73</v>
      </c>
      <c r="C8" s="70" t="s">
        <v>323</v>
      </c>
      <c r="D8" s="71" t="s">
        <v>428</v>
      </c>
      <c r="E8" s="71" t="s">
        <v>428</v>
      </c>
      <c r="F8" s="71" t="s">
        <v>429</v>
      </c>
      <c r="G8" s="72">
        <v>140</v>
      </c>
      <c r="H8" s="6">
        <v>19600</v>
      </c>
      <c r="I8" s="6">
        <v>19600</v>
      </c>
      <c r="J8" s="6">
        <v>19600</v>
      </c>
      <c r="K8" s="6"/>
      <c r="L8" s="6"/>
      <c r="M8" s="6"/>
      <c r="N8" s="6"/>
      <c r="O8" s="6"/>
      <c r="P8" s="6"/>
      <c r="Q8" s="6"/>
      <c r="R8" s="6"/>
      <c r="S8" s="6"/>
    </row>
    <row r="9" spans="1:19" ht="21" customHeight="1">
      <c r="A9" s="69" t="s">
        <v>73</v>
      </c>
      <c r="B9" s="70" t="s">
        <v>73</v>
      </c>
      <c r="C9" s="70" t="s">
        <v>323</v>
      </c>
      <c r="D9" s="71" t="s">
        <v>430</v>
      </c>
      <c r="E9" s="71" t="s">
        <v>431</v>
      </c>
      <c r="F9" s="71" t="s">
        <v>432</v>
      </c>
      <c r="G9" s="72">
        <v>1</v>
      </c>
      <c r="H9" s="6">
        <v>2000</v>
      </c>
      <c r="I9" s="6">
        <v>2000</v>
      </c>
      <c r="J9" s="6">
        <v>2000</v>
      </c>
      <c r="K9" s="6"/>
      <c r="L9" s="6"/>
      <c r="M9" s="6"/>
      <c r="N9" s="6"/>
      <c r="O9" s="6"/>
      <c r="P9" s="6"/>
      <c r="Q9" s="6"/>
      <c r="R9" s="6"/>
      <c r="S9" s="6"/>
    </row>
    <row r="10" spans="1:19" ht="21" customHeight="1">
      <c r="A10" s="69" t="s">
        <v>73</v>
      </c>
      <c r="B10" s="70" t="s">
        <v>73</v>
      </c>
      <c r="C10" s="70" t="s">
        <v>323</v>
      </c>
      <c r="D10" s="71" t="s">
        <v>433</v>
      </c>
      <c r="E10" s="71" t="s">
        <v>433</v>
      </c>
      <c r="F10" s="71" t="s">
        <v>402</v>
      </c>
      <c r="G10" s="72">
        <v>5</v>
      </c>
      <c r="H10" s="6">
        <v>5000</v>
      </c>
      <c r="I10" s="6">
        <v>5000</v>
      </c>
      <c r="J10" s="6">
        <v>5000</v>
      </c>
      <c r="K10" s="6"/>
      <c r="L10" s="6"/>
      <c r="M10" s="6"/>
      <c r="N10" s="6"/>
      <c r="O10" s="6"/>
      <c r="P10" s="6"/>
      <c r="Q10" s="6"/>
      <c r="R10" s="6"/>
      <c r="S10" s="6"/>
    </row>
    <row r="11" spans="1:19" ht="21" customHeight="1">
      <c r="A11" s="69" t="s">
        <v>73</v>
      </c>
      <c r="B11" s="70" t="s">
        <v>73</v>
      </c>
      <c r="C11" s="70" t="s">
        <v>323</v>
      </c>
      <c r="D11" s="71" t="s">
        <v>278</v>
      </c>
      <c r="E11" s="71" t="s">
        <v>434</v>
      </c>
      <c r="F11" s="71" t="s">
        <v>435</v>
      </c>
      <c r="G11" s="72">
        <v>1</v>
      </c>
      <c r="H11" s="6">
        <v>147600</v>
      </c>
      <c r="I11" s="6">
        <v>147600</v>
      </c>
      <c r="J11" s="6">
        <v>147600</v>
      </c>
      <c r="K11" s="6"/>
      <c r="L11" s="6"/>
      <c r="M11" s="6"/>
      <c r="N11" s="6"/>
      <c r="O11" s="6"/>
      <c r="P11" s="6"/>
      <c r="Q11" s="6"/>
      <c r="R11" s="6"/>
      <c r="S11" s="6"/>
    </row>
    <row r="12" spans="1:19" ht="21" customHeight="1">
      <c r="A12" s="69" t="s">
        <v>73</v>
      </c>
      <c r="B12" s="70" t="s">
        <v>73</v>
      </c>
      <c r="C12" s="70" t="s">
        <v>323</v>
      </c>
      <c r="D12" s="71" t="s">
        <v>278</v>
      </c>
      <c r="E12" s="71" t="s">
        <v>434</v>
      </c>
      <c r="F12" s="71" t="s">
        <v>435</v>
      </c>
      <c r="G12" s="72">
        <v>1</v>
      </c>
      <c r="H12" s="6">
        <v>152400</v>
      </c>
      <c r="I12" s="6">
        <v>152400</v>
      </c>
      <c r="J12" s="6">
        <v>152400</v>
      </c>
      <c r="K12" s="6"/>
      <c r="L12" s="6"/>
      <c r="M12" s="6"/>
      <c r="N12" s="6"/>
      <c r="O12" s="6"/>
      <c r="P12" s="6"/>
      <c r="Q12" s="6"/>
      <c r="R12" s="6"/>
      <c r="S12" s="6"/>
    </row>
    <row r="13" spans="1:19" ht="21" customHeight="1">
      <c r="A13" s="69" t="s">
        <v>73</v>
      </c>
      <c r="B13" s="70" t="s">
        <v>73</v>
      </c>
      <c r="C13" s="70" t="s">
        <v>258</v>
      </c>
      <c r="D13" s="71" t="s">
        <v>436</v>
      </c>
      <c r="E13" s="71" t="s">
        <v>437</v>
      </c>
      <c r="F13" s="71" t="s">
        <v>438</v>
      </c>
      <c r="G13" s="72">
        <v>1</v>
      </c>
      <c r="H13" s="6"/>
      <c r="I13" s="6">
        <v>20000</v>
      </c>
      <c r="J13" s="6">
        <v>20000</v>
      </c>
      <c r="K13" s="6"/>
      <c r="L13" s="6"/>
      <c r="M13" s="6"/>
      <c r="N13" s="6"/>
      <c r="O13" s="6"/>
      <c r="P13" s="6"/>
      <c r="Q13" s="6"/>
      <c r="R13" s="6"/>
      <c r="S13" s="6"/>
    </row>
    <row r="14" spans="1:19" ht="21" customHeight="1">
      <c r="A14" s="69" t="s">
        <v>73</v>
      </c>
      <c r="B14" s="70" t="s">
        <v>73</v>
      </c>
      <c r="C14" s="70" t="s">
        <v>258</v>
      </c>
      <c r="D14" s="71" t="s">
        <v>439</v>
      </c>
      <c r="E14" s="71" t="s">
        <v>440</v>
      </c>
      <c r="F14" s="71" t="s">
        <v>438</v>
      </c>
      <c r="G14" s="72">
        <v>1</v>
      </c>
      <c r="H14" s="6">
        <v>21000</v>
      </c>
      <c r="I14" s="6">
        <v>21000</v>
      </c>
      <c r="J14" s="6">
        <v>21000</v>
      </c>
      <c r="K14" s="6"/>
      <c r="L14" s="6"/>
      <c r="M14" s="6"/>
      <c r="N14" s="6"/>
      <c r="O14" s="6"/>
      <c r="P14" s="6"/>
      <c r="Q14" s="6"/>
      <c r="R14" s="6"/>
      <c r="S14" s="6"/>
    </row>
    <row r="15" spans="1:19" ht="21" customHeight="1">
      <c r="A15" s="69" t="s">
        <v>73</v>
      </c>
      <c r="B15" s="70" t="s">
        <v>73</v>
      </c>
      <c r="C15" s="70" t="s">
        <v>258</v>
      </c>
      <c r="D15" s="71" t="s">
        <v>441</v>
      </c>
      <c r="E15" s="71" t="s">
        <v>442</v>
      </c>
      <c r="F15" s="71" t="s">
        <v>435</v>
      </c>
      <c r="G15" s="72">
        <v>1</v>
      </c>
      <c r="H15" s="6"/>
      <c r="I15" s="6">
        <v>9000</v>
      </c>
      <c r="J15" s="6">
        <v>9000</v>
      </c>
      <c r="K15" s="6"/>
      <c r="L15" s="6"/>
      <c r="M15" s="6"/>
      <c r="N15" s="6"/>
      <c r="O15" s="6"/>
      <c r="P15" s="6"/>
      <c r="Q15" s="6"/>
      <c r="R15" s="6"/>
      <c r="S15" s="6"/>
    </row>
    <row r="16" spans="1:19" ht="21" customHeight="1">
      <c r="A16" s="69" t="s">
        <v>73</v>
      </c>
      <c r="B16" s="70" t="s">
        <v>73</v>
      </c>
      <c r="C16" s="70" t="s">
        <v>325</v>
      </c>
      <c r="D16" s="71" t="s">
        <v>443</v>
      </c>
      <c r="E16" s="71" t="s">
        <v>444</v>
      </c>
      <c r="F16" s="71" t="s">
        <v>435</v>
      </c>
      <c r="G16" s="72">
        <v>1</v>
      </c>
      <c r="H16" s="6">
        <v>674512.5</v>
      </c>
      <c r="I16" s="6">
        <v>674512.5</v>
      </c>
      <c r="J16" s="6">
        <v>674512.5</v>
      </c>
      <c r="K16" s="6"/>
      <c r="L16" s="6"/>
      <c r="M16" s="6"/>
      <c r="N16" s="6"/>
      <c r="O16" s="6"/>
      <c r="P16" s="6"/>
      <c r="Q16" s="6"/>
      <c r="R16" s="6"/>
      <c r="S16" s="6"/>
    </row>
    <row r="17" spans="1:19" ht="21" customHeight="1">
      <c r="A17" s="69" t="s">
        <v>73</v>
      </c>
      <c r="B17" s="70" t="s">
        <v>73</v>
      </c>
      <c r="C17" s="70" t="s">
        <v>325</v>
      </c>
      <c r="D17" s="71" t="s">
        <v>445</v>
      </c>
      <c r="E17" s="71" t="s">
        <v>444</v>
      </c>
      <c r="F17" s="71" t="s">
        <v>435</v>
      </c>
      <c r="G17" s="72">
        <v>1</v>
      </c>
      <c r="H17" s="6">
        <v>350000</v>
      </c>
      <c r="I17" s="6">
        <v>350000</v>
      </c>
      <c r="J17" s="6">
        <v>350000</v>
      </c>
      <c r="K17" s="6"/>
      <c r="L17" s="6"/>
      <c r="M17" s="6"/>
      <c r="N17" s="6"/>
      <c r="O17" s="6"/>
      <c r="P17" s="6"/>
      <c r="Q17" s="6"/>
      <c r="R17" s="6"/>
      <c r="S17" s="6"/>
    </row>
    <row r="18" spans="1:19" ht="21" customHeight="1">
      <c r="A18" s="190" t="s">
        <v>202</v>
      </c>
      <c r="B18" s="191"/>
      <c r="C18" s="191"/>
      <c r="D18" s="192"/>
      <c r="E18" s="192"/>
      <c r="F18" s="192"/>
      <c r="G18" s="100"/>
      <c r="H18" s="6">
        <v>1372112.5</v>
      </c>
      <c r="I18" s="6">
        <v>1401112.5</v>
      </c>
      <c r="J18" s="6">
        <v>1401112.5</v>
      </c>
      <c r="K18" s="6"/>
      <c r="L18" s="6"/>
      <c r="M18" s="6"/>
      <c r="N18" s="6"/>
      <c r="O18" s="6"/>
      <c r="P18" s="6"/>
      <c r="Q18" s="6"/>
      <c r="R18" s="6"/>
      <c r="S18" s="6"/>
    </row>
    <row r="19" spans="1:19" ht="21" customHeight="1">
      <c r="A19" s="208" t="s">
        <v>446</v>
      </c>
      <c r="B19" s="209"/>
      <c r="C19" s="209"/>
      <c r="D19" s="208"/>
      <c r="E19" s="208"/>
      <c r="F19" s="208"/>
      <c r="G19" s="210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</row>
  </sheetData>
  <mergeCells count="19">
    <mergeCell ref="A19:S19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18:G18"/>
    <mergeCell ref="J5:J6"/>
    <mergeCell ref="C4:C6"/>
    <mergeCell ref="B4:B6"/>
    <mergeCell ref="N5:S5"/>
  </mergeCells>
  <phoneticPr fontId="20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T11"/>
  <sheetViews>
    <sheetView showZeros="0" workbookViewId="0">
      <selection activeCell="A18" sqref="A18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73"/>
      <c r="B1" s="43"/>
      <c r="C1" s="43"/>
      <c r="D1" s="43"/>
      <c r="E1" s="43"/>
      <c r="F1" s="43"/>
      <c r="G1" s="43"/>
      <c r="H1" s="73"/>
      <c r="I1" s="73"/>
      <c r="J1" s="73"/>
      <c r="K1" s="73"/>
      <c r="L1" s="73"/>
      <c r="M1" s="73"/>
      <c r="N1" s="74"/>
      <c r="O1" s="73"/>
      <c r="P1" s="73"/>
      <c r="Q1" s="43"/>
      <c r="R1" s="73"/>
      <c r="S1" s="75"/>
      <c r="T1" s="75" t="s">
        <v>447</v>
      </c>
    </row>
    <row r="2" spans="1:20" ht="41.25" customHeight="1">
      <c r="A2" s="212" t="s">
        <v>448</v>
      </c>
      <c r="B2" s="163"/>
      <c r="C2" s="163"/>
      <c r="D2" s="163"/>
      <c r="E2" s="163"/>
      <c r="F2" s="163"/>
      <c r="G2" s="163"/>
      <c r="H2" s="213"/>
      <c r="I2" s="213"/>
      <c r="J2" s="213"/>
      <c r="K2" s="213"/>
      <c r="L2" s="213"/>
      <c r="M2" s="213"/>
      <c r="N2" s="214"/>
      <c r="O2" s="213"/>
      <c r="P2" s="213"/>
      <c r="Q2" s="163"/>
      <c r="R2" s="213"/>
      <c r="S2" s="214"/>
      <c r="T2" s="163"/>
    </row>
    <row r="3" spans="1:20" ht="22.5" customHeight="1">
      <c r="A3" s="215" t="s">
        <v>2</v>
      </c>
      <c r="B3" s="204"/>
      <c r="C3" s="204"/>
      <c r="D3" s="204"/>
      <c r="E3" s="204"/>
      <c r="F3" s="204"/>
      <c r="G3" s="204"/>
      <c r="H3" s="216"/>
      <c r="I3" s="216"/>
      <c r="J3" s="76"/>
      <c r="K3" s="76"/>
      <c r="L3" s="76"/>
      <c r="M3" s="76"/>
      <c r="N3" s="74"/>
      <c r="O3" s="73"/>
      <c r="P3" s="73"/>
      <c r="Q3" s="43"/>
      <c r="R3" s="73"/>
      <c r="S3" s="77"/>
      <c r="T3" s="75" t="s">
        <v>3</v>
      </c>
    </row>
    <row r="4" spans="1:20" ht="24" customHeight="1">
      <c r="A4" s="174" t="s">
        <v>213</v>
      </c>
      <c r="B4" s="195" t="s">
        <v>214</v>
      </c>
      <c r="C4" s="195" t="s">
        <v>418</v>
      </c>
      <c r="D4" s="195" t="s">
        <v>449</v>
      </c>
      <c r="E4" s="195" t="s">
        <v>450</v>
      </c>
      <c r="F4" s="195" t="s">
        <v>451</v>
      </c>
      <c r="G4" s="195" t="s">
        <v>452</v>
      </c>
      <c r="H4" s="202" t="s">
        <v>453</v>
      </c>
      <c r="I4" s="202" t="s">
        <v>454</v>
      </c>
      <c r="J4" s="203" t="s">
        <v>221</v>
      </c>
      <c r="K4" s="203"/>
      <c r="L4" s="203"/>
      <c r="M4" s="203"/>
      <c r="N4" s="157"/>
      <c r="O4" s="203"/>
      <c r="P4" s="203"/>
      <c r="Q4" s="156"/>
      <c r="R4" s="203"/>
      <c r="S4" s="157"/>
      <c r="T4" s="158"/>
    </row>
    <row r="5" spans="1:20" ht="24" customHeight="1">
      <c r="A5" s="177"/>
      <c r="B5" s="196"/>
      <c r="C5" s="196"/>
      <c r="D5" s="196"/>
      <c r="E5" s="196"/>
      <c r="F5" s="196"/>
      <c r="G5" s="196"/>
      <c r="H5" s="193"/>
      <c r="I5" s="193"/>
      <c r="J5" s="193" t="s">
        <v>58</v>
      </c>
      <c r="K5" s="193" t="s">
        <v>61</v>
      </c>
      <c r="L5" s="193" t="s">
        <v>424</v>
      </c>
      <c r="M5" s="193" t="s">
        <v>425</v>
      </c>
      <c r="N5" s="206" t="s">
        <v>426</v>
      </c>
      <c r="O5" s="198" t="s">
        <v>427</v>
      </c>
      <c r="P5" s="198"/>
      <c r="Q5" s="199"/>
      <c r="R5" s="198"/>
      <c r="S5" s="200"/>
      <c r="T5" s="197"/>
    </row>
    <row r="6" spans="1:20" ht="54" customHeight="1">
      <c r="A6" s="178"/>
      <c r="B6" s="197"/>
      <c r="C6" s="197"/>
      <c r="D6" s="197"/>
      <c r="E6" s="197"/>
      <c r="F6" s="197"/>
      <c r="G6" s="197"/>
      <c r="H6" s="194"/>
      <c r="I6" s="194"/>
      <c r="J6" s="194"/>
      <c r="K6" s="194" t="s">
        <v>60</v>
      </c>
      <c r="L6" s="194"/>
      <c r="M6" s="194"/>
      <c r="N6" s="207"/>
      <c r="O6" s="65" t="s">
        <v>60</v>
      </c>
      <c r="P6" s="65" t="s">
        <v>67</v>
      </c>
      <c r="Q6" s="64" t="s">
        <v>68</v>
      </c>
      <c r="R6" s="65" t="s">
        <v>69</v>
      </c>
      <c r="S6" s="66" t="s">
        <v>70</v>
      </c>
      <c r="T6" s="64" t="s">
        <v>71</v>
      </c>
    </row>
    <row r="7" spans="1:20" ht="17.25" customHeight="1">
      <c r="A7" s="32">
        <v>1</v>
      </c>
      <c r="B7" s="64">
        <v>2</v>
      </c>
      <c r="C7" s="32">
        <v>3</v>
      </c>
      <c r="D7" s="32">
        <v>4</v>
      </c>
      <c r="E7" s="64">
        <v>5</v>
      </c>
      <c r="F7" s="32">
        <v>6</v>
      </c>
      <c r="G7" s="32">
        <v>7</v>
      </c>
      <c r="H7" s="64">
        <v>8</v>
      </c>
      <c r="I7" s="32">
        <v>9</v>
      </c>
      <c r="J7" s="32">
        <v>10</v>
      </c>
      <c r="K7" s="64">
        <v>11</v>
      </c>
      <c r="L7" s="32">
        <v>12</v>
      </c>
      <c r="M7" s="32">
        <v>13</v>
      </c>
      <c r="N7" s="64">
        <v>14</v>
      </c>
      <c r="O7" s="32">
        <v>15</v>
      </c>
      <c r="P7" s="32">
        <v>16</v>
      </c>
      <c r="Q7" s="64">
        <v>17</v>
      </c>
      <c r="R7" s="32">
        <v>18</v>
      </c>
      <c r="S7" s="32">
        <v>19</v>
      </c>
      <c r="T7" s="32">
        <v>20</v>
      </c>
    </row>
    <row r="8" spans="1:20" ht="21" customHeight="1">
      <c r="A8" s="69"/>
      <c r="B8" s="70"/>
      <c r="C8" s="70"/>
      <c r="D8" s="70"/>
      <c r="E8" s="70"/>
      <c r="F8" s="70"/>
      <c r="G8" s="70"/>
      <c r="H8" s="71"/>
      <c r="I8" s="71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1" customHeight="1">
      <c r="A9" s="190" t="s">
        <v>202</v>
      </c>
      <c r="B9" s="191"/>
      <c r="C9" s="191"/>
      <c r="D9" s="191"/>
      <c r="E9" s="191"/>
      <c r="F9" s="191"/>
      <c r="G9" s="191"/>
      <c r="H9" s="192"/>
      <c r="I9" s="113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1" spans="1:20" ht="14.25" customHeight="1">
      <c r="A11" s="237" t="s">
        <v>533</v>
      </c>
    </row>
  </sheetData>
  <mergeCells count="19"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  <mergeCell ref="A9:I9"/>
    <mergeCell ref="K5:K6"/>
    <mergeCell ref="B4:B6"/>
    <mergeCell ref="C4:C6"/>
    <mergeCell ref="F4:F6"/>
    <mergeCell ref="G4:G6"/>
    <mergeCell ref="D4:D6"/>
    <mergeCell ref="E4:E6"/>
  </mergeCells>
  <phoneticPr fontId="20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10"/>
  <sheetViews>
    <sheetView showZeros="0" workbookViewId="0">
      <selection activeCell="A17" sqref="A17"/>
    </sheetView>
  </sheetViews>
  <sheetFormatPr defaultColWidth="9.125" defaultRowHeight="14.25" customHeight="1"/>
  <cols>
    <col min="1" max="1" width="37.75" customWidth="1"/>
    <col min="2" max="24" width="20" customWidth="1"/>
  </cols>
  <sheetData>
    <row r="1" spans="1:24" ht="17.25" customHeight="1">
      <c r="D1" s="28"/>
      <c r="W1" s="44"/>
      <c r="X1" s="44" t="s">
        <v>455</v>
      </c>
    </row>
    <row r="2" spans="1:24" ht="41.25" customHeight="1">
      <c r="A2" s="201" t="s">
        <v>456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3"/>
      <c r="X2" s="163"/>
    </row>
    <row r="3" spans="1:24" ht="18" customHeight="1">
      <c r="A3" s="215" t="s">
        <v>2</v>
      </c>
      <c r="B3" s="216"/>
      <c r="C3" s="216"/>
      <c r="D3" s="217"/>
      <c r="E3" s="218"/>
      <c r="F3" s="218"/>
      <c r="G3" s="218"/>
      <c r="H3" s="218"/>
      <c r="I3" s="218"/>
      <c r="W3" s="63"/>
      <c r="X3" s="63" t="s">
        <v>3</v>
      </c>
    </row>
    <row r="4" spans="1:24" ht="19.5" customHeight="1">
      <c r="A4" s="179" t="s">
        <v>457</v>
      </c>
      <c r="B4" s="171" t="s">
        <v>221</v>
      </c>
      <c r="C4" s="138"/>
      <c r="D4" s="138"/>
      <c r="E4" s="171" t="s">
        <v>458</v>
      </c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56"/>
      <c r="X4" s="158"/>
    </row>
    <row r="5" spans="1:24" ht="40.5" customHeight="1">
      <c r="A5" s="141"/>
      <c r="B5" s="47" t="s">
        <v>58</v>
      </c>
      <c r="C5" s="53" t="s">
        <v>61</v>
      </c>
      <c r="D5" s="78" t="s">
        <v>424</v>
      </c>
      <c r="E5" s="40" t="s">
        <v>459</v>
      </c>
      <c r="F5" s="40" t="s">
        <v>460</v>
      </c>
      <c r="G5" s="40" t="s">
        <v>461</v>
      </c>
      <c r="H5" s="40" t="s">
        <v>462</v>
      </c>
      <c r="I5" s="40" t="s">
        <v>463</v>
      </c>
      <c r="J5" s="40" t="s">
        <v>464</v>
      </c>
      <c r="K5" s="40" t="s">
        <v>465</v>
      </c>
      <c r="L5" s="40" t="s">
        <v>466</v>
      </c>
      <c r="M5" s="40" t="s">
        <v>467</v>
      </c>
      <c r="N5" s="40" t="s">
        <v>468</v>
      </c>
      <c r="O5" s="40" t="s">
        <v>469</v>
      </c>
      <c r="P5" s="40" t="s">
        <v>470</v>
      </c>
      <c r="Q5" s="40" t="s">
        <v>471</v>
      </c>
      <c r="R5" s="40" t="s">
        <v>472</v>
      </c>
      <c r="S5" s="40" t="s">
        <v>473</v>
      </c>
      <c r="T5" s="40" t="s">
        <v>474</v>
      </c>
      <c r="U5" s="40" t="s">
        <v>475</v>
      </c>
      <c r="V5" s="40" t="s">
        <v>476</v>
      </c>
      <c r="W5" s="40" t="s">
        <v>477</v>
      </c>
      <c r="X5" s="79" t="s">
        <v>478</v>
      </c>
    </row>
    <row r="6" spans="1:24" ht="19.5" customHeight="1">
      <c r="A6" s="55">
        <v>1</v>
      </c>
      <c r="B6" s="55">
        <v>2</v>
      </c>
      <c r="C6" s="55">
        <v>3</v>
      </c>
      <c r="D6" s="37">
        <v>4</v>
      </c>
      <c r="E6" s="49">
        <v>5</v>
      </c>
      <c r="F6" s="55">
        <v>6</v>
      </c>
      <c r="G6" s="55">
        <v>7</v>
      </c>
      <c r="H6" s="37">
        <v>8</v>
      </c>
      <c r="I6" s="55">
        <v>9</v>
      </c>
      <c r="J6" s="55">
        <v>10</v>
      </c>
      <c r="K6" s="55">
        <v>11</v>
      </c>
      <c r="L6" s="37">
        <v>12</v>
      </c>
      <c r="M6" s="55">
        <v>13</v>
      </c>
      <c r="N6" s="55">
        <v>14</v>
      </c>
      <c r="O6" s="55">
        <v>15</v>
      </c>
      <c r="P6" s="37">
        <v>16</v>
      </c>
      <c r="Q6" s="55">
        <v>17</v>
      </c>
      <c r="R6" s="55">
        <v>18</v>
      </c>
      <c r="S6" s="55">
        <v>19</v>
      </c>
      <c r="T6" s="37">
        <v>20</v>
      </c>
      <c r="U6" s="37">
        <v>21</v>
      </c>
      <c r="V6" s="37">
        <v>22</v>
      </c>
      <c r="W6" s="49">
        <v>23</v>
      </c>
      <c r="X6" s="49">
        <v>24</v>
      </c>
    </row>
    <row r="7" spans="1:24" ht="19.5" customHeight="1">
      <c r="A7" s="2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9.5" customHeight="1">
      <c r="A8" s="2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10" spans="1:24" ht="14.25" customHeight="1">
      <c r="A10" s="237" t="s">
        <v>506</v>
      </c>
    </row>
  </sheetData>
  <mergeCells count="5">
    <mergeCell ref="A2:X2"/>
    <mergeCell ref="A4:A5"/>
    <mergeCell ref="B4:D4"/>
    <mergeCell ref="A3:I3"/>
    <mergeCell ref="E4:X4"/>
  </mergeCells>
  <phoneticPr fontId="20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9"/>
  <sheetViews>
    <sheetView showZeros="0" workbookViewId="0">
      <selection activeCell="A20" sqref="A20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4" t="s">
        <v>479</v>
      </c>
    </row>
    <row r="2" spans="1:10" ht="41.25" customHeight="1">
      <c r="A2" s="219" t="s">
        <v>480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">
        <v>2</v>
      </c>
      <c r="B3" s="94"/>
      <c r="C3" s="94"/>
      <c r="D3" s="94"/>
      <c r="E3" s="94"/>
      <c r="F3" s="94"/>
      <c r="G3" s="94"/>
      <c r="H3" s="94"/>
    </row>
    <row r="4" spans="1:10" ht="44.25" customHeight="1">
      <c r="A4" s="54" t="s">
        <v>457</v>
      </c>
      <c r="B4" s="54" t="s">
        <v>328</v>
      </c>
      <c r="C4" s="54" t="s">
        <v>329</v>
      </c>
      <c r="D4" s="54" t="s">
        <v>330</v>
      </c>
      <c r="E4" s="54" t="s">
        <v>331</v>
      </c>
      <c r="F4" s="56" t="s">
        <v>332</v>
      </c>
      <c r="G4" s="54" t="s">
        <v>333</v>
      </c>
      <c r="H4" s="56" t="s">
        <v>334</v>
      </c>
      <c r="I4" s="56" t="s">
        <v>335</v>
      </c>
      <c r="J4" s="54" t="s">
        <v>336</v>
      </c>
    </row>
    <row r="5" spans="1:10" ht="14.25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6">
        <v>6</v>
      </c>
      <c r="G5" s="54">
        <v>7</v>
      </c>
      <c r="H5" s="56">
        <v>8</v>
      </c>
      <c r="I5" s="56">
        <v>9</v>
      </c>
      <c r="J5" s="54">
        <v>10</v>
      </c>
    </row>
    <row r="6" spans="1:10" ht="42" customHeight="1">
      <c r="A6" s="25"/>
      <c r="B6" s="24"/>
      <c r="C6" s="24"/>
      <c r="D6" s="24"/>
      <c r="E6" s="58"/>
      <c r="F6" s="13"/>
      <c r="G6" s="58"/>
      <c r="H6" s="13"/>
      <c r="I6" s="13"/>
      <c r="J6" s="58"/>
    </row>
    <row r="7" spans="1:10" ht="42" customHeight="1">
      <c r="A7" s="25"/>
      <c r="B7" s="15"/>
      <c r="C7" s="15"/>
      <c r="D7" s="15"/>
      <c r="E7" s="25"/>
      <c r="F7" s="15"/>
      <c r="G7" s="25"/>
      <c r="H7" s="15"/>
      <c r="I7" s="15"/>
      <c r="J7" s="25"/>
    </row>
    <row r="9" spans="1:10" ht="12" customHeight="1">
      <c r="A9" s="237" t="s">
        <v>506</v>
      </c>
    </row>
  </sheetData>
  <mergeCells count="2">
    <mergeCell ref="A2:J2"/>
    <mergeCell ref="A3:H3"/>
  </mergeCells>
  <phoneticPr fontId="20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I10"/>
  <sheetViews>
    <sheetView showZeros="0" workbookViewId="0">
      <selection activeCell="A19" sqref="A19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24" t="s">
        <v>481</v>
      </c>
      <c r="B1" s="225"/>
      <c r="C1" s="225"/>
      <c r="D1" s="226"/>
      <c r="E1" s="226"/>
      <c r="F1" s="226"/>
      <c r="G1" s="225"/>
      <c r="H1" s="225"/>
      <c r="I1" s="226"/>
    </row>
    <row r="2" spans="1:9" ht="41.25" customHeight="1">
      <c r="A2" s="103" t="s">
        <v>482</v>
      </c>
      <c r="B2" s="144"/>
      <c r="C2" s="144"/>
      <c r="D2" s="143"/>
      <c r="E2" s="143"/>
      <c r="F2" s="143"/>
      <c r="G2" s="144"/>
      <c r="H2" s="144"/>
      <c r="I2" s="143"/>
    </row>
    <row r="3" spans="1:9" ht="14.25" customHeight="1">
      <c r="A3" s="95" t="s">
        <v>2</v>
      </c>
      <c r="B3" s="227"/>
      <c r="C3" s="227"/>
      <c r="D3" s="1"/>
      <c r="F3" s="38"/>
      <c r="G3" s="23"/>
      <c r="H3" s="23"/>
      <c r="I3" s="2" t="s">
        <v>3</v>
      </c>
    </row>
    <row r="4" spans="1:9" ht="28.5" customHeight="1">
      <c r="A4" s="147" t="s">
        <v>213</v>
      </c>
      <c r="B4" s="150" t="s">
        <v>214</v>
      </c>
      <c r="C4" s="104" t="s">
        <v>483</v>
      </c>
      <c r="D4" s="147" t="s">
        <v>484</v>
      </c>
      <c r="E4" s="147" t="s">
        <v>485</v>
      </c>
      <c r="F4" s="147" t="s">
        <v>486</v>
      </c>
      <c r="G4" s="150" t="s">
        <v>487</v>
      </c>
      <c r="H4" s="228"/>
      <c r="I4" s="147"/>
    </row>
    <row r="5" spans="1:9" ht="21" customHeight="1">
      <c r="A5" s="104"/>
      <c r="B5" s="151"/>
      <c r="C5" s="151"/>
      <c r="D5" s="149"/>
      <c r="E5" s="151"/>
      <c r="F5" s="151"/>
      <c r="G5" s="40" t="s">
        <v>422</v>
      </c>
      <c r="H5" s="40" t="s">
        <v>488</v>
      </c>
      <c r="I5" s="40" t="s">
        <v>489</v>
      </c>
    </row>
    <row r="6" spans="1:9" ht="17.25" customHeight="1">
      <c r="A6" s="18" t="s">
        <v>87</v>
      </c>
      <c r="B6" s="80" t="s">
        <v>88</v>
      </c>
      <c r="C6" s="18" t="s">
        <v>89</v>
      </c>
      <c r="D6" s="58" t="s">
        <v>90</v>
      </c>
      <c r="E6" s="18" t="s">
        <v>91</v>
      </c>
      <c r="F6" s="80" t="s">
        <v>92</v>
      </c>
      <c r="G6" s="19" t="s">
        <v>93</v>
      </c>
      <c r="H6" s="58" t="s">
        <v>94</v>
      </c>
      <c r="I6" s="58">
        <v>9</v>
      </c>
    </row>
    <row r="7" spans="1:9" ht="19.5" customHeight="1">
      <c r="A7" s="20"/>
      <c r="B7" s="8"/>
      <c r="C7" s="8"/>
      <c r="D7" s="25"/>
      <c r="E7" s="15"/>
      <c r="F7" s="19"/>
      <c r="G7" s="81"/>
      <c r="H7" s="82"/>
      <c r="I7" s="82"/>
    </row>
    <row r="8" spans="1:9" ht="19.5" customHeight="1">
      <c r="A8" s="220" t="s">
        <v>58</v>
      </c>
      <c r="B8" s="221"/>
      <c r="C8" s="221"/>
      <c r="D8" s="222"/>
      <c r="E8" s="223"/>
      <c r="F8" s="223"/>
      <c r="G8" s="81"/>
      <c r="H8" s="82"/>
      <c r="I8" s="82"/>
    </row>
    <row r="10" spans="1:9" ht="14.25" customHeight="1">
      <c r="A10" s="237" t="s">
        <v>507</v>
      </c>
    </row>
  </sheetData>
  <mergeCells count="11">
    <mergeCell ref="A8:F8"/>
    <mergeCell ref="B4:B5"/>
    <mergeCell ref="A1:I1"/>
    <mergeCell ref="A2:I2"/>
    <mergeCell ref="A3:C3"/>
    <mergeCell ref="G4:I4"/>
    <mergeCell ref="F4:F5"/>
    <mergeCell ref="E4:E5"/>
    <mergeCell ref="D4:D5"/>
    <mergeCell ref="C4:C5"/>
    <mergeCell ref="A4:A5"/>
  </mergeCells>
  <phoneticPr fontId="20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0"/>
  <sheetViews>
    <sheetView showZeros="0" workbookViewId="0">
      <selection activeCell="A17" sqref="A17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1"/>
      <c r="E1" s="51"/>
      <c r="F1" s="51"/>
      <c r="G1" s="51"/>
      <c r="K1" s="44" t="s">
        <v>490</v>
      </c>
    </row>
    <row r="2" spans="1:11" ht="41.25" customHeight="1">
      <c r="A2" s="229" t="s">
        <v>491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13.5" customHeight="1">
      <c r="A3" s="165" t="s">
        <v>2</v>
      </c>
      <c r="B3" s="166"/>
      <c r="C3" s="166"/>
      <c r="D3" s="166"/>
      <c r="E3" s="166"/>
      <c r="F3" s="166"/>
      <c r="G3" s="166"/>
      <c r="H3" s="46"/>
      <c r="I3" s="46"/>
      <c r="J3" s="46"/>
      <c r="K3" s="63" t="s">
        <v>3</v>
      </c>
    </row>
    <row r="4" spans="1:11" ht="21.75" customHeight="1">
      <c r="A4" s="161" t="s">
        <v>310</v>
      </c>
      <c r="B4" s="161" t="s">
        <v>216</v>
      </c>
      <c r="C4" s="161" t="s">
        <v>311</v>
      </c>
      <c r="D4" s="174" t="s">
        <v>217</v>
      </c>
      <c r="E4" s="174" t="s">
        <v>218</v>
      </c>
      <c r="F4" s="174" t="s">
        <v>312</v>
      </c>
      <c r="G4" s="174" t="s">
        <v>313</v>
      </c>
      <c r="H4" s="179" t="s">
        <v>58</v>
      </c>
      <c r="I4" s="171" t="s">
        <v>492</v>
      </c>
      <c r="J4" s="138"/>
      <c r="K4" s="139"/>
    </row>
    <row r="5" spans="1:11" ht="21.75" customHeight="1">
      <c r="A5" s="168"/>
      <c r="B5" s="168"/>
      <c r="C5" s="168"/>
      <c r="D5" s="177"/>
      <c r="E5" s="177"/>
      <c r="F5" s="177"/>
      <c r="G5" s="177"/>
      <c r="H5" s="159"/>
      <c r="I5" s="174" t="s">
        <v>61</v>
      </c>
      <c r="J5" s="174" t="s">
        <v>62</v>
      </c>
      <c r="K5" s="174" t="s">
        <v>63</v>
      </c>
    </row>
    <row r="6" spans="1:11" ht="40.5" customHeight="1">
      <c r="A6" s="162"/>
      <c r="B6" s="162"/>
      <c r="C6" s="162"/>
      <c r="D6" s="178"/>
      <c r="E6" s="178"/>
      <c r="F6" s="178"/>
      <c r="G6" s="178"/>
      <c r="H6" s="141"/>
      <c r="I6" s="178" t="s">
        <v>60</v>
      </c>
      <c r="J6" s="178"/>
      <c r="K6" s="178"/>
    </row>
    <row r="7" spans="1:11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49">
        <v>10</v>
      </c>
      <c r="K7" s="49">
        <v>11</v>
      </c>
    </row>
    <row r="8" spans="1:11" ht="22.5">
      <c r="A8" s="236" t="s">
        <v>505</v>
      </c>
      <c r="B8" s="235" t="s">
        <v>501</v>
      </c>
      <c r="C8" s="236" t="s">
        <v>502</v>
      </c>
      <c r="D8" s="25">
        <v>2130701</v>
      </c>
      <c r="E8" s="236" t="s">
        <v>504</v>
      </c>
      <c r="F8" s="25">
        <v>30227</v>
      </c>
      <c r="G8" s="236" t="s">
        <v>503</v>
      </c>
      <c r="H8" s="83">
        <v>450000</v>
      </c>
      <c r="I8" s="84">
        <v>450000</v>
      </c>
      <c r="J8" s="84"/>
      <c r="K8" s="83"/>
    </row>
    <row r="9" spans="1:11" ht="18.75" customHeight="1">
      <c r="A9" s="8"/>
      <c r="B9" s="15"/>
      <c r="C9" s="15"/>
      <c r="D9" s="15"/>
      <c r="E9" s="15"/>
      <c r="F9" s="15"/>
      <c r="G9" s="15"/>
      <c r="H9" s="85"/>
      <c r="I9" s="85"/>
      <c r="J9" s="85"/>
      <c r="K9" s="83"/>
    </row>
    <row r="10" spans="1:11" ht="18.75" customHeight="1">
      <c r="A10" s="152" t="s">
        <v>202</v>
      </c>
      <c r="B10" s="153"/>
      <c r="C10" s="153"/>
      <c r="D10" s="153"/>
      <c r="E10" s="153"/>
      <c r="F10" s="153"/>
      <c r="G10" s="119"/>
      <c r="H10" s="83">
        <v>450000</v>
      </c>
      <c r="I10" s="84">
        <v>450000</v>
      </c>
      <c r="J10" s="85"/>
      <c r="K10" s="83"/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6"/>
  <sheetViews>
    <sheetView showGridLines="0" showZeros="0" workbookViewId="0">
      <selection activeCell="F22" sqref="F22"/>
    </sheetView>
  </sheetViews>
  <sheetFormatPr defaultColWidth="10" defaultRowHeight="12.75" customHeight="1"/>
  <cols>
    <col min="1" max="1" width="49" customWidth="1"/>
    <col min="2" max="2" width="19.125" customWidth="1"/>
    <col min="3" max="3" width="64.25" customWidth="1"/>
    <col min="4" max="4" width="8.75" customWidth="1"/>
    <col min="5" max="7" width="20.625" customWidth="1"/>
  </cols>
  <sheetData>
    <row r="1" spans="1:7" ht="15" customHeight="1">
      <c r="A1" s="86"/>
      <c r="B1" s="86"/>
      <c r="C1" s="86"/>
      <c r="D1" s="86"/>
      <c r="E1" s="86"/>
      <c r="F1" s="86"/>
      <c r="G1" s="87" t="s">
        <v>493</v>
      </c>
    </row>
    <row r="2" spans="1:7" ht="45" customHeight="1">
      <c r="A2" s="230" t="s">
        <v>494</v>
      </c>
      <c r="B2" s="231"/>
      <c r="C2" s="231"/>
      <c r="D2" s="231"/>
      <c r="E2" s="231"/>
      <c r="F2" s="231"/>
      <c r="G2" s="231"/>
    </row>
    <row r="3" spans="1:7" ht="15" customHeight="1">
      <c r="A3" s="234" t="s">
        <v>2</v>
      </c>
      <c r="B3" s="234"/>
      <c r="C3" s="86"/>
      <c r="D3" s="86"/>
      <c r="E3" s="86"/>
      <c r="F3" s="86"/>
      <c r="G3" s="87" t="s">
        <v>3</v>
      </c>
    </row>
    <row r="4" spans="1:7" ht="45" customHeight="1">
      <c r="A4" s="232" t="s">
        <v>311</v>
      </c>
      <c r="B4" s="232" t="s">
        <v>310</v>
      </c>
      <c r="C4" s="232" t="s">
        <v>216</v>
      </c>
      <c r="D4" s="232" t="s">
        <v>495</v>
      </c>
      <c r="E4" s="232" t="s">
        <v>61</v>
      </c>
      <c r="F4" s="232"/>
      <c r="G4" s="232"/>
    </row>
    <row r="5" spans="1:7" ht="45" customHeight="1">
      <c r="A5" s="232"/>
      <c r="B5" s="232"/>
      <c r="C5" s="232"/>
      <c r="D5" s="232"/>
      <c r="E5" s="88" t="s">
        <v>496</v>
      </c>
      <c r="F5" s="88" t="s">
        <v>497</v>
      </c>
      <c r="G5" s="88" t="s">
        <v>498</v>
      </c>
    </row>
    <row r="6" spans="1:7" ht="15" customHeight="1">
      <c r="A6" s="89">
        <v>1</v>
      </c>
      <c r="B6" s="89">
        <v>2</v>
      </c>
      <c r="C6" s="89">
        <v>3</v>
      </c>
      <c r="D6" s="89">
        <v>4</v>
      </c>
      <c r="E6" s="89">
        <v>5</v>
      </c>
      <c r="F6" s="89">
        <v>6</v>
      </c>
      <c r="G6" s="89">
        <v>7</v>
      </c>
    </row>
    <row r="7" spans="1:7" ht="22.5" customHeight="1">
      <c r="A7" s="90" t="s">
        <v>73</v>
      </c>
      <c r="B7" s="90"/>
      <c r="C7" s="90"/>
      <c r="D7" s="90"/>
      <c r="E7" s="91">
        <f>E16</f>
        <v>7666218.1399999997</v>
      </c>
      <c r="F7" s="91"/>
      <c r="G7" s="91"/>
    </row>
    <row r="8" spans="1:7" ht="22.5" customHeight="1">
      <c r="A8" s="92" t="s">
        <v>73</v>
      </c>
      <c r="B8" s="90"/>
      <c r="C8" s="90"/>
      <c r="D8" s="90"/>
      <c r="E8" s="91">
        <f>E7</f>
        <v>7666218.1399999997</v>
      </c>
      <c r="F8" s="91"/>
      <c r="G8" s="91"/>
    </row>
    <row r="9" spans="1:7" ht="22.5" customHeight="1">
      <c r="A9" s="90"/>
      <c r="B9" s="90" t="s">
        <v>499</v>
      </c>
      <c r="C9" s="90" t="s">
        <v>323</v>
      </c>
      <c r="D9" s="90" t="s">
        <v>500</v>
      </c>
      <c r="E9" s="91">
        <v>4500000</v>
      </c>
      <c r="F9" s="91"/>
      <c r="G9" s="91"/>
    </row>
    <row r="10" spans="1:7" ht="22.5" customHeight="1">
      <c r="A10" s="90"/>
      <c r="B10" s="90" t="s">
        <v>499</v>
      </c>
      <c r="C10" s="90" t="s">
        <v>325</v>
      </c>
      <c r="D10" s="90" t="s">
        <v>500</v>
      </c>
      <c r="E10" s="91">
        <v>1268312.5</v>
      </c>
      <c r="F10" s="91"/>
      <c r="G10" s="91"/>
    </row>
    <row r="11" spans="1:7" s="238" customFormat="1" ht="22.5" customHeight="1">
      <c r="A11" s="90"/>
      <c r="B11" s="90" t="s">
        <v>499</v>
      </c>
      <c r="C11" s="242" t="s">
        <v>521</v>
      </c>
      <c r="D11" s="90"/>
      <c r="E11" s="91">
        <v>1250</v>
      </c>
      <c r="F11" s="91"/>
      <c r="G11" s="91"/>
    </row>
    <row r="12" spans="1:7" s="238" customFormat="1" ht="22.5" customHeight="1">
      <c r="A12" s="90"/>
      <c r="B12" s="90" t="s">
        <v>499</v>
      </c>
      <c r="C12" s="242" t="s">
        <v>522</v>
      </c>
      <c r="D12" s="90"/>
      <c r="E12" s="91">
        <v>10616.88</v>
      </c>
      <c r="F12" s="91"/>
      <c r="G12" s="91"/>
    </row>
    <row r="13" spans="1:7" s="238" customFormat="1" ht="22.5" customHeight="1">
      <c r="A13" s="90"/>
      <c r="B13" s="90" t="s">
        <v>499</v>
      </c>
      <c r="C13" s="242" t="s">
        <v>523</v>
      </c>
      <c r="D13" s="90"/>
      <c r="E13" s="91">
        <v>1867135</v>
      </c>
      <c r="F13" s="91"/>
      <c r="G13" s="91"/>
    </row>
    <row r="14" spans="1:7" s="238" customFormat="1" ht="22.5" customHeight="1">
      <c r="A14" s="90"/>
      <c r="B14" s="90" t="s">
        <v>499</v>
      </c>
      <c r="C14" s="242" t="s">
        <v>524</v>
      </c>
      <c r="D14" s="90"/>
      <c r="E14" s="91">
        <v>17202</v>
      </c>
      <c r="F14" s="91"/>
      <c r="G14" s="91"/>
    </row>
    <row r="15" spans="1:7" s="238" customFormat="1" ht="22.5" customHeight="1">
      <c r="A15" s="90"/>
      <c r="B15" s="90" t="s">
        <v>499</v>
      </c>
      <c r="C15" s="245" t="s">
        <v>525</v>
      </c>
      <c r="D15" s="90"/>
      <c r="E15" s="91">
        <v>1701.76</v>
      </c>
      <c r="F15" s="91"/>
      <c r="G15" s="91"/>
    </row>
    <row r="16" spans="1:7" ht="22.5" customHeight="1">
      <c r="A16" s="233" t="s">
        <v>58</v>
      </c>
      <c r="B16" s="233"/>
      <c r="C16" s="233"/>
      <c r="D16" s="233"/>
      <c r="E16" s="91">
        <f>SUM(E9:E15)</f>
        <v>7666218.1399999997</v>
      </c>
      <c r="F16" s="91"/>
      <c r="G16" s="91"/>
    </row>
  </sheetData>
  <mergeCells count="8">
    <mergeCell ref="A2:G2"/>
    <mergeCell ref="E4:G4"/>
    <mergeCell ref="A16:D16"/>
    <mergeCell ref="A4:A5"/>
    <mergeCell ref="B4:B5"/>
    <mergeCell ref="C4:C5"/>
    <mergeCell ref="D4:D5"/>
    <mergeCell ref="A3:B3"/>
  </mergeCells>
  <phoneticPr fontId="20" type="noConversion"/>
  <pageMargins left="0.19" right="0.19" top="0.19" bottom="0.2" header="0.19" footer="0.19"/>
  <pageSetup scale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0"/>
  <sheetViews>
    <sheetView showGridLines="0" showZeros="0" workbookViewId="0">
      <selection activeCell="C10" sqref="C10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02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41.25" customHeight="1">
      <c r="A2" s="103" t="s">
        <v>55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7.25" customHeight="1">
      <c r="A3" s="95" t="s">
        <v>2</v>
      </c>
      <c r="B3" s="94"/>
      <c r="S3" s="1" t="s">
        <v>3</v>
      </c>
    </row>
    <row r="4" spans="1:19" ht="21.75" customHeight="1">
      <c r="A4" s="109" t="s">
        <v>56</v>
      </c>
      <c r="B4" s="112" t="s">
        <v>57</v>
      </c>
      <c r="C4" s="112" t="s">
        <v>58</v>
      </c>
      <c r="D4" s="106" t="s">
        <v>59</v>
      </c>
      <c r="E4" s="106"/>
      <c r="F4" s="106"/>
      <c r="G4" s="106"/>
      <c r="H4" s="106"/>
      <c r="I4" s="107"/>
      <c r="J4" s="106"/>
      <c r="K4" s="106"/>
      <c r="L4" s="106"/>
      <c r="M4" s="106"/>
      <c r="N4" s="108"/>
      <c r="O4" s="106" t="s">
        <v>47</v>
      </c>
      <c r="P4" s="106"/>
      <c r="Q4" s="106"/>
      <c r="R4" s="106"/>
      <c r="S4" s="108"/>
    </row>
    <row r="5" spans="1:19" ht="27" customHeight="1">
      <c r="A5" s="110"/>
      <c r="B5" s="99"/>
      <c r="C5" s="99"/>
      <c r="D5" s="99" t="s">
        <v>60</v>
      </c>
      <c r="E5" s="99" t="s">
        <v>61</v>
      </c>
      <c r="F5" s="99" t="s">
        <v>62</v>
      </c>
      <c r="G5" s="99" t="s">
        <v>63</v>
      </c>
      <c r="H5" s="99" t="s">
        <v>64</v>
      </c>
      <c r="I5" s="114" t="s">
        <v>65</v>
      </c>
      <c r="J5" s="115"/>
      <c r="K5" s="115"/>
      <c r="L5" s="115"/>
      <c r="M5" s="115"/>
      <c r="N5" s="116"/>
      <c r="O5" s="99" t="s">
        <v>60</v>
      </c>
      <c r="P5" s="99" t="s">
        <v>61</v>
      </c>
      <c r="Q5" s="99" t="s">
        <v>62</v>
      </c>
      <c r="R5" s="99" t="s">
        <v>63</v>
      </c>
      <c r="S5" s="99" t="s">
        <v>66</v>
      </c>
    </row>
    <row r="6" spans="1:19" ht="30" customHeight="1">
      <c r="A6" s="111"/>
      <c r="B6" s="113"/>
      <c r="C6" s="100"/>
      <c r="D6" s="100"/>
      <c r="E6" s="100"/>
      <c r="F6" s="100"/>
      <c r="G6" s="100"/>
      <c r="H6" s="100"/>
      <c r="I6" s="13" t="s">
        <v>60</v>
      </c>
      <c r="J6" s="12" t="s">
        <v>67</v>
      </c>
      <c r="K6" s="12" t="s">
        <v>68</v>
      </c>
      <c r="L6" s="12" t="s">
        <v>69</v>
      </c>
      <c r="M6" s="12" t="s">
        <v>70</v>
      </c>
      <c r="N6" s="12" t="s">
        <v>71</v>
      </c>
      <c r="O6" s="101"/>
      <c r="P6" s="101"/>
      <c r="Q6" s="101"/>
      <c r="R6" s="101"/>
      <c r="S6" s="100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72</v>
      </c>
      <c r="B8" s="15" t="s">
        <v>73</v>
      </c>
      <c r="C8" s="6">
        <f>D8+O8</f>
        <v>41152615.619999997</v>
      </c>
      <c r="D8" s="6">
        <v>39254709.979999997</v>
      </c>
      <c r="E8" s="6">
        <v>39254709.979999997</v>
      </c>
      <c r="F8" s="6"/>
      <c r="G8" s="6"/>
      <c r="H8" s="6"/>
      <c r="I8" s="6"/>
      <c r="J8" s="6"/>
      <c r="K8" s="6"/>
      <c r="L8" s="6"/>
      <c r="M8" s="6"/>
      <c r="N8" s="6"/>
      <c r="O8" s="6">
        <v>1897905.64</v>
      </c>
      <c r="P8" s="6">
        <v>1897905.64</v>
      </c>
      <c r="Q8" s="6"/>
      <c r="R8" s="6"/>
      <c r="S8" s="6"/>
    </row>
    <row r="9" spans="1:19" ht="18" customHeight="1">
      <c r="A9" s="16" t="s">
        <v>74</v>
      </c>
      <c r="B9" s="16" t="s">
        <v>73</v>
      </c>
      <c r="C9" s="6">
        <f>D9+O9</f>
        <v>41152615.619999997</v>
      </c>
      <c r="D9" s="6">
        <v>39254709.979999997</v>
      </c>
      <c r="E9" s="6">
        <v>39254709.979999997</v>
      </c>
      <c r="F9" s="6"/>
      <c r="G9" s="6"/>
      <c r="H9" s="6"/>
      <c r="I9" s="6"/>
      <c r="J9" s="6"/>
      <c r="K9" s="6"/>
      <c r="L9" s="6"/>
      <c r="M9" s="6"/>
      <c r="N9" s="6"/>
      <c r="O9" s="6">
        <v>1897905.64</v>
      </c>
      <c r="P9" s="6">
        <v>1897905.64</v>
      </c>
      <c r="Q9" s="6"/>
      <c r="R9" s="6"/>
      <c r="S9" s="6"/>
    </row>
    <row r="10" spans="1:19" ht="18" customHeight="1">
      <c r="A10" s="104" t="s">
        <v>58</v>
      </c>
      <c r="B10" s="105"/>
      <c r="C10" s="6">
        <f>D10+O10</f>
        <v>41152615.619999997</v>
      </c>
      <c r="D10" s="6">
        <v>39254709.979999997</v>
      </c>
      <c r="E10" s="6">
        <v>39254709.979999997</v>
      </c>
      <c r="F10" s="6"/>
      <c r="G10" s="6"/>
      <c r="H10" s="6"/>
      <c r="I10" s="6"/>
      <c r="J10" s="6"/>
      <c r="K10" s="6"/>
      <c r="L10" s="6"/>
      <c r="M10" s="6"/>
      <c r="N10" s="6"/>
      <c r="O10" s="6">
        <v>1897905.64</v>
      </c>
      <c r="P10" s="6">
        <v>1897905.64</v>
      </c>
      <c r="Q10" s="6"/>
      <c r="R10" s="6"/>
      <c r="S10" s="6"/>
    </row>
  </sheetData>
  <mergeCells count="20">
    <mergeCell ref="A1:S1"/>
    <mergeCell ref="A2:S2"/>
    <mergeCell ref="A3:B3"/>
    <mergeCell ref="A10:B10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  <mergeCell ref="R5:R6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46"/>
  <sheetViews>
    <sheetView showGridLines="0" showZeros="0" topLeftCell="A7" workbookViewId="0">
      <selection activeCell="F29" sqref="F29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7" t="s">
        <v>75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41.25" customHeight="1">
      <c r="A2" s="103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7.25" customHeight="1">
      <c r="A3" s="95" t="s">
        <v>2</v>
      </c>
      <c r="B3" s="94"/>
      <c r="O3" s="1" t="s">
        <v>3</v>
      </c>
    </row>
    <row r="4" spans="1:15" ht="27" customHeight="1">
      <c r="A4" s="123" t="s">
        <v>77</v>
      </c>
      <c r="B4" s="123" t="s">
        <v>78</v>
      </c>
      <c r="C4" s="123" t="s">
        <v>58</v>
      </c>
      <c r="D4" s="125" t="s">
        <v>61</v>
      </c>
      <c r="E4" s="126"/>
      <c r="F4" s="129"/>
      <c r="G4" s="120" t="s">
        <v>62</v>
      </c>
      <c r="H4" s="120" t="s">
        <v>63</v>
      </c>
      <c r="I4" s="120" t="s">
        <v>79</v>
      </c>
      <c r="J4" s="125" t="s">
        <v>65</v>
      </c>
      <c r="K4" s="126"/>
      <c r="L4" s="126"/>
      <c r="M4" s="126"/>
      <c r="N4" s="127"/>
      <c r="O4" s="128"/>
    </row>
    <row r="5" spans="1:15" ht="42" customHeight="1">
      <c r="A5" s="124"/>
      <c r="B5" s="124"/>
      <c r="C5" s="121"/>
      <c r="D5" s="17" t="s">
        <v>60</v>
      </c>
      <c r="E5" s="17" t="s">
        <v>80</v>
      </c>
      <c r="F5" s="17" t="s">
        <v>81</v>
      </c>
      <c r="G5" s="121"/>
      <c r="H5" s="121"/>
      <c r="I5" s="122"/>
      <c r="J5" s="17" t="s">
        <v>60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</row>
    <row r="6" spans="1:15" ht="18" customHeight="1">
      <c r="A6" s="18" t="s">
        <v>87</v>
      </c>
      <c r="B6" s="18" t="s">
        <v>88</v>
      </c>
      <c r="C6" s="18" t="s">
        <v>89</v>
      </c>
      <c r="D6" s="19" t="s">
        <v>90</v>
      </c>
      <c r="E6" s="19" t="s">
        <v>91</v>
      </c>
      <c r="F6" s="19" t="s">
        <v>92</v>
      </c>
      <c r="G6" s="19" t="s">
        <v>93</v>
      </c>
      <c r="H6" s="19" t="s">
        <v>94</v>
      </c>
      <c r="I6" s="19" t="s">
        <v>95</v>
      </c>
      <c r="J6" s="19" t="s">
        <v>96</v>
      </c>
      <c r="K6" s="19" t="s">
        <v>97</v>
      </c>
      <c r="L6" s="19" t="s">
        <v>98</v>
      </c>
      <c r="M6" s="19" t="s">
        <v>99</v>
      </c>
      <c r="N6" s="18" t="s">
        <v>100</v>
      </c>
      <c r="O6" s="19" t="s">
        <v>101</v>
      </c>
    </row>
    <row r="7" spans="1:15" ht="21" customHeight="1">
      <c r="A7" s="20" t="s">
        <v>102</v>
      </c>
      <c r="B7" s="20" t="s">
        <v>103</v>
      </c>
      <c r="C7" s="6">
        <f>D7</f>
        <v>25702066.82</v>
      </c>
      <c r="D7" s="6">
        <f>E7+F7</f>
        <v>25702066.82</v>
      </c>
      <c r="E7" s="6">
        <f>E8+E10+E14</f>
        <v>19914850.559999999</v>
      </c>
      <c r="F7" s="6">
        <f>F8+F10+F14</f>
        <v>5787216.2599999998</v>
      </c>
      <c r="G7" s="6"/>
      <c r="H7" s="6"/>
      <c r="I7" s="6"/>
      <c r="J7" s="6"/>
      <c r="K7" s="6"/>
      <c r="L7" s="6"/>
      <c r="M7" s="6"/>
      <c r="N7" s="6"/>
      <c r="O7" s="6"/>
    </row>
    <row r="8" spans="1:15" s="238" customFormat="1" ht="21" customHeight="1">
      <c r="A8" s="21">
        <v>20101</v>
      </c>
      <c r="B8" s="21" t="s">
        <v>516</v>
      </c>
      <c r="C8" s="6">
        <v>1701.76</v>
      </c>
      <c r="D8" s="6"/>
      <c r="E8" s="6"/>
      <c r="F8" s="6">
        <v>1701.76</v>
      </c>
      <c r="G8" s="6"/>
      <c r="H8" s="6"/>
      <c r="I8" s="6"/>
      <c r="J8" s="6"/>
      <c r="K8" s="6"/>
      <c r="L8" s="6"/>
      <c r="M8" s="6"/>
      <c r="N8" s="6"/>
      <c r="O8" s="6"/>
    </row>
    <row r="9" spans="1:15" s="238" customFormat="1" ht="21" customHeight="1">
      <c r="A9" s="22">
        <v>2010105</v>
      </c>
      <c r="B9" s="22" t="s">
        <v>508</v>
      </c>
      <c r="C9" s="6">
        <v>1701.76</v>
      </c>
      <c r="D9" s="6">
        <v>1701.76</v>
      </c>
      <c r="E9" s="6"/>
      <c r="F9" s="6">
        <v>1701.76</v>
      </c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1" t="s">
        <v>104</v>
      </c>
      <c r="B10" s="21" t="s">
        <v>105</v>
      </c>
      <c r="C10" s="6">
        <v>25683163.059999999</v>
      </c>
      <c r="D10" s="6">
        <v>25683163.059999999</v>
      </c>
      <c r="E10" s="6">
        <v>19914850.559999999</v>
      </c>
      <c r="F10" s="6">
        <v>5768312.5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2" t="s">
        <v>106</v>
      </c>
      <c r="B11" s="239" t="s">
        <v>520</v>
      </c>
      <c r="C11" s="6">
        <v>11501955.880000001</v>
      </c>
      <c r="D11" s="6">
        <v>11501955.880000001</v>
      </c>
      <c r="E11" s="6">
        <v>11501955.880000001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2" t="s">
        <v>108</v>
      </c>
      <c r="B12" s="22" t="s">
        <v>109</v>
      </c>
      <c r="C12" s="6">
        <v>8412894.6799999997</v>
      </c>
      <c r="D12" s="6">
        <v>8412894.6799999997</v>
      </c>
      <c r="E12" s="6">
        <v>8412894.6799999997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2" t="s">
        <v>110</v>
      </c>
      <c r="B13" s="22" t="s">
        <v>111</v>
      </c>
      <c r="C13" s="6">
        <v>5768312.5</v>
      </c>
      <c r="D13" s="6">
        <v>5768312.5</v>
      </c>
      <c r="E13" s="6"/>
      <c r="F13" s="6">
        <v>5768312.5</v>
      </c>
      <c r="G13" s="6"/>
      <c r="H13" s="6"/>
      <c r="I13" s="6"/>
      <c r="J13" s="6"/>
      <c r="K13" s="6"/>
      <c r="L13" s="6"/>
      <c r="M13" s="6"/>
      <c r="N13" s="6"/>
      <c r="O13" s="6"/>
    </row>
    <row r="14" spans="1:15" s="238" customFormat="1" ht="21" customHeight="1">
      <c r="A14" s="21">
        <v>20140</v>
      </c>
      <c r="B14" s="21" t="s">
        <v>517</v>
      </c>
      <c r="C14" s="6">
        <v>17202</v>
      </c>
      <c r="D14" s="6">
        <v>17202</v>
      </c>
      <c r="E14" s="6"/>
      <c r="F14" s="6">
        <v>17202</v>
      </c>
      <c r="G14" s="6"/>
      <c r="H14" s="6"/>
      <c r="I14" s="6"/>
      <c r="J14" s="6"/>
      <c r="K14" s="6"/>
      <c r="L14" s="6"/>
      <c r="M14" s="6"/>
      <c r="N14" s="6"/>
      <c r="O14" s="6"/>
    </row>
    <row r="15" spans="1:15" s="238" customFormat="1" ht="21" customHeight="1">
      <c r="A15" s="22">
        <v>2014004</v>
      </c>
      <c r="B15" s="239" t="s">
        <v>519</v>
      </c>
      <c r="C15" s="6">
        <v>17202</v>
      </c>
      <c r="D15" s="6">
        <v>17202</v>
      </c>
      <c r="E15" s="6"/>
      <c r="F15" s="6">
        <v>17202</v>
      </c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0" t="s">
        <v>112</v>
      </c>
      <c r="B16" s="20" t="s">
        <v>113</v>
      </c>
      <c r="C16" s="6">
        <v>21600</v>
      </c>
      <c r="D16" s="6">
        <v>21600</v>
      </c>
      <c r="E16" s="6">
        <v>21600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1" t="s">
        <v>114</v>
      </c>
      <c r="B17" s="21" t="s">
        <v>115</v>
      </c>
      <c r="C17" s="6">
        <v>21600</v>
      </c>
      <c r="D17" s="6">
        <v>21600</v>
      </c>
      <c r="E17" s="6">
        <v>21600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2" t="s">
        <v>116</v>
      </c>
      <c r="B18" s="22" t="s">
        <v>117</v>
      </c>
      <c r="C18" s="6">
        <v>21600</v>
      </c>
      <c r="D18" s="6">
        <v>21600</v>
      </c>
      <c r="E18" s="6">
        <v>21600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s="238" customFormat="1" ht="21" customHeight="1">
      <c r="A19" s="20">
        <v>207</v>
      </c>
      <c r="B19" s="20" t="s">
        <v>509</v>
      </c>
      <c r="C19" s="6">
        <v>11866.88</v>
      </c>
      <c r="D19" s="6">
        <v>11866.88</v>
      </c>
      <c r="E19" s="6"/>
      <c r="F19" s="6">
        <v>11866.88</v>
      </c>
      <c r="G19" s="6"/>
      <c r="H19" s="6"/>
      <c r="I19" s="6"/>
      <c r="J19" s="6"/>
      <c r="K19" s="6"/>
      <c r="L19" s="6"/>
      <c r="M19" s="6"/>
      <c r="N19" s="6"/>
      <c r="O19" s="6"/>
    </row>
    <row r="20" spans="1:15" s="238" customFormat="1" ht="21" customHeight="1">
      <c r="A20" s="21">
        <v>20701</v>
      </c>
      <c r="B20" s="21" t="s">
        <v>510</v>
      </c>
      <c r="C20" s="6">
        <v>11866.88</v>
      </c>
      <c r="D20" s="6">
        <v>11866.88</v>
      </c>
      <c r="E20" s="6"/>
      <c r="F20" s="6">
        <v>11866.88</v>
      </c>
      <c r="G20" s="6"/>
      <c r="H20" s="6"/>
      <c r="I20" s="6"/>
      <c r="J20" s="6"/>
      <c r="K20" s="6"/>
      <c r="L20" s="6"/>
      <c r="M20" s="6"/>
      <c r="N20" s="6"/>
      <c r="O20" s="6"/>
    </row>
    <row r="21" spans="1:15" s="238" customFormat="1" ht="21" customHeight="1">
      <c r="A21" s="22">
        <v>2070199</v>
      </c>
      <c r="B21" s="239" t="s">
        <v>512</v>
      </c>
      <c r="C21" s="6">
        <v>11866.88</v>
      </c>
      <c r="D21" s="6">
        <v>11866.88</v>
      </c>
      <c r="E21" s="6"/>
      <c r="F21" s="6">
        <v>11866.88</v>
      </c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0" t="s">
        <v>118</v>
      </c>
      <c r="B22" s="20" t="s">
        <v>119</v>
      </c>
      <c r="C22" s="6">
        <f>D22</f>
        <v>3963275</v>
      </c>
      <c r="D22" s="6">
        <f>E22+F22</f>
        <v>3963275</v>
      </c>
      <c r="E22" s="6">
        <v>2096140</v>
      </c>
      <c r="F22" s="6">
        <f>F23+F28</f>
        <v>1867135</v>
      </c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1" t="s">
        <v>120</v>
      </c>
      <c r="B23" s="21" t="s">
        <v>121</v>
      </c>
      <c r="C23" s="6">
        <v>2096140</v>
      </c>
      <c r="D23" s="6">
        <v>2096140</v>
      </c>
      <c r="E23" s="6">
        <v>2096140</v>
      </c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22" t="s">
        <v>122</v>
      </c>
      <c r="B24" s="22" t="s">
        <v>123</v>
      </c>
      <c r="C24" s="6">
        <v>387000</v>
      </c>
      <c r="D24" s="6">
        <v>387000</v>
      </c>
      <c r="E24" s="6">
        <v>387000</v>
      </c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2" t="s">
        <v>124</v>
      </c>
      <c r="B25" s="22" t="s">
        <v>125</v>
      </c>
      <c r="C25" s="6">
        <v>168000</v>
      </c>
      <c r="D25" s="6">
        <v>168000</v>
      </c>
      <c r="E25" s="6">
        <v>168000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22" t="s">
        <v>126</v>
      </c>
      <c r="B26" s="22" t="s">
        <v>127</v>
      </c>
      <c r="C26" s="6">
        <v>1441140</v>
      </c>
      <c r="D26" s="6">
        <v>1441140</v>
      </c>
      <c r="E26" s="6">
        <v>1441140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21" customHeight="1">
      <c r="A27" s="22" t="s">
        <v>128</v>
      </c>
      <c r="B27" s="22" t="s">
        <v>129</v>
      </c>
      <c r="C27" s="6">
        <v>100000</v>
      </c>
      <c r="D27" s="6">
        <v>100000</v>
      </c>
      <c r="E27" s="6">
        <v>100000</v>
      </c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s="238" customFormat="1" ht="21" customHeight="1">
      <c r="A28" s="21">
        <v>20807</v>
      </c>
      <c r="B28" s="21" t="s">
        <v>513</v>
      </c>
      <c r="C28" s="6">
        <v>1867135</v>
      </c>
      <c r="D28" s="6">
        <v>1867135</v>
      </c>
      <c r="E28" s="6"/>
      <c r="F28" s="6">
        <v>1867135</v>
      </c>
      <c r="G28" s="6"/>
      <c r="H28" s="6"/>
      <c r="I28" s="6"/>
      <c r="J28" s="6"/>
      <c r="K28" s="6"/>
      <c r="L28" s="6"/>
      <c r="M28" s="6"/>
      <c r="N28" s="6"/>
      <c r="O28" s="6"/>
    </row>
    <row r="29" spans="1:15" s="238" customFormat="1" ht="21" customHeight="1">
      <c r="A29" s="22">
        <v>2080799</v>
      </c>
      <c r="B29" s="239" t="s">
        <v>515</v>
      </c>
      <c r="C29" s="6">
        <v>1867135</v>
      </c>
      <c r="D29" s="6">
        <v>1867135</v>
      </c>
      <c r="E29" s="6"/>
      <c r="F29" s="6">
        <v>1867135</v>
      </c>
      <c r="G29" s="6"/>
      <c r="H29" s="6"/>
      <c r="I29" s="6"/>
      <c r="J29" s="6"/>
      <c r="K29" s="6"/>
      <c r="L29" s="6"/>
      <c r="M29" s="6"/>
      <c r="N29" s="6"/>
      <c r="O29" s="6"/>
    </row>
    <row r="30" spans="1:15" ht="21" customHeight="1">
      <c r="A30" s="20" t="s">
        <v>130</v>
      </c>
      <c r="B30" s="20" t="s">
        <v>131</v>
      </c>
      <c r="C30" s="6">
        <v>1410321</v>
      </c>
      <c r="D30" s="6">
        <v>1410321</v>
      </c>
      <c r="E30" s="6">
        <v>1410321</v>
      </c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ht="21" customHeight="1">
      <c r="A31" s="21" t="s">
        <v>132</v>
      </c>
      <c r="B31" s="21" t="s">
        <v>133</v>
      </c>
      <c r="C31" s="6">
        <v>1410321</v>
      </c>
      <c r="D31" s="6">
        <v>1410321</v>
      </c>
      <c r="E31" s="6">
        <v>1410321</v>
      </c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ht="21" customHeight="1">
      <c r="A32" s="22" t="s">
        <v>134</v>
      </c>
      <c r="B32" s="22" t="s">
        <v>135</v>
      </c>
      <c r="C32" s="6">
        <v>260500</v>
      </c>
      <c r="D32" s="6">
        <v>260500</v>
      </c>
      <c r="E32" s="6">
        <v>260500</v>
      </c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ht="21" customHeight="1">
      <c r="A33" s="22" t="s">
        <v>136</v>
      </c>
      <c r="B33" s="22" t="s">
        <v>137</v>
      </c>
      <c r="C33" s="6">
        <v>452610</v>
      </c>
      <c r="D33" s="6">
        <v>452610</v>
      </c>
      <c r="E33" s="6">
        <v>452610</v>
      </c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21" customHeight="1">
      <c r="A34" s="22" t="s">
        <v>138</v>
      </c>
      <c r="B34" s="22" t="s">
        <v>139</v>
      </c>
      <c r="C34" s="6">
        <v>620000</v>
      </c>
      <c r="D34" s="6">
        <v>620000</v>
      </c>
      <c r="E34" s="6">
        <v>620000</v>
      </c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21" customHeight="1">
      <c r="A35" s="22" t="s">
        <v>140</v>
      </c>
      <c r="B35" s="22" t="s">
        <v>141</v>
      </c>
      <c r="C35" s="6">
        <v>77211</v>
      </c>
      <c r="D35" s="6">
        <v>77211</v>
      </c>
      <c r="E35" s="6">
        <v>77211</v>
      </c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ht="21" customHeight="1">
      <c r="A36" s="20" t="s">
        <v>142</v>
      </c>
      <c r="B36" s="20" t="s">
        <v>143</v>
      </c>
      <c r="C36" s="6">
        <v>213600</v>
      </c>
      <c r="D36" s="6">
        <v>213600</v>
      </c>
      <c r="E36" s="6"/>
      <c r="F36" s="6">
        <v>213600</v>
      </c>
      <c r="G36" s="6"/>
      <c r="H36" s="6"/>
      <c r="I36" s="6"/>
      <c r="J36" s="6"/>
      <c r="K36" s="6"/>
      <c r="L36" s="6"/>
      <c r="M36" s="6"/>
      <c r="N36" s="6"/>
      <c r="O36" s="6"/>
    </row>
    <row r="37" spans="1:15" ht="21" customHeight="1">
      <c r="A37" s="21" t="s">
        <v>144</v>
      </c>
      <c r="B37" s="21" t="s">
        <v>145</v>
      </c>
      <c r="C37" s="6">
        <v>213600</v>
      </c>
      <c r="D37" s="6">
        <v>213600</v>
      </c>
      <c r="E37" s="6"/>
      <c r="F37" s="6">
        <v>213600</v>
      </c>
      <c r="G37" s="6"/>
      <c r="H37" s="6"/>
      <c r="I37" s="6"/>
      <c r="J37" s="6"/>
      <c r="K37" s="6"/>
      <c r="L37" s="6"/>
      <c r="M37" s="6"/>
      <c r="N37" s="6"/>
      <c r="O37" s="6"/>
    </row>
    <row r="38" spans="1:15" ht="21" customHeight="1">
      <c r="A38" s="22" t="s">
        <v>146</v>
      </c>
      <c r="B38" s="22" t="s">
        <v>147</v>
      </c>
      <c r="C38" s="6">
        <v>213600</v>
      </c>
      <c r="D38" s="6">
        <v>213600</v>
      </c>
      <c r="E38" s="6"/>
      <c r="F38" s="6">
        <v>213600</v>
      </c>
      <c r="G38" s="6"/>
      <c r="H38" s="6"/>
      <c r="I38" s="6"/>
      <c r="J38" s="6"/>
      <c r="K38" s="6"/>
      <c r="L38" s="6"/>
      <c r="M38" s="6"/>
      <c r="N38" s="6"/>
      <c r="O38" s="6"/>
    </row>
    <row r="39" spans="1:15" ht="21" customHeight="1">
      <c r="A39" s="20" t="s">
        <v>148</v>
      </c>
      <c r="B39" s="20" t="s">
        <v>149</v>
      </c>
      <c r="C39" s="6">
        <v>8514874.9199999999</v>
      </c>
      <c r="D39" s="6">
        <v>8514874.9199999999</v>
      </c>
      <c r="E39" s="6">
        <v>8514874.9199999999</v>
      </c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21" customHeight="1">
      <c r="A40" s="21" t="s">
        <v>150</v>
      </c>
      <c r="B40" s="21" t="s">
        <v>151</v>
      </c>
      <c r="C40" s="6">
        <v>8514874.9199999999</v>
      </c>
      <c r="D40" s="6">
        <v>8514874.9199999999</v>
      </c>
      <c r="E40" s="6">
        <v>8514874.9199999999</v>
      </c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ht="21" customHeight="1">
      <c r="A41" s="22" t="s">
        <v>152</v>
      </c>
      <c r="B41" s="22" t="s">
        <v>153</v>
      </c>
      <c r="C41" s="6">
        <v>8514874.9199999999</v>
      </c>
      <c r="D41" s="6">
        <v>8514874.9199999999</v>
      </c>
      <c r="E41" s="6">
        <v>8514874.9199999999</v>
      </c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21" customHeight="1">
      <c r="A42" s="20" t="s">
        <v>154</v>
      </c>
      <c r="B42" s="20" t="s">
        <v>155</v>
      </c>
      <c r="C42" s="6">
        <v>1315011</v>
      </c>
      <c r="D42" s="6">
        <v>1315011</v>
      </c>
      <c r="E42" s="6">
        <v>1315011</v>
      </c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ht="21" customHeight="1">
      <c r="A43" s="21" t="s">
        <v>156</v>
      </c>
      <c r="B43" s="21" t="s">
        <v>157</v>
      </c>
      <c r="C43" s="6">
        <v>1315011</v>
      </c>
      <c r="D43" s="6">
        <v>1315011</v>
      </c>
      <c r="E43" s="6">
        <v>1315011</v>
      </c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ht="21" customHeight="1">
      <c r="A44" s="22" t="s">
        <v>158</v>
      </c>
      <c r="B44" s="22" t="s">
        <v>159</v>
      </c>
      <c r="C44" s="6">
        <v>1262031</v>
      </c>
      <c r="D44" s="6">
        <v>1262031</v>
      </c>
      <c r="E44" s="6">
        <v>1262031</v>
      </c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ht="21" customHeight="1">
      <c r="A45" s="22" t="s">
        <v>160</v>
      </c>
      <c r="B45" s="22" t="s">
        <v>161</v>
      </c>
      <c r="C45" s="6">
        <v>52980</v>
      </c>
      <c r="D45" s="6">
        <v>52980</v>
      </c>
      <c r="E45" s="6">
        <v>52980</v>
      </c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ht="21" customHeight="1">
      <c r="A46" s="118" t="s">
        <v>58</v>
      </c>
      <c r="B46" s="119"/>
      <c r="C46" s="6">
        <f>D46</f>
        <v>41152615.619999997</v>
      </c>
      <c r="D46" s="6">
        <f>E46+F46</f>
        <v>41152615.619999997</v>
      </c>
      <c r="E46" s="6">
        <f>E7+E16+E19+E22+E30+E36+E39+E42</f>
        <v>33272797.479999997</v>
      </c>
      <c r="F46" s="6">
        <f>F7+F16+F19+F22+F30+F36+F39+F42</f>
        <v>7879818.1399999997</v>
      </c>
      <c r="G46" s="6"/>
      <c r="H46" s="6"/>
      <c r="I46" s="6"/>
      <c r="J46" s="6"/>
      <c r="K46" s="6"/>
      <c r="L46" s="6"/>
      <c r="M46" s="6"/>
      <c r="N46" s="6"/>
      <c r="O46" s="6"/>
    </row>
  </sheetData>
  <mergeCells count="12">
    <mergeCell ref="A1:O1"/>
    <mergeCell ref="A2:O2"/>
    <mergeCell ref="A3:B3"/>
    <mergeCell ref="A46:B46"/>
    <mergeCell ref="G4:G5"/>
    <mergeCell ref="H4:H5"/>
    <mergeCell ref="I4:I5"/>
    <mergeCell ref="C4:C5"/>
    <mergeCell ref="A4:A5"/>
    <mergeCell ref="B4:B5"/>
    <mergeCell ref="J4:O4"/>
    <mergeCell ref="D4:F4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4"/>
  <sheetViews>
    <sheetView showGridLines="0" showZeros="0" topLeftCell="A4" workbookViewId="0">
      <selection activeCell="D35" sqref="D35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3"/>
      <c r="B1" s="1"/>
      <c r="C1" s="1"/>
      <c r="D1" s="1" t="s">
        <v>162</v>
      </c>
    </row>
    <row r="2" spans="1:4" ht="41.25" customHeight="1">
      <c r="A2" s="93" t="s">
        <v>163</v>
      </c>
      <c r="B2" s="94"/>
      <c r="C2" s="94"/>
      <c r="D2" s="94"/>
    </row>
    <row r="3" spans="1:4" ht="17.25" customHeight="1">
      <c r="A3" s="95" t="s">
        <v>2</v>
      </c>
      <c r="B3" s="96"/>
      <c r="D3" s="1" t="s">
        <v>3</v>
      </c>
    </row>
    <row r="4" spans="1:4" ht="17.25" customHeight="1">
      <c r="A4" s="97" t="s">
        <v>4</v>
      </c>
      <c r="B4" s="98"/>
      <c r="C4" s="97" t="s">
        <v>5</v>
      </c>
      <c r="D4" s="98"/>
    </row>
    <row r="5" spans="1:4" ht="18.75" customHeight="1">
      <c r="A5" s="4" t="s">
        <v>6</v>
      </c>
      <c r="B5" s="4" t="s">
        <v>7</v>
      </c>
      <c r="C5" s="4" t="s">
        <v>8</v>
      </c>
      <c r="D5" s="4" t="s">
        <v>7</v>
      </c>
    </row>
    <row r="6" spans="1:4" ht="16.5" customHeight="1">
      <c r="A6" s="5" t="s">
        <v>164</v>
      </c>
      <c r="B6" s="6">
        <v>39254709.979999997</v>
      </c>
      <c r="C6" s="5" t="s">
        <v>165</v>
      </c>
      <c r="D6" s="6">
        <f>SUM(D7:D32)</f>
        <v>41152615.619999997</v>
      </c>
    </row>
    <row r="7" spans="1:4" ht="16.5" customHeight="1">
      <c r="A7" s="5" t="s">
        <v>166</v>
      </c>
      <c r="B7" s="6">
        <v>39254709.979999997</v>
      </c>
      <c r="C7" s="5" t="s">
        <v>167</v>
      </c>
      <c r="D7" s="6">
        <v>25702066.82</v>
      </c>
    </row>
    <row r="8" spans="1:4" ht="16.5" customHeight="1">
      <c r="A8" s="5" t="s">
        <v>168</v>
      </c>
      <c r="B8" s="6"/>
      <c r="C8" s="5" t="s">
        <v>169</v>
      </c>
      <c r="D8" s="6"/>
    </row>
    <row r="9" spans="1:4" ht="16.5" customHeight="1">
      <c r="A9" s="5" t="s">
        <v>170</v>
      </c>
      <c r="B9" s="6"/>
      <c r="C9" s="5" t="s">
        <v>171</v>
      </c>
      <c r="D9" s="6"/>
    </row>
    <row r="10" spans="1:4" ht="16.5" customHeight="1">
      <c r="A10" s="5" t="s">
        <v>172</v>
      </c>
      <c r="B10" s="6">
        <v>1897905.64</v>
      </c>
      <c r="C10" s="5" t="s">
        <v>173</v>
      </c>
      <c r="D10" s="6"/>
    </row>
    <row r="11" spans="1:4" ht="16.5" customHeight="1">
      <c r="A11" s="5" t="s">
        <v>166</v>
      </c>
      <c r="B11" s="6">
        <v>1897905.64</v>
      </c>
      <c r="C11" s="5" t="s">
        <v>174</v>
      </c>
      <c r="D11" s="6">
        <v>21600</v>
      </c>
    </row>
    <row r="12" spans="1:4" ht="16.5" customHeight="1">
      <c r="A12" s="9" t="s">
        <v>168</v>
      </c>
      <c r="B12" s="6"/>
      <c r="C12" s="24" t="s">
        <v>175</v>
      </c>
      <c r="D12" s="6"/>
    </row>
    <row r="13" spans="1:4" ht="16.5" customHeight="1">
      <c r="A13" s="9" t="s">
        <v>170</v>
      </c>
      <c r="B13" s="6"/>
      <c r="C13" s="24" t="s">
        <v>176</v>
      </c>
      <c r="D13" s="6">
        <v>11866.88</v>
      </c>
    </row>
    <row r="14" spans="1:4" ht="16.5" customHeight="1">
      <c r="A14" s="10"/>
      <c r="B14" s="6"/>
      <c r="C14" s="24" t="s">
        <v>177</v>
      </c>
      <c r="D14" s="6">
        <v>3963275</v>
      </c>
    </row>
    <row r="15" spans="1:4" ht="16.5" customHeight="1">
      <c r="A15" s="10"/>
      <c r="B15" s="6"/>
      <c r="C15" s="24" t="s">
        <v>178</v>
      </c>
      <c r="D15" s="6">
        <v>1410321</v>
      </c>
    </row>
    <row r="16" spans="1:4" ht="16.5" customHeight="1">
      <c r="A16" s="10"/>
      <c r="B16" s="6"/>
      <c r="C16" s="24" t="s">
        <v>179</v>
      </c>
      <c r="D16" s="6"/>
    </row>
    <row r="17" spans="1:4" ht="16.5" customHeight="1">
      <c r="A17" s="10"/>
      <c r="B17" s="6"/>
      <c r="C17" s="24" t="s">
        <v>180</v>
      </c>
      <c r="D17" s="6">
        <v>213600</v>
      </c>
    </row>
    <row r="18" spans="1:4" ht="16.5" customHeight="1">
      <c r="A18" s="10"/>
      <c r="B18" s="6"/>
      <c r="C18" s="24" t="s">
        <v>181</v>
      </c>
      <c r="D18" s="6">
        <v>8514874.9199999999</v>
      </c>
    </row>
    <row r="19" spans="1:4" ht="16.5" customHeight="1">
      <c r="A19" s="10"/>
      <c r="B19" s="6"/>
      <c r="C19" s="24" t="s">
        <v>182</v>
      </c>
      <c r="D19" s="6"/>
    </row>
    <row r="20" spans="1:4" ht="16.5" customHeight="1">
      <c r="A20" s="10"/>
      <c r="B20" s="6"/>
      <c r="C20" s="24" t="s">
        <v>183</v>
      </c>
      <c r="D20" s="6"/>
    </row>
    <row r="21" spans="1:4" ht="16.5" customHeight="1">
      <c r="A21" s="10"/>
      <c r="B21" s="6"/>
      <c r="C21" s="24" t="s">
        <v>184</v>
      </c>
      <c r="D21" s="6"/>
    </row>
    <row r="22" spans="1:4" ht="16.5" customHeight="1">
      <c r="A22" s="10"/>
      <c r="B22" s="6"/>
      <c r="C22" s="24" t="s">
        <v>185</v>
      </c>
      <c r="D22" s="6"/>
    </row>
    <row r="23" spans="1:4" ht="16.5" customHeight="1">
      <c r="A23" s="10"/>
      <c r="B23" s="6"/>
      <c r="C23" s="24" t="s">
        <v>186</v>
      </c>
      <c r="D23" s="6"/>
    </row>
    <row r="24" spans="1:4" ht="16.5" customHeight="1">
      <c r="A24" s="10"/>
      <c r="B24" s="6"/>
      <c r="C24" s="24" t="s">
        <v>187</v>
      </c>
      <c r="D24" s="6"/>
    </row>
    <row r="25" spans="1:4" ht="16.5" customHeight="1">
      <c r="A25" s="10"/>
      <c r="B25" s="6"/>
      <c r="C25" s="24" t="s">
        <v>188</v>
      </c>
      <c r="D25" s="6">
        <v>1315011</v>
      </c>
    </row>
    <row r="26" spans="1:4" ht="16.5" customHeight="1">
      <c r="A26" s="10"/>
      <c r="B26" s="6"/>
      <c r="C26" s="24" t="s">
        <v>189</v>
      </c>
      <c r="D26" s="6"/>
    </row>
    <row r="27" spans="1:4" ht="16.5" customHeight="1">
      <c r="A27" s="10"/>
      <c r="B27" s="6"/>
      <c r="C27" s="24" t="s">
        <v>190</v>
      </c>
      <c r="D27" s="6"/>
    </row>
    <row r="28" spans="1:4" ht="16.5" customHeight="1">
      <c r="A28" s="10"/>
      <c r="B28" s="6"/>
      <c r="C28" s="24" t="s">
        <v>191</v>
      </c>
      <c r="D28" s="6"/>
    </row>
    <row r="29" spans="1:4" ht="16.5" customHeight="1">
      <c r="A29" s="10"/>
      <c r="B29" s="6"/>
      <c r="C29" s="24" t="s">
        <v>192</v>
      </c>
      <c r="D29" s="6"/>
    </row>
    <row r="30" spans="1:4" ht="16.5" customHeight="1">
      <c r="A30" s="10"/>
      <c r="B30" s="6"/>
      <c r="C30" s="24" t="s">
        <v>193</v>
      </c>
      <c r="D30" s="6"/>
    </row>
    <row r="31" spans="1:4" ht="16.5" customHeight="1">
      <c r="A31" s="10"/>
      <c r="B31" s="6"/>
      <c r="C31" s="9" t="s">
        <v>194</v>
      </c>
      <c r="D31" s="6"/>
    </row>
    <row r="32" spans="1:4" ht="16.5" customHeight="1">
      <c r="A32" s="10"/>
      <c r="B32" s="6"/>
      <c r="C32" s="9" t="s">
        <v>195</v>
      </c>
      <c r="D32" s="6"/>
    </row>
    <row r="33" spans="1:4" ht="16.5" customHeight="1">
      <c r="A33" s="10"/>
      <c r="B33" s="6"/>
      <c r="C33" s="25" t="s">
        <v>196</v>
      </c>
      <c r="D33" s="6"/>
    </row>
    <row r="34" spans="1:4" ht="15" customHeight="1">
      <c r="A34" s="11" t="s">
        <v>52</v>
      </c>
      <c r="B34" s="26">
        <f>B6+B10</f>
        <v>41152615.619999997</v>
      </c>
      <c r="C34" s="11" t="s">
        <v>53</v>
      </c>
      <c r="D34" s="26">
        <f>D6+D33</f>
        <v>41152615.619999997</v>
      </c>
    </row>
  </sheetData>
  <mergeCells count="4">
    <mergeCell ref="A2:D2"/>
    <mergeCell ref="A4:B4"/>
    <mergeCell ref="C4:D4"/>
    <mergeCell ref="A3:B3"/>
  </mergeCells>
  <phoneticPr fontId="20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49"/>
  <sheetViews>
    <sheetView showZeros="0" topLeftCell="A19" workbookViewId="0">
      <selection activeCell="C49" sqref="C49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27"/>
      <c r="F1" s="28"/>
      <c r="G1" s="3" t="s">
        <v>197</v>
      </c>
    </row>
    <row r="2" spans="1:7" ht="41.25" customHeight="1">
      <c r="A2" s="130" t="s">
        <v>198</v>
      </c>
      <c r="B2" s="130"/>
      <c r="C2" s="130"/>
      <c r="D2" s="130"/>
      <c r="E2" s="130"/>
      <c r="F2" s="130"/>
      <c r="G2" s="130"/>
    </row>
    <row r="3" spans="1:7" ht="18" customHeight="1">
      <c r="A3" s="29" t="s">
        <v>2</v>
      </c>
      <c r="F3" s="30"/>
      <c r="G3" s="3" t="s">
        <v>3</v>
      </c>
    </row>
    <row r="4" spans="1:7" ht="20.25" customHeight="1">
      <c r="A4" s="131" t="s">
        <v>199</v>
      </c>
      <c r="B4" s="132"/>
      <c r="C4" s="140" t="s">
        <v>58</v>
      </c>
      <c r="D4" s="137" t="s">
        <v>80</v>
      </c>
      <c r="E4" s="138"/>
      <c r="F4" s="139"/>
      <c r="G4" s="135" t="s">
        <v>81</v>
      </c>
    </row>
    <row r="5" spans="1:7" ht="20.25" customHeight="1">
      <c r="A5" s="31" t="s">
        <v>77</v>
      </c>
      <c r="B5" s="31" t="s">
        <v>78</v>
      </c>
      <c r="C5" s="141"/>
      <c r="D5" s="33" t="s">
        <v>60</v>
      </c>
      <c r="E5" s="33" t="s">
        <v>200</v>
      </c>
      <c r="F5" s="33" t="s">
        <v>201</v>
      </c>
      <c r="G5" s="136"/>
    </row>
    <row r="6" spans="1:7" ht="15" customHeight="1">
      <c r="A6" s="34" t="s">
        <v>87</v>
      </c>
      <c r="B6" s="34" t="s">
        <v>88</v>
      </c>
      <c r="C6" s="34" t="s">
        <v>89</v>
      </c>
      <c r="D6" s="34" t="s">
        <v>90</v>
      </c>
      <c r="E6" s="34" t="s">
        <v>91</v>
      </c>
      <c r="F6" s="34" t="s">
        <v>92</v>
      </c>
      <c r="G6" s="34" t="s">
        <v>93</v>
      </c>
    </row>
    <row r="7" spans="1:7" ht="18" customHeight="1">
      <c r="A7" s="25" t="s">
        <v>102</v>
      </c>
      <c r="B7" s="25" t="s">
        <v>103</v>
      </c>
      <c r="C7" s="6">
        <f>D7+G7</f>
        <v>25702066.82</v>
      </c>
      <c r="D7" s="6">
        <v>19914850.559999999</v>
      </c>
      <c r="E7" s="6">
        <v>18154428</v>
      </c>
      <c r="F7" s="6">
        <v>1760422.56</v>
      </c>
      <c r="G7" s="6">
        <f>G8+G10+G14</f>
        <v>5787216.2599999998</v>
      </c>
    </row>
    <row r="8" spans="1:7" s="238" customFormat="1" ht="18" customHeight="1">
      <c r="A8" s="21">
        <v>20101</v>
      </c>
      <c r="B8" s="21" t="s">
        <v>516</v>
      </c>
      <c r="C8" s="6">
        <f>C9</f>
        <v>1701.76</v>
      </c>
      <c r="D8" s="6"/>
      <c r="E8" s="6"/>
      <c r="F8" s="6"/>
      <c r="G8" s="6">
        <v>1701.76</v>
      </c>
    </row>
    <row r="9" spans="1:7" s="238" customFormat="1" ht="18" customHeight="1">
      <c r="A9" s="22">
        <v>2010105</v>
      </c>
      <c r="B9" s="22" t="s">
        <v>508</v>
      </c>
      <c r="C9" s="6">
        <f>D9+G9</f>
        <v>1701.76</v>
      </c>
      <c r="D9" s="6"/>
      <c r="E9" s="6"/>
      <c r="F9" s="6"/>
      <c r="G9" s="6">
        <v>1701.76</v>
      </c>
    </row>
    <row r="10" spans="1:7" ht="18" customHeight="1">
      <c r="A10" s="35" t="s">
        <v>104</v>
      </c>
      <c r="B10" s="35" t="s">
        <v>105</v>
      </c>
      <c r="C10" s="6">
        <v>25683163.059999999</v>
      </c>
      <c r="D10" s="6">
        <v>19914850.559999999</v>
      </c>
      <c r="E10" s="6">
        <v>18154428</v>
      </c>
      <c r="F10" s="6">
        <v>1760422.56</v>
      </c>
      <c r="G10" s="6">
        <v>5768312.5</v>
      </c>
    </row>
    <row r="11" spans="1:7" ht="18" customHeight="1">
      <c r="A11" s="36" t="s">
        <v>106</v>
      </c>
      <c r="B11" s="36" t="s">
        <v>107</v>
      </c>
      <c r="C11" s="6">
        <v>11501955.880000001</v>
      </c>
      <c r="D11" s="6">
        <v>11501955.880000001</v>
      </c>
      <c r="E11" s="6">
        <v>10330644</v>
      </c>
      <c r="F11" s="6">
        <v>1171311.8799999999</v>
      </c>
      <c r="G11" s="6"/>
    </row>
    <row r="12" spans="1:7" ht="18" customHeight="1">
      <c r="A12" s="36" t="s">
        <v>108</v>
      </c>
      <c r="B12" s="36" t="s">
        <v>109</v>
      </c>
      <c r="C12" s="6">
        <v>8412894.6799999997</v>
      </c>
      <c r="D12" s="6">
        <v>8412894.6799999997</v>
      </c>
      <c r="E12" s="6">
        <v>7823784</v>
      </c>
      <c r="F12" s="6">
        <v>589110.68000000005</v>
      </c>
      <c r="G12" s="6"/>
    </row>
    <row r="13" spans="1:7" ht="18" customHeight="1">
      <c r="A13" s="36" t="s">
        <v>110</v>
      </c>
      <c r="B13" s="36" t="s">
        <v>111</v>
      </c>
      <c r="C13" s="6">
        <v>5768312.5</v>
      </c>
      <c r="D13" s="6"/>
      <c r="E13" s="6"/>
      <c r="F13" s="6"/>
      <c r="G13" s="6">
        <v>5768312.5</v>
      </c>
    </row>
    <row r="14" spans="1:7" s="238" customFormat="1" ht="18" customHeight="1">
      <c r="A14" s="21">
        <v>20140</v>
      </c>
      <c r="B14" s="21" t="s">
        <v>517</v>
      </c>
      <c r="C14" s="6">
        <f>D14+G14</f>
        <v>17202</v>
      </c>
      <c r="D14" s="6"/>
      <c r="E14" s="6"/>
      <c r="F14" s="6"/>
      <c r="G14" s="6">
        <v>17202</v>
      </c>
    </row>
    <row r="15" spans="1:7" s="238" customFormat="1" ht="18" customHeight="1">
      <c r="A15" s="22">
        <v>2014004</v>
      </c>
      <c r="B15" s="239" t="s">
        <v>519</v>
      </c>
      <c r="C15" s="6">
        <f>D15+G15</f>
        <v>17202</v>
      </c>
      <c r="D15" s="6"/>
      <c r="E15" s="6"/>
      <c r="F15" s="6"/>
      <c r="G15" s="6">
        <v>17202</v>
      </c>
    </row>
    <row r="16" spans="1:7" ht="18" customHeight="1">
      <c r="A16" s="25" t="s">
        <v>112</v>
      </c>
      <c r="B16" s="25" t="s">
        <v>113</v>
      </c>
      <c r="C16" s="6">
        <v>21600</v>
      </c>
      <c r="D16" s="6">
        <v>21600</v>
      </c>
      <c r="E16" s="6"/>
      <c r="F16" s="6">
        <v>21600</v>
      </c>
      <c r="G16" s="6"/>
    </row>
    <row r="17" spans="1:7" ht="18" customHeight="1">
      <c r="A17" s="35" t="s">
        <v>114</v>
      </c>
      <c r="B17" s="35" t="s">
        <v>115</v>
      </c>
      <c r="C17" s="6">
        <v>21600</v>
      </c>
      <c r="D17" s="6">
        <v>21600</v>
      </c>
      <c r="E17" s="6"/>
      <c r="F17" s="6">
        <v>21600</v>
      </c>
      <c r="G17" s="6"/>
    </row>
    <row r="18" spans="1:7" ht="18" customHeight="1">
      <c r="A18" s="36" t="s">
        <v>116</v>
      </c>
      <c r="B18" s="36" t="s">
        <v>117</v>
      </c>
      <c r="C18" s="6">
        <v>21600</v>
      </c>
      <c r="D18" s="6">
        <v>21600</v>
      </c>
      <c r="E18" s="6"/>
      <c r="F18" s="6">
        <v>21600</v>
      </c>
      <c r="G18" s="6"/>
    </row>
    <row r="19" spans="1:7" s="238" customFormat="1" ht="18" customHeight="1">
      <c r="A19" s="20">
        <v>207</v>
      </c>
      <c r="B19" s="20" t="s">
        <v>509</v>
      </c>
      <c r="C19" s="6">
        <f>D19+G19</f>
        <v>11866.88</v>
      </c>
      <c r="D19" s="6"/>
      <c r="E19" s="6"/>
      <c r="F19" s="6"/>
      <c r="G19" s="6">
        <v>11866.88</v>
      </c>
    </row>
    <row r="20" spans="1:7" s="238" customFormat="1" ht="18" customHeight="1">
      <c r="A20" s="21">
        <v>20701</v>
      </c>
      <c r="B20" s="21" t="s">
        <v>510</v>
      </c>
      <c r="C20" s="6">
        <f>D20+G20</f>
        <v>11866.88</v>
      </c>
      <c r="D20" s="6"/>
      <c r="E20" s="6"/>
      <c r="F20" s="6"/>
      <c r="G20" s="6">
        <v>11866.88</v>
      </c>
    </row>
    <row r="21" spans="1:7" s="238" customFormat="1" ht="18" customHeight="1">
      <c r="A21" s="22">
        <v>2070199</v>
      </c>
      <c r="B21" s="239" t="s">
        <v>512</v>
      </c>
      <c r="C21" s="6">
        <f>D21+G21</f>
        <v>11866.88</v>
      </c>
      <c r="D21" s="6"/>
      <c r="E21" s="6"/>
      <c r="F21" s="6"/>
      <c r="G21" s="6">
        <v>11866.88</v>
      </c>
    </row>
    <row r="22" spans="1:7" ht="18" customHeight="1">
      <c r="A22" s="25" t="s">
        <v>118</v>
      </c>
      <c r="B22" s="25" t="s">
        <v>119</v>
      </c>
      <c r="C22" s="6">
        <f>D22+G22</f>
        <v>3963275</v>
      </c>
      <c r="D22" s="6">
        <v>2096140</v>
      </c>
      <c r="E22" s="6">
        <v>2082340</v>
      </c>
      <c r="F22" s="6">
        <v>13800</v>
      </c>
      <c r="G22" s="6">
        <f>G23+G28</f>
        <v>1867135</v>
      </c>
    </row>
    <row r="23" spans="1:7" ht="18" customHeight="1">
      <c r="A23" s="35" t="s">
        <v>120</v>
      </c>
      <c r="B23" s="35" t="s">
        <v>121</v>
      </c>
      <c r="C23" s="6">
        <v>2096140</v>
      </c>
      <c r="D23" s="6">
        <v>2096140</v>
      </c>
      <c r="E23" s="6">
        <v>2082340</v>
      </c>
      <c r="F23" s="6">
        <v>13800</v>
      </c>
      <c r="G23" s="6"/>
    </row>
    <row r="24" spans="1:7" ht="18" customHeight="1">
      <c r="A24" s="36" t="s">
        <v>122</v>
      </c>
      <c r="B24" s="36" t="s">
        <v>123</v>
      </c>
      <c r="C24" s="6">
        <v>387000</v>
      </c>
      <c r="D24" s="6">
        <v>387000</v>
      </c>
      <c r="E24" s="6">
        <v>378000</v>
      </c>
      <c r="F24" s="6">
        <v>9000</v>
      </c>
      <c r="G24" s="6"/>
    </row>
    <row r="25" spans="1:7" ht="18" customHeight="1">
      <c r="A25" s="36" t="s">
        <v>124</v>
      </c>
      <c r="B25" s="36" t="s">
        <v>125</v>
      </c>
      <c r="C25" s="6">
        <v>168000</v>
      </c>
      <c r="D25" s="6">
        <v>168000</v>
      </c>
      <c r="E25" s="6">
        <v>163200</v>
      </c>
      <c r="F25" s="6">
        <v>4800</v>
      </c>
      <c r="G25" s="6"/>
    </row>
    <row r="26" spans="1:7" ht="18" customHeight="1">
      <c r="A26" s="36" t="s">
        <v>126</v>
      </c>
      <c r="B26" s="36" t="s">
        <v>127</v>
      </c>
      <c r="C26" s="6">
        <v>1441140</v>
      </c>
      <c r="D26" s="6">
        <v>1441140</v>
      </c>
      <c r="E26" s="6">
        <v>1441140</v>
      </c>
      <c r="F26" s="6"/>
      <c r="G26" s="6"/>
    </row>
    <row r="27" spans="1:7" ht="18" customHeight="1">
      <c r="A27" s="36" t="s">
        <v>128</v>
      </c>
      <c r="B27" s="36" t="s">
        <v>129</v>
      </c>
      <c r="C27" s="6">
        <v>100000</v>
      </c>
      <c r="D27" s="6">
        <v>100000</v>
      </c>
      <c r="E27" s="6">
        <v>100000</v>
      </c>
      <c r="F27" s="6"/>
      <c r="G27" s="6"/>
    </row>
    <row r="28" spans="1:7" s="238" customFormat="1" ht="18" customHeight="1">
      <c r="A28" s="21">
        <v>20807</v>
      </c>
      <c r="B28" s="21" t="s">
        <v>513</v>
      </c>
      <c r="C28" s="6">
        <f>D28+G28</f>
        <v>1867135</v>
      </c>
      <c r="D28" s="6"/>
      <c r="E28" s="6"/>
      <c r="F28" s="6"/>
      <c r="G28" s="6">
        <v>1867135</v>
      </c>
    </row>
    <row r="29" spans="1:7" s="238" customFormat="1" ht="18" customHeight="1">
      <c r="A29" s="22">
        <v>2080799</v>
      </c>
      <c r="B29" s="239" t="s">
        <v>515</v>
      </c>
      <c r="C29" s="6">
        <f>G29+D29</f>
        <v>1867135</v>
      </c>
      <c r="D29" s="6"/>
      <c r="E29" s="6"/>
      <c r="F29" s="6"/>
      <c r="G29" s="6">
        <v>1867135</v>
      </c>
    </row>
    <row r="30" spans="1:7" ht="18" customHeight="1">
      <c r="A30" s="25" t="s">
        <v>130</v>
      </c>
      <c r="B30" s="25" t="s">
        <v>131</v>
      </c>
      <c r="C30" s="6">
        <v>1410321</v>
      </c>
      <c r="D30" s="6">
        <v>1410321</v>
      </c>
      <c r="E30" s="6">
        <v>1410321</v>
      </c>
      <c r="F30" s="6"/>
      <c r="G30" s="6"/>
    </row>
    <row r="31" spans="1:7" ht="18" customHeight="1">
      <c r="A31" s="35" t="s">
        <v>132</v>
      </c>
      <c r="B31" s="35" t="s">
        <v>133</v>
      </c>
      <c r="C31" s="6">
        <v>1410321</v>
      </c>
      <c r="D31" s="6">
        <v>1410321</v>
      </c>
      <c r="E31" s="6">
        <v>1410321</v>
      </c>
      <c r="F31" s="6"/>
      <c r="G31" s="6"/>
    </row>
    <row r="32" spans="1:7" ht="18" customHeight="1">
      <c r="A32" s="36" t="s">
        <v>134</v>
      </c>
      <c r="B32" s="36" t="s">
        <v>135</v>
      </c>
      <c r="C32" s="6">
        <v>260500</v>
      </c>
      <c r="D32" s="6">
        <v>260500</v>
      </c>
      <c r="E32" s="6">
        <v>260500</v>
      </c>
      <c r="F32" s="6"/>
      <c r="G32" s="6"/>
    </row>
    <row r="33" spans="1:7" ht="18" customHeight="1">
      <c r="A33" s="36" t="s">
        <v>136</v>
      </c>
      <c r="B33" s="36" t="s">
        <v>137</v>
      </c>
      <c r="C33" s="6">
        <v>452610</v>
      </c>
      <c r="D33" s="6">
        <v>452610</v>
      </c>
      <c r="E33" s="6">
        <v>452610</v>
      </c>
      <c r="F33" s="6"/>
      <c r="G33" s="6"/>
    </row>
    <row r="34" spans="1:7" ht="18" customHeight="1">
      <c r="A34" s="36" t="s">
        <v>138</v>
      </c>
      <c r="B34" s="36" t="s">
        <v>139</v>
      </c>
      <c r="C34" s="6">
        <v>620000</v>
      </c>
      <c r="D34" s="6">
        <v>620000</v>
      </c>
      <c r="E34" s="6">
        <v>620000</v>
      </c>
      <c r="F34" s="6"/>
      <c r="G34" s="6"/>
    </row>
    <row r="35" spans="1:7" ht="18" customHeight="1">
      <c r="A35" s="36" t="s">
        <v>140</v>
      </c>
      <c r="B35" s="36" t="s">
        <v>141</v>
      </c>
      <c r="C35" s="6">
        <v>77211</v>
      </c>
      <c r="D35" s="6">
        <v>77211</v>
      </c>
      <c r="E35" s="6">
        <v>77211</v>
      </c>
      <c r="F35" s="6"/>
      <c r="G35" s="6"/>
    </row>
    <row r="36" spans="1:7" ht="18" customHeight="1">
      <c r="A36" s="25" t="s">
        <v>142</v>
      </c>
      <c r="B36" s="25" t="s">
        <v>143</v>
      </c>
      <c r="C36" s="6">
        <v>213600</v>
      </c>
      <c r="D36" s="6"/>
      <c r="E36" s="6"/>
      <c r="F36" s="6"/>
      <c r="G36" s="6">
        <v>213600</v>
      </c>
    </row>
    <row r="37" spans="1:7" ht="18" customHeight="1">
      <c r="A37" s="35" t="s">
        <v>144</v>
      </c>
      <c r="B37" s="35" t="s">
        <v>145</v>
      </c>
      <c r="C37" s="6">
        <v>213600</v>
      </c>
      <c r="D37" s="6"/>
      <c r="E37" s="6"/>
      <c r="F37" s="6"/>
      <c r="G37" s="6">
        <v>213600</v>
      </c>
    </row>
    <row r="38" spans="1:7" ht="18" customHeight="1">
      <c r="A38" s="36" t="s">
        <v>146</v>
      </c>
      <c r="B38" s="36" t="s">
        <v>147</v>
      </c>
      <c r="C38" s="6">
        <v>213600</v>
      </c>
      <c r="D38" s="6"/>
      <c r="E38" s="6"/>
      <c r="F38" s="6"/>
      <c r="G38" s="6">
        <v>213600</v>
      </c>
    </row>
    <row r="39" spans="1:7" ht="18" customHeight="1">
      <c r="A39" s="25" t="s">
        <v>148</v>
      </c>
      <c r="B39" s="25" t="s">
        <v>149</v>
      </c>
      <c r="C39" s="6">
        <v>8514874.9199999999</v>
      </c>
      <c r="D39" s="6">
        <v>8514874.9199999999</v>
      </c>
      <c r="E39" s="6">
        <v>8514874.9199999999</v>
      </c>
      <c r="F39" s="6"/>
      <c r="G39" s="6"/>
    </row>
    <row r="40" spans="1:7" ht="18" customHeight="1">
      <c r="A40" s="35" t="s">
        <v>150</v>
      </c>
      <c r="B40" s="35" t="s">
        <v>151</v>
      </c>
      <c r="C40" s="6">
        <v>8514874.9199999999</v>
      </c>
      <c r="D40" s="6">
        <v>8514874.9199999999</v>
      </c>
      <c r="E40" s="6">
        <v>8514874.9199999999</v>
      </c>
      <c r="F40" s="6"/>
      <c r="G40" s="6"/>
    </row>
    <row r="41" spans="1:7" ht="18" customHeight="1">
      <c r="A41" s="36" t="s">
        <v>152</v>
      </c>
      <c r="B41" s="36" t="s">
        <v>153</v>
      </c>
      <c r="C41" s="6">
        <v>8514874.9199999999</v>
      </c>
      <c r="D41" s="6">
        <v>8514874.9199999999</v>
      </c>
      <c r="E41" s="6">
        <v>8514874.9199999999</v>
      </c>
      <c r="F41" s="6"/>
      <c r="G41" s="6"/>
    </row>
    <row r="42" spans="1:7" ht="18" customHeight="1">
      <c r="A42" s="25" t="s">
        <v>154</v>
      </c>
      <c r="B42" s="25" t="s">
        <v>155</v>
      </c>
      <c r="C42" s="6">
        <v>1315011</v>
      </c>
      <c r="D42" s="6">
        <v>1315011</v>
      </c>
      <c r="E42" s="6">
        <v>1315011</v>
      </c>
      <c r="F42" s="6"/>
      <c r="G42" s="6"/>
    </row>
    <row r="43" spans="1:7" ht="18" customHeight="1">
      <c r="A43" s="35" t="s">
        <v>156</v>
      </c>
      <c r="B43" s="35" t="s">
        <v>157</v>
      </c>
      <c r="C43" s="6">
        <v>1315011</v>
      </c>
      <c r="D43" s="6">
        <v>1315011</v>
      </c>
      <c r="E43" s="6">
        <v>1315011</v>
      </c>
      <c r="F43" s="6"/>
      <c r="G43" s="6"/>
    </row>
    <row r="44" spans="1:7" ht="18" customHeight="1">
      <c r="A44" s="36" t="s">
        <v>158</v>
      </c>
      <c r="B44" s="36" t="s">
        <v>159</v>
      </c>
      <c r="C44" s="6">
        <v>1262031</v>
      </c>
      <c r="D44" s="6">
        <v>1262031</v>
      </c>
      <c r="E44" s="6">
        <v>1262031</v>
      </c>
      <c r="F44" s="6"/>
      <c r="G44" s="6"/>
    </row>
    <row r="45" spans="1:7" ht="18" customHeight="1">
      <c r="A45" s="36" t="s">
        <v>160</v>
      </c>
      <c r="B45" s="36" t="s">
        <v>161</v>
      </c>
      <c r="C45" s="6">
        <v>52980</v>
      </c>
      <c r="D45" s="6">
        <v>52980</v>
      </c>
      <c r="E45" s="6">
        <v>52980</v>
      </c>
      <c r="F45" s="6"/>
      <c r="G45" s="6"/>
    </row>
    <row r="46" spans="1:7" ht="18" customHeight="1">
      <c r="A46" s="133" t="s">
        <v>202</v>
      </c>
      <c r="B46" s="134" t="s">
        <v>202</v>
      </c>
      <c r="C46" s="6">
        <f>D46+G46</f>
        <v>41152615.619999997</v>
      </c>
      <c r="D46" s="6">
        <v>33272797.48</v>
      </c>
      <c r="E46" s="6">
        <v>31476974.920000002</v>
      </c>
      <c r="F46" s="6">
        <v>1795822.56</v>
      </c>
      <c r="G46" s="6">
        <f>G7+G16+G19+G22+G30+G36+G39+G42</f>
        <v>7879818.1399999997</v>
      </c>
    </row>
    <row r="49" spans="3:3" ht="14.25" customHeight="1">
      <c r="C49" s="240"/>
    </row>
  </sheetData>
  <mergeCells count="6">
    <mergeCell ref="A2:G2"/>
    <mergeCell ref="A4:B4"/>
    <mergeCell ref="A46:B46"/>
    <mergeCell ref="G4:G5"/>
    <mergeCell ref="D4:F4"/>
    <mergeCell ref="C4:C5"/>
  </mergeCells>
  <phoneticPr fontId="20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7"/>
  <sheetViews>
    <sheetView showZeros="0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38"/>
      <c r="B1" s="38"/>
      <c r="C1" s="38"/>
      <c r="D1" s="38"/>
      <c r="E1" s="23"/>
      <c r="F1" s="39" t="s">
        <v>203</v>
      </c>
    </row>
    <row r="2" spans="1:6" ht="41.25" customHeight="1">
      <c r="A2" s="142" t="s">
        <v>204</v>
      </c>
      <c r="B2" s="143"/>
      <c r="C2" s="143"/>
      <c r="D2" s="143"/>
      <c r="E2" s="144"/>
      <c r="F2" s="143"/>
    </row>
    <row r="3" spans="1:6" ht="14.25" customHeight="1">
      <c r="A3" s="145" t="s">
        <v>2</v>
      </c>
      <c r="B3" s="146"/>
      <c r="D3" s="38"/>
      <c r="E3" s="23"/>
      <c r="F3" s="2" t="s">
        <v>3</v>
      </c>
    </row>
    <row r="4" spans="1:6" ht="27" customHeight="1">
      <c r="A4" s="147" t="s">
        <v>205</v>
      </c>
      <c r="B4" s="147" t="s">
        <v>206</v>
      </c>
      <c r="C4" s="104" t="s">
        <v>207</v>
      </c>
      <c r="D4" s="147"/>
      <c r="E4" s="150"/>
      <c r="F4" s="147" t="s">
        <v>208</v>
      </c>
    </row>
    <row r="5" spans="1:6" ht="28.5" customHeight="1">
      <c r="A5" s="148"/>
      <c r="B5" s="149"/>
      <c r="C5" s="40" t="s">
        <v>60</v>
      </c>
      <c r="D5" s="40" t="s">
        <v>209</v>
      </c>
      <c r="E5" s="40" t="s">
        <v>210</v>
      </c>
      <c r="F5" s="151"/>
    </row>
    <row r="6" spans="1:6" ht="17.25" customHeight="1">
      <c r="A6" s="19" t="s">
        <v>87</v>
      </c>
      <c r="B6" s="19" t="s">
        <v>88</v>
      </c>
      <c r="C6" s="19" t="s">
        <v>89</v>
      </c>
      <c r="D6" s="19" t="s">
        <v>90</v>
      </c>
      <c r="E6" s="19" t="s">
        <v>91</v>
      </c>
      <c r="F6" s="19" t="s">
        <v>92</v>
      </c>
    </row>
    <row r="7" spans="1:6" ht="17.25" customHeight="1">
      <c r="A7" s="6">
        <v>81498</v>
      </c>
      <c r="B7" s="6"/>
      <c r="C7" s="6">
        <v>81498</v>
      </c>
      <c r="D7" s="6"/>
      <c r="E7" s="6">
        <v>81498</v>
      </c>
      <c r="F7" s="6"/>
    </row>
  </sheetData>
  <mergeCells count="6">
    <mergeCell ref="A2:F2"/>
    <mergeCell ref="A3:B3"/>
    <mergeCell ref="A4:A5"/>
    <mergeCell ref="B4:B5"/>
    <mergeCell ref="C4:E4"/>
    <mergeCell ref="F4:F5"/>
  </mergeCells>
  <phoneticPr fontId="20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76"/>
  <sheetViews>
    <sheetView showZeros="0" topLeftCell="G34" workbookViewId="0">
      <selection activeCell="I55" sqref="I55:I56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27"/>
      <c r="C1" s="41"/>
      <c r="E1" s="42"/>
      <c r="F1" s="42"/>
      <c r="G1" s="42"/>
      <c r="H1" s="42"/>
      <c r="I1" s="43"/>
      <c r="J1" s="43"/>
      <c r="K1" s="43"/>
      <c r="L1" s="43"/>
      <c r="M1" s="43"/>
      <c r="N1" s="43"/>
      <c r="R1" s="43"/>
      <c r="V1" s="41"/>
      <c r="X1" s="44" t="s">
        <v>211</v>
      </c>
    </row>
    <row r="2" spans="1:24" ht="45.75" customHeight="1">
      <c r="A2" s="163" t="s">
        <v>212</v>
      </c>
      <c r="B2" s="16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4"/>
      <c r="P2" s="164"/>
      <c r="Q2" s="164"/>
      <c r="R2" s="163"/>
      <c r="S2" s="163"/>
      <c r="T2" s="163"/>
      <c r="U2" s="163"/>
      <c r="V2" s="163"/>
      <c r="W2" s="163"/>
      <c r="X2" s="163"/>
    </row>
    <row r="3" spans="1:24" ht="18.75" customHeight="1">
      <c r="A3" s="165" t="s">
        <v>2</v>
      </c>
      <c r="B3" s="166"/>
      <c r="C3" s="167"/>
      <c r="D3" s="167"/>
      <c r="E3" s="167"/>
      <c r="F3" s="167"/>
      <c r="G3" s="167"/>
      <c r="H3" s="167"/>
      <c r="I3" s="45"/>
      <c r="J3" s="45"/>
      <c r="K3" s="45"/>
      <c r="L3" s="45"/>
      <c r="M3" s="45"/>
      <c r="N3" s="45"/>
      <c r="O3" s="46"/>
      <c r="P3" s="46"/>
      <c r="Q3" s="46"/>
      <c r="R3" s="45"/>
      <c r="V3" s="41"/>
      <c r="X3" s="44" t="s">
        <v>3</v>
      </c>
    </row>
    <row r="4" spans="1:24" ht="18" customHeight="1">
      <c r="A4" s="161" t="s">
        <v>213</v>
      </c>
      <c r="B4" s="161" t="s">
        <v>214</v>
      </c>
      <c r="C4" s="161" t="s">
        <v>215</v>
      </c>
      <c r="D4" s="161" t="s">
        <v>216</v>
      </c>
      <c r="E4" s="161" t="s">
        <v>217</v>
      </c>
      <c r="F4" s="161" t="s">
        <v>218</v>
      </c>
      <c r="G4" s="161" t="s">
        <v>219</v>
      </c>
      <c r="H4" s="161" t="s">
        <v>220</v>
      </c>
      <c r="I4" s="137" t="s">
        <v>221</v>
      </c>
      <c r="J4" s="156" t="s">
        <v>221</v>
      </c>
      <c r="K4" s="156"/>
      <c r="L4" s="156"/>
      <c r="M4" s="156"/>
      <c r="N4" s="156"/>
      <c r="O4" s="138"/>
      <c r="P4" s="138"/>
      <c r="Q4" s="138"/>
      <c r="R4" s="157" t="s">
        <v>64</v>
      </c>
      <c r="S4" s="156" t="s">
        <v>65</v>
      </c>
      <c r="T4" s="156"/>
      <c r="U4" s="156"/>
      <c r="V4" s="156"/>
      <c r="W4" s="156"/>
      <c r="X4" s="158"/>
    </row>
    <row r="5" spans="1:24" ht="18" customHeight="1">
      <c r="A5" s="168"/>
      <c r="B5" s="159"/>
      <c r="C5" s="169"/>
      <c r="D5" s="168"/>
      <c r="E5" s="168"/>
      <c r="F5" s="168"/>
      <c r="G5" s="168"/>
      <c r="H5" s="168"/>
      <c r="I5" s="140" t="s">
        <v>222</v>
      </c>
      <c r="J5" s="137" t="s">
        <v>61</v>
      </c>
      <c r="K5" s="156"/>
      <c r="L5" s="156"/>
      <c r="M5" s="156"/>
      <c r="N5" s="158"/>
      <c r="O5" s="171" t="s">
        <v>223</v>
      </c>
      <c r="P5" s="138"/>
      <c r="Q5" s="139"/>
      <c r="R5" s="161" t="s">
        <v>64</v>
      </c>
      <c r="S5" s="137" t="s">
        <v>65</v>
      </c>
      <c r="T5" s="157" t="s">
        <v>67</v>
      </c>
      <c r="U5" s="156" t="s">
        <v>65</v>
      </c>
      <c r="V5" s="157" t="s">
        <v>69</v>
      </c>
      <c r="W5" s="157" t="s">
        <v>70</v>
      </c>
      <c r="X5" s="170" t="s">
        <v>71</v>
      </c>
    </row>
    <row r="6" spans="1:24" ht="19.5" customHeight="1">
      <c r="A6" s="159"/>
      <c r="B6" s="159"/>
      <c r="C6" s="159"/>
      <c r="D6" s="159"/>
      <c r="E6" s="159"/>
      <c r="F6" s="159"/>
      <c r="G6" s="159"/>
      <c r="H6" s="159"/>
      <c r="I6" s="159"/>
      <c r="J6" s="172" t="s">
        <v>224</v>
      </c>
      <c r="K6" s="161" t="s">
        <v>225</v>
      </c>
      <c r="L6" s="161" t="s">
        <v>226</v>
      </c>
      <c r="M6" s="161" t="s">
        <v>227</v>
      </c>
      <c r="N6" s="161" t="s">
        <v>228</v>
      </c>
      <c r="O6" s="161" t="s">
        <v>61</v>
      </c>
      <c r="P6" s="161" t="s">
        <v>62</v>
      </c>
      <c r="Q6" s="161" t="s">
        <v>63</v>
      </c>
      <c r="R6" s="159"/>
      <c r="S6" s="161" t="s">
        <v>60</v>
      </c>
      <c r="T6" s="161" t="s">
        <v>67</v>
      </c>
      <c r="U6" s="161" t="s">
        <v>229</v>
      </c>
      <c r="V6" s="161" t="s">
        <v>69</v>
      </c>
      <c r="W6" s="161" t="s">
        <v>70</v>
      </c>
      <c r="X6" s="161" t="s">
        <v>71</v>
      </c>
    </row>
    <row r="7" spans="1:24" ht="37.5" customHeight="1">
      <c r="A7" s="160"/>
      <c r="B7" s="141"/>
      <c r="C7" s="160"/>
      <c r="D7" s="160"/>
      <c r="E7" s="160"/>
      <c r="F7" s="160"/>
      <c r="G7" s="160"/>
      <c r="H7" s="160"/>
      <c r="I7" s="160"/>
      <c r="J7" s="173" t="s">
        <v>60</v>
      </c>
      <c r="K7" s="162" t="s">
        <v>230</v>
      </c>
      <c r="L7" s="162" t="s">
        <v>226</v>
      </c>
      <c r="M7" s="162" t="s">
        <v>227</v>
      </c>
      <c r="N7" s="162" t="s">
        <v>228</v>
      </c>
      <c r="O7" s="162" t="s">
        <v>226</v>
      </c>
      <c r="P7" s="162" t="s">
        <v>227</v>
      </c>
      <c r="Q7" s="162" t="s">
        <v>228</v>
      </c>
      <c r="R7" s="162" t="s">
        <v>64</v>
      </c>
      <c r="S7" s="162" t="s">
        <v>60</v>
      </c>
      <c r="T7" s="162" t="s">
        <v>67</v>
      </c>
      <c r="U7" s="162" t="s">
        <v>229</v>
      </c>
      <c r="V7" s="162" t="s">
        <v>69</v>
      </c>
      <c r="W7" s="162" t="s">
        <v>70</v>
      </c>
      <c r="X7" s="162" t="s">
        <v>71</v>
      </c>
    </row>
    <row r="8" spans="1:24" ht="14.25" customHeight="1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49">
        <v>21</v>
      </c>
      <c r="V8" s="49">
        <v>22</v>
      </c>
      <c r="W8" s="49">
        <v>23</v>
      </c>
      <c r="X8" s="49">
        <v>24</v>
      </c>
    </row>
    <row r="9" spans="1:24" ht="20.25" customHeight="1">
      <c r="A9" s="9" t="s">
        <v>73</v>
      </c>
      <c r="B9" s="9" t="s">
        <v>73</v>
      </c>
      <c r="C9" s="9" t="s">
        <v>231</v>
      </c>
      <c r="D9" s="9" t="s">
        <v>232</v>
      </c>
      <c r="E9" s="9" t="s">
        <v>106</v>
      </c>
      <c r="F9" s="9" t="s">
        <v>107</v>
      </c>
      <c r="G9" s="9" t="s">
        <v>233</v>
      </c>
      <c r="H9" s="9" t="s">
        <v>234</v>
      </c>
      <c r="I9" s="6">
        <v>1079736</v>
      </c>
      <c r="J9" s="6">
        <v>1079736</v>
      </c>
      <c r="K9" s="6"/>
      <c r="L9" s="6"/>
      <c r="M9" s="6">
        <v>1079736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9" t="s">
        <v>73</v>
      </c>
      <c r="B10" s="9" t="s">
        <v>73</v>
      </c>
      <c r="C10" s="9" t="s">
        <v>231</v>
      </c>
      <c r="D10" s="9" t="s">
        <v>232</v>
      </c>
      <c r="E10" s="9" t="s">
        <v>106</v>
      </c>
      <c r="F10" s="9" t="s">
        <v>107</v>
      </c>
      <c r="G10" s="9" t="s">
        <v>235</v>
      </c>
      <c r="H10" s="9" t="s">
        <v>236</v>
      </c>
      <c r="I10" s="6">
        <v>1533288</v>
      </c>
      <c r="J10" s="6">
        <v>1533288</v>
      </c>
      <c r="K10" s="50"/>
      <c r="L10" s="50"/>
      <c r="M10" s="6">
        <v>1533288</v>
      </c>
      <c r="N10" s="50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9" t="s">
        <v>73</v>
      </c>
      <c r="B11" s="9" t="s">
        <v>73</v>
      </c>
      <c r="C11" s="9" t="s">
        <v>231</v>
      </c>
      <c r="D11" s="9" t="s">
        <v>232</v>
      </c>
      <c r="E11" s="9" t="s">
        <v>106</v>
      </c>
      <c r="F11" s="9" t="s">
        <v>107</v>
      </c>
      <c r="G11" s="9" t="s">
        <v>235</v>
      </c>
      <c r="H11" s="9" t="s">
        <v>236</v>
      </c>
      <c r="I11" s="6">
        <v>144000</v>
      </c>
      <c r="J11" s="6">
        <v>144000</v>
      </c>
      <c r="K11" s="50"/>
      <c r="L11" s="50"/>
      <c r="M11" s="6">
        <v>144000</v>
      </c>
      <c r="N11" s="50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9" t="s">
        <v>73</v>
      </c>
      <c r="B12" s="9" t="s">
        <v>73</v>
      </c>
      <c r="C12" s="9" t="s">
        <v>231</v>
      </c>
      <c r="D12" s="9" t="s">
        <v>232</v>
      </c>
      <c r="E12" s="9" t="s">
        <v>106</v>
      </c>
      <c r="F12" s="9" t="s">
        <v>107</v>
      </c>
      <c r="G12" s="9" t="s">
        <v>235</v>
      </c>
      <c r="H12" s="9" t="s">
        <v>236</v>
      </c>
      <c r="I12" s="6">
        <v>5280</v>
      </c>
      <c r="J12" s="6">
        <v>5280</v>
      </c>
      <c r="K12" s="50"/>
      <c r="L12" s="50"/>
      <c r="M12" s="6">
        <v>5280</v>
      </c>
      <c r="N12" s="50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9" t="s">
        <v>73</v>
      </c>
      <c r="B13" s="9" t="s">
        <v>73</v>
      </c>
      <c r="C13" s="9" t="s">
        <v>231</v>
      </c>
      <c r="D13" s="9" t="s">
        <v>232</v>
      </c>
      <c r="E13" s="9" t="s">
        <v>106</v>
      </c>
      <c r="F13" s="9" t="s">
        <v>107</v>
      </c>
      <c r="G13" s="9" t="s">
        <v>237</v>
      </c>
      <c r="H13" s="9" t="s">
        <v>238</v>
      </c>
      <c r="I13" s="6">
        <v>100000</v>
      </c>
      <c r="J13" s="6">
        <v>100000</v>
      </c>
      <c r="K13" s="50"/>
      <c r="L13" s="50"/>
      <c r="M13" s="6">
        <v>100000</v>
      </c>
      <c r="N13" s="50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9" t="s">
        <v>73</v>
      </c>
      <c r="B14" s="9" t="s">
        <v>73</v>
      </c>
      <c r="C14" s="9" t="s">
        <v>239</v>
      </c>
      <c r="D14" s="9" t="s">
        <v>240</v>
      </c>
      <c r="E14" s="9" t="s">
        <v>108</v>
      </c>
      <c r="F14" s="9" t="s">
        <v>109</v>
      </c>
      <c r="G14" s="9" t="s">
        <v>233</v>
      </c>
      <c r="H14" s="9" t="s">
        <v>234</v>
      </c>
      <c r="I14" s="6">
        <v>2405316</v>
      </c>
      <c r="J14" s="6">
        <v>2405316</v>
      </c>
      <c r="K14" s="50"/>
      <c r="L14" s="50"/>
      <c r="M14" s="6">
        <v>2405316</v>
      </c>
      <c r="N14" s="50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9" t="s">
        <v>73</v>
      </c>
      <c r="B15" s="9" t="s">
        <v>73</v>
      </c>
      <c r="C15" s="9" t="s">
        <v>239</v>
      </c>
      <c r="D15" s="9" t="s">
        <v>240</v>
      </c>
      <c r="E15" s="9" t="s">
        <v>108</v>
      </c>
      <c r="F15" s="9" t="s">
        <v>109</v>
      </c>
      <c r="G15" s="9" t="s">
        <v>235</v>
      </c>
      <c r="H15" s="9" t="s">
        <v>236</v>
      </c>
      <c r="I15" s="6">
        <v>192</v>
      </c>
      <c r="J15" s="6">
        <v>192</v>
      </c>
      <c r="K15" s="50"/>
      <c r="L15" s="50"/>
      <c r="M15" s="6">
        <v>192</v>
      </c>
      <c r="N15" s="50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9" t="s">
        <v>73</v>
      </c>
      <c r="B16" s="9" t="s">
        <v>73</v>
      </c>
      <c r="C16" s="9" t="s">
        <v>239</v>
      </c>
      <c r="D16" s="9" t="s">
        <v>240</v>
      </c>
      <c r="E16" s="9" t="s">
        <v>108</v>
      </c>
      <c r="F16" s="9" t="s">
        <v>109</v>
      </c>
      <c r="G16" s="9" t="s">
        <v>235</v>
      </c>
      <c r="H16" s="9" t="s">
        <v>236</v>
      </c>
      <c r="I16" s="6">
        <v>282000</v>
      </c>
      <c r="J16" s="6">
        <v>282000</v>
      </c>
      <c r="K16" s="50"/>
      <c r="L16" s="50"/>
      <c r="M16" s="6">
        <v>282000</v>
      </c>
      <c r="N16" s="50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9" t="s">
        <v>73</v>
      </c>
      <c r="B17" s="9" t="s">
        <v>73</v>
      </c>
      <c r="C17" s="9" t="s">
        <v>239</v>
      </c>
      <c r="D17" s="9" t="s">
        <v>240</v>
      </c>
      <c r="E17" s="9" t="s">
        <v>108</v>
      </c>
      <c r="F17" s="9" t="s">
        <v>109</v>
      </c>
      <c r="G17" s="9" t="s">
        <v>237</v>
      </c>
      <c r="H17" s="9" t="s">
        <v>238</v>
      </c>
      <c r="I17" s="6">
        <v>188000</v>
      </c>
      <c r="J17" s="6">
        <v>188000</v>
      </c>
      <c r="K17" s="50"/>
      <c r="L17" s="50"/>
      <c r="M17" s="6">
        <v>188000</v>
      </c>
      <c r="N17" s="50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9" t="s">
        <v>73</v>
      </c>
      <c r="B18" s="9" t="s">
        <v>73</v>
      </c>
      <c r="C18" s="9" t="s">
        <v>239</v>
      </c>
      <c r="D18" s="9" t="s">
        <v>240</v>
      </c>
      <c r="E18" s="9" t="s">
        <v>108</v>
      </c>
      <c r="F18" s="9" t="s">
        <v>109</v>
      </c>
      <c r="G18" s="9" t="s">
        <v>241</v>
      </c>
      <c r="H18" s="9" t="s">
        <v>242</v>
      </c>
      <c r="I18" s="6">
        <v>1799616</v>
      </c>
      <c r="J18" s="6">
        <v>1799616</v>
      </c>
      <c r="K18" s="50"/>
      <c r="L18" s="50"/>
      <c r="M18" s="6">
        <v>1799616</v>
      </c>
      <c r="N18" s="50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9" t="s">
        <v>73</v>
      </c>
      <c r="B19" s="9" t="s">
        <v>73</v>
      </c>
      <c r="C19" s="9" t="s">
        <v>239</v>
      </c>
      <c r="D19" s="9" t="s">
        <v>240</v>
      </c>
      <c r="E19" s="9" t="s">
        <v>108</v>
      </c>
      <c r="F19" s="9" t="s">
        <v>109</v>
      </c>
      <c r="G19" s="9" t="s">
        <v>241</v>
      </c>
      <c r="H19" s="9" t="s">
        <v>242</v>
      </c>
      <c r="I19" s="6">
        <v>1320360</v>
      </c>
      <c r="J19" s="6">
        <v>1320360</v>
      </c>
      <c r="K19" s="50"/>
      <c r="L19" s="50"/>
      <c r="M19" s="6">
        <v>1320360</v>
      </c>
      <c r="N19" s="50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9" t="s">
        <v>73</v>
      </c>
      <c r="B20" s="9" t="s">
        <v>73</v>
      </c>
      <c r="C20" s="9" t="s">
        <v>243</v>
      </c>
      <c r="D20" s="9" t="s">
        <v>244</v>
      </c>
      <c r="E20" s="9" t="s">
        <v>126</v>
      </c>
      <c r="F20" s="9" t="s">
        <v>127</v>
      </c>
      <c r="G20" s="9" t="s">
        <v>245</v>
      </c>
      <c r="H20" s="9" t="s">
        <v>246</v>
      </c>
      <c r="I20" s="6">
        <v>542500</v>
      </c>
      <c r="J20" s="6">
        <v>542500</v>
      </c>
      <c r="K20" s="50"/>
      <c r="L20" s="50"/>
      <c r="M20" s="6">
        <v>542500</v>
      </c>
      <c r="N20" s="50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9" t="s">
        <v>73</v>
      </c>
      <c r="B21" s="9" t="s">
        <v>73</v>
      </c>
      <c r="C21" s="9" t="s">
        <v>243</v>
      </c>
      <c r="D21" s="9" t="s">
        <v>244</v>
      </c>
      <c r="E21" s="9" t="s">
        <v>126</v>
      </c>
      <c r="F21" s="9" t="s">
        <v>127</v>
      </c>
      <c r="G21" s="9" t="s">
        <v>245</v>
      </c>
      <c r="H21" s="9" t="s">
        <v>246</v>
      </c>
      <c r="I21" s="6">
        <v>898640</v>
      </c>
      <c r="J21" s="6">
        <v>898640</v>
      </c>
      <c r="K21" s="50"/>
      <c r="L21" s="50"/>
      <c r="M21" s="6">
        <v>898640</v>
      </c>
      <c r="N21" s="50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9" t="s">
        <v>73</v>
      </c>
      <c r="B22" s="9" t="s">
        <v>73</v>
      </c>
      <c r="C22" s="9" t="s">
        <v>243</v>
      </c>
      <c r="D22" s="9" t="s">
        <v>244</v>
      </c>
      <c r="E22" s="9" t="s">
        <v>128</v>
      </c>
      <c r="F22" s="9" t="s">
        <v>129</v>
      </c>
      <c r="G22" s="9" t="s">
        <v>247</v>
      </c>
      <c r="H22" s="9" t="s">
        <v>248</v>
      </c>
      <c r="I22" s="6">
        <v>100000</v>
      </c>
      <c r="J22" s="6">
        <v>100000</v>
      </c>
      <c r="K22" s="50"/>
      <c r="L22" s="50"/>
      <c r="M22" s="6">
        <v>100000</v>
      </c>
      <c r="N22" s="50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9" t="s">
        <v>73</v>
      </c>
      <c r="B23" s="9" t="s">
        <v>73</v>
      </c>
      <c r="C23" s="9" t="s">
        <v>243</v>
      </c>
      <c r="D23" s="9" t="s">
        <v>244</v>
      </c>
      <c r="E23" s="9" t="s">
        <v>134</v>
      </c>
      <c r="F23" s="9" t="s">
        <v>135</v>
      </c>
      <c r="G23" s="9" t="s">
        <v>249</v>
      </c>
      <c r="H23" s="9" t="s">
        <v>250</v>
      </c>
      <c r="I23" s="6">
        <v>260500</v>
      </c>
      <c r="J23" s="6">
        <v>260500</v>
      </c>
      <c r="K23" s="50"/>
      <c r="L23" s="50"/>
      <c r="M23" s="6">
        <v>260500</v>
      </c>
      <c r="N23" s="50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9" t="s">
        <v>73</v>
      </c>
      <c r="B24" s="9" t="s">
        <v>73</v>
      </c>
      <c r="C24" s="9" t="s">
        <v>243</v>
      </c>
      <c r="D24" s="9" t="s">
        <v>244</v>
      </c>
      <c r="E24" s="9" t="s">
        <v>136</v>
      </c>
      <c r="F24" s="9" t="s">
        <v>137</v>
      </c>
      <c r="G24" s="9" t="s">
        <v>249</v>
      </c>
      <c r="H24" s="9" t="s">
        <v>250</v>
      </c>
      <c r="I24" s="6">
        <v>452610</v>
      </c>
      <c r="J24" s="6">
        <v>452610</v>
      </c>
      <c r="K24" s="50"/>
      <c r="L24" s="50"/>
      <c r="M24" s="6">
        <v>452610</v>
      </c>
      <c r="N24" s="50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9" t="s">
        <v>73</v>
      </c>
      <c r="B25" s="9" t="s">
        <v>73</v>
      </c>
      <c r="C25" s="9" t="s">
        <v>243</v>
      </c>
      <c r="D25" s="9" t="s">
        <v>244</v>
      </c>
      <c r="E25" s="9" t="s">
        <v>138</v>
      </c>
      <c r="F25" s="9" t="s">
        <v>139</v>
      </c>
      <c r="G25" s="9" t="s">
        <v>251</v>
      </c>
      <c r="H25" s="9" t="s">
        <v>252</v>
      </c>
      <c r="I25" s="6">
        <v>268000</v>
      </c>
      <c r="J25" s="6">
        <v>268000</v>
      </c>
      <c r="K25" s="50"/>
      <c r="L25" s="50"/>
      <c r="M25" s="6">
        <v>268000</v>
      </c>
      <c r="N25" s="50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9" t="s">
        <v>73</v>
      </c>
      <c r="B26" s="9" t="s">
        <v>73</v>
      </c>
      <c r="C26" s="9" t="s">
        <v>243</v>
      </c>
      <c r="D26" s="9" t="s">
        <v>244</v>
      </c>
      <c r="E26" s="9" t="s">
        <v>138</v>
      </c>
      <c r="F26" s="9" t="s">
        <v>139</v>
      </c>
      <c r="G26" s="9" t="s">
        <v>251</v>
      </c>
      <c r="H26" s="9" t="s">
        <v>252</v>
      </c>
      <c r="I26" s="6">
        <v>352000</v>
      </c>
      <c r="J26" s="6">
        <v>352000</v>
      </c>
      <c r="K26" s="50"/>
      <c r="L26" s="50"/>
      <c r="M26" s="6">
        <v>352000</v>
      </c>
      <c r="N26" s="50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9" t="s">
        <v>73</v>
      </c>
      <c r="B27" s="9" t="s">
        <v>73</v>
      </c>
      <c r="C27" s="9" t="s">
        <v>243</v>
      </c>
      <c r="D27" s="9" t="s">
        <v>244</v>
      </c>
      <c r="E27" s="9" t="s">
        <v>106</v>
      </c>
      <c r="F27" s="9" t="s">
        <v>107</v>
      </c>
      <c r="G27" s="9" t="s">
        <v>253</v>
      </c>
      <c r="H27" s="9" t="s">
        <v>254</v>
      </c>
      <c r="I27" s="6">
        <v>900</v>
      </c>
      <c r="J27" s="6">
        <v>900</v>
      </c>
      <c r="K27" s="50"/>
      <c r="L27" s="50"/>
      <c r="M27" s="6">
        <v>900</v>
      </c>
      <c r="N27" s="50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9" t="s">
        <v>73</v>
      </c>
      <c r="B28" s="9" t="s">
        <v>73</v>
      </c>
      <c r="C28" s="9" t="s">
        <v>243</v>
      </c>
      <c r="D28" s="9" t="s">
        <v>244</v>
      </c>
      <c r="E28" s="9" t="s">
        <v>108</v>
      </c>
      <c r="F28" s="9" t="s">
        <v>109</v>
      </c>
      <c r="G28" s="9" t="s">
        <v>253</v>
      </c>
      <c r="H28" s="9" t="s">
        <v>254</v>
      </c>
      <c r="I28" s="6">
        <v>42300</v>
      </c>
      <c r="J28" s="6">
        <v>42300</v>
      </c>
      <c r="K28" s="50"/>
      <c r="L28" s="50"/>
      <c r="M28" s="6">
        <v>42300</v>
      </c>
      <c r="N28" s="50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9" t="s">
        <v>73</v>
      </c>
      <c r="B29" s="9" t="s">
        <v>73</v>
      </c>
      <c r="C29" s="9" t="s">
        <v>243</v>
      </c>
      <c r="D29" s="9" t="s">
        <v>244</v>
      </c>
      <c r="E29" s="9" t="s">
        <v>140</v>
      </c>
      <c r="F29" s="9" t="s">
        <v>141</v>
      </c>
      <c r="G29" s="9" t="s">
        <v>253</v>
      </c>
      <c r="H29" s="9" t="s">
        <v>254</v>
      </c>
      <c r="I29" s="6">
        <v>20680</v>
      </c>
      <c r="J29" s="6">
        <v>20680</v>
      </c>
      <c r="K29" s="50"/>
      <c r="L29" s="50"/>
      <c r="M29" s="6">
        <v>20680</v>
      </c>
      <c r="N29" s="50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9" t="s">
        <v>73</v>
      </c>
      <c r="B30" s="9" t="s">
        <v>73</v>
      </c>
      <c r="C30" s="9" t="s">
        <v>243</v>
      </c>
      <c r="D30" s="9" t="s">
        <v>244</v>
      </c>
      <c r="E30" s="9" t="s">
        <v>140</v>
      </c>
      <c r="F30" s="9" t="s">
        <v>141</v>
      </c>
      <c r="G30" s="9" t="s">
        <v>253</v>
      </c>
      <c r="H30" s="9" t="s">
        <v>254</v>
      </c>
      <c r="I30" s="6">
        <v>21996</v>
      </c>
      <c r="J30" s="6">
        <v>21996</v>
      </c>
      <c r="K30" s="50"/>
      <c r="L30" s="50"/>
      <c r="M30" s="6">
        <v>21996</v>
      </c>
      <c r="N30" s="50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9" t="s">
        <v>73</v>
      </c>
      <c r="B31" s="9" t="s">
        <v>73</v>
      </c>
      <c r="C31" s="9" t="s">
        <v>243</v>
      </c>
      <c r="D31" s="9" t="s">
        <v>244</v>
      </c>
      <c r="E31" s="9" t="s">
        <v>140</v>
      </c>
      <c r="F31" s="9" t="s">
        <v>141</v>
      </c>
      <c r="G31" s="9" t="s">
        <v>253</v>
      </c>
      <c r="H31" s="9" t="s">
        <v>254</v>
      </c>
      <c r="I31" s="6">
        <v>28435</v>
      </c>
      <c r="J31" s="6">
        <v>28435</v>
      </c>
      <c r="K31" s="50"/>
      <c r="L31" s="50"/>
      <c r="M31" s="6">
        <v>28435</v>
      </c>
      <c r="N31" s="50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0.25" customHeight="1">
      <c r="A32" s="9" t="s">
        <v>73</v>
      </c>
      <c r="B32" s="9" t="s">
        <v>73</v>
      </c>
      <c r="C32" s="9" t="s">
        <v>243</v>
      </c>
      <c r="D32" s="9" t="s">
        <v>244</v>
      </c>
      <c r="E32" s="9" t="s">
        <v>140</v>
      </c>
      <c r="F32" s="9" t="s">
        <v>141</v>
      </c>
      <c r="G32" s="9" t="s">
        <v>253</v>
      </c>
      <c r="H32" s="9" t="s">
        <v>254</v>
      </c>
      <c r="I32" s="6">
        <v>6100</v>
      </c>
      <c r="J32" s="6">
        <v>6100</v>
      </c>
      <c r="K32" s="50"/>
      <c r="L32" s="50"/>
      <c r="M32" s="6">
        <v>6100</v>
      </c>
      <c r="N32" s="50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0.25" customHeight="1">
      <c r="A33" s="9" t="s">
        <v>73</v>
      </c>
      <c r="B33" s="9" t="s">
        <v>73</v>
      </c>
      <c r="C33" s="9" t="s">
        <v>255</v>
      </c>
      <c r="D33" s="9" t="s">
        <v>159</v>
      </c>
      <c r="E33" s="9" t="s">
        <v>158</v>
      </c>
      <c r="F33" s="9" t="s">
        <v>159</v>
      </c>
      <c r="G33" s="9" t="s">
        <v>256</v>
      </c>
      <c r="H33" s="9" t="s">
        <v>159</v>
      </c>
      <c r="I33" s="6">
        <v>1262031</v>
      </c>
      <c r="J33" s="6">
        <v>1262031</v>
      </c>
      <c r="K33" s="50"/>
      <c r="L33" s="50"/>
      <c r="M33" s="6">
        <v>1262031</v>
      </c>
      <c r="N33" s="50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0.25" customHeight="1">
      <c r="A34" s="9" t="s">
        <v>73</v>
      </c>
      <c r="B34" s="9" t="s">
        <v>73</v>
      </c>
      <c r="C34" s="9" t="s">
        <v>257</v>
      </c>
      <c r="D34" s="9" t="s">
        <v>258</v>
      </c>
      <c r="E34" s="9" t="s">
        <v>106</v>
      </c>
      <c r="F34" s="9" t="s">
        <v>107</v>
      </c>
      <c r="G34" s="9" t="s">
        <v>259</v>
      </c>
      <c r="H34" s="9" t="s">
        <v>258</v>
      </c>
      <c r="I34" s="6">
        <v>81498</v>
      </c>
      <c r="J34" s="6">
        <v>81498</v>
      </c>
      <c r="K34" s="50"/>
      <c r="L34" s="50"/>
      <c r="M34" s="6">
        <v>81498</v>
      </c>
      <c r="N34" s="50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0.25" customHeight="1">
      <c r="A35" s="9" t="s">
        <v>73</v>
      </c>
      <c r="B35" s="9" t="s">
        <v>73</v>
      </c>
      <c r="C35" s="9" t="s">
        <v>260</v>
      </c>
      <c r="D35" s="9" t="s">
        <v>261</v>
      </c>
      <c r="E35" s="9" t="s">
        <v>106</v>
      </c>
      <c r="F35" s="9" t="s">
        <v>107</v>
      </c>
      <c r="G35" s="9" t="s">
        <v>262</v>
      </c>
      <c r="H35" s="9" t="s">
        <v>263</v>
      </c>
      <c r="I35" s="6">
        <v>234600</v>
      </c>
      <c r="J35" s="6">
        <v>234600</v>
      </c>
      <c r="K35" s="50"/>
      <c r="L35" s="50"/>
      <c r="M35" s="6">
        <v>234600</v>
      </c>
      <c r="N35" s="50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20.25" customHeight="1">
      <c r="A36" s="9" t="s">
        <v>73</v>
      </c>
      <c r="B36" s="9" t="s">
        <v>73</v>
      </c>
      <c r="C36" s="9" t="s">
        <v>264</v>
      </c>
      <c r="D36" s="9" t="s">
        <v>265</v>
      </c>
      <c r="E36" s="9" t="s">
        <v>106</v>
      </c>
      <c r="F36" s="9" t="s">
        <v>107</v>
      </c>
      <c r="G36" s="9" t="s">
        <v>266</v>
      </c>
      <c r="H36" s="9" t="s">
        <v>265</v>
      </c>
      <c r="I36" s="6">
        <v>63026.879999999997</v>
      </c>
      <c r="J36" s="6">
        <v>63026.879999999997</v>
      </c>
      <c r="K36" s="50"/>
      <c r="L36" s="50"/>
      <c r="M36" s="6">
        <v>63026.879999999997</v>
      </c>
      <c r="N36" s="50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0.25" customHeight="1">
      <c r="A37" s="9" t="s">
        <v>73</v>
      </c>
      <c r="B37" s="9" t="s">
        <v>73</v>
      </c>
      <c r="C37" s="9" t="s">
        <v>264</v>
      </c>
      <c r="D37" s="9" t="s">
        <v>265</v>
      </c>
      <c r="E37" s="9" t="s">
        <v>108</v>
      </c>
      <c r="F37" s="9" t="s">
        <v>109</v>
      </c>
      <c r="G37" s="9" t="s">
        <v>266</v>
      </c>
      <c r="H37" s="9" t="s">
        <v>265</v>
      </c>
      <c r="I37" s="6">
        <v>110509.68</v>
      </c>
      <c r="J37" s="6">
        <v>110509.68</v>
      </c>
      <c r="K37" s="50"/>
      <c r="L37" s="50"/>
      <c r="M37" s="6">
        <v>110509.68</v>
      </c>
      <c r="N37" s="50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20.25" customHeight="1">
      <c r="A38" s="9" t="s">
        <v>73</v>
      </c>
      <c r="B38" s="9" t="s">
        <v>73</v>
      </c>
      <c r="C38" s="9" t="s">
        <v>267</v>
      </c>
      <c r="D38" s="9" t="s">
        <v>268</v>
      </c>
      <c r="E38" s="9" t="s">
        <v>108</v>
      </c>
      <c r="F38" s="9" t="s">
        <v>109</v>
      </c>
      <c r="G38" s="9" t="s">
        <v>269</v>
      </c>
      <c r="H38" s="9" t="s">
        <v>270</v>
      </c>
      <c r="I38" s="6">
        <v>133903</v>
      </c>
      <c r="J38" s="6">
        <v>133903</v>
      </c>
      <c r="K38" s="50"/>
      <c r="L38" s="50"/>
      <c r="M38" s="6">
        <v>133903</v>
      </c>
      <c r="N38" s="50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20.25" customHeight="1">
      <c r="A39" s="9" t="s">
        <v>73</v>
      </c>
      <c r="B39" s="9" t="s">
        <v>73</v>
      </c>
      <c r="C39" s="9" t="s">
        <v>267</v>
      </c>
      <c r="D39" s="9" t="s">
        <v>268</v>
      </c>
      <c r="E39" s="9" t="s">
        <v>122</v>
      </c>
      <c r="F39" s="9" t="s">
        <v>123</v>
      </c>
      <c r="G39" s="9" t="s">
        <v>269</v>
      </c>
      <c r="H39" s="9" t="s">
        <v>270</v>
      </c>
      <c r="I39" s="6">
        <v>9000</v>
      </c>
      <c r="J39" s="6">
        <v>9000</v>
      </c>
      <c r="K39" s="50"/>
      <c r="L39" s="50"/>
      <c r="M39" s="6">
        <v>9000</v>
      </c>
      <c r="N39" s="50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20.25" customHeight="1">
      <c r="A40" s="9" t="s">
        <v>73</v>
      </c>
      <c r="B40" s="9" t="s">
        <v>73</v>
      </c>
      <c r="C40" s="9" t="s">
        <v>267</v>
      </c>
      <c r="D40" s="9" t="s">
        <v>268</v>
      </c>
      <c r="E40" s="9" t="s">
        <v>124</v>
      </c>
      <c r="F40" s="9" t="s">
        <v>125</v>
      </c>
      <c r="G40" s="9" t="s">
        <v>269</v>
      </c>
      <c r="H40" s="9" t="s">
        <v>270</v>
      </c>
      <c r="I40" s="6">
        <v>4800</v>
      </c>
      <c r="J40" s="6">
        <v>4800</v>
      </c>
      <c r="K40" s="50"/>
      <c r="L40" s="50"/>
      <c r="M40" s="6">
        <v>4800</v>
      </c>
      <c r="N40" s="50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20.25" customHeight="1">
      <c r="A41" s="9" t="s">
        <v>73</v>
      </c>
      <c r="B41" s="9" t="s">
        <v>73</v>
      </c>
      <c r="C41" s="9" t="s">
        <v>267</v>
      </c>
      <c r="D41" s="9" t="s">
        <v>268</v>
      </c>
      <c r="E41" s="9" t="s">
        <v>106</v>
      </c>
      <c r="F41" s="9" t="s">
        <v>107</v>
      </c>
      <c r="G41" s="9" t="s">
        <v>271</v>
      </c>
      <c r="H41" s="9" t="s">
        <v>272</v>
      </c>
      <c r="I41" s="6">
        <v>9175</v>
      </c>
      <c r="J41" s="6">
        <v>9175</v>
      </c>
      <c r="K41" s="50"/>
      <c r="L41" s="50"/>
      <c r="M41" s="6">
        <v>9175</v>
      </c>
      <c r="N41" s="50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20.25" customHeight="1">
      <c r="A42" s="9" t="s">
        <v>73</v>
      </c>
      <c r="B42" s="9" t="s">
        <v>73</v>
      </c>
      <c r="C42" s="9" t="s">
        <v>267</v>
      </c>
      <c r="D42" s="9" t="s">
        <v>268</v>
      </c>
      <c r="E42" s="9" t="s">
        <v>108</v>
      </c>
      <c r="F42" s="9" t="s">
        <v>109</v>
      </c>
      <c r="G42" s="9" t="s">
        <v>271</v>
      </c>
      <c r="H42" s="9" t="s">
        <v>272</v>
      </c>
      <c r="I42" s="6">
        <v>17249</v>
      </c>
      <c r="J42" s="6">
        <v>17249</v>
      </c>
      <c r="K42" s="50"/>
      <c r="L42" s="50"/>
      <c r="M42" s="6">
        <v>17249</v>
      </c>
      <c r="N42" s="50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20.25" customHeight="1">
      <c r="A43" s="9" t="s">
        <v>73</v>
      </c>
      <c r="B43" s="9" t="s">
        <v>73</v>
      </c>
      <c r="C43" s="9" t="s">
        <v>267</v>
      </c>
      <c r="D43" s="9" t="s">
        <v>268</v>
      </c>
      <c r="E43" s="9" t="s">
        <v>106</v>
      </c>
      <c r="F43" s="9" t="s">
        <v>107</v>
      </c>
      <c r="G43" s="9" t="s">
        <v>273</v>
      </c>
      <c r="H43" s="9" t="s">
        <v>274</v>
      </c>
      <c r="I43" s="6">
        <v>14175</v>
      </c>
      <c r="J43" s="6">
        <v>14175</v>
      </c>
      <c r="K43" s="50"/>
      <c r="L43" s="50"/>
      <c r="M43" s="6">
        <v>14175</v>
      </c>
      <c r="N43" s="50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20.25" customHeight="1">
      <c r="A44" s="9" t="s">
        <v>73</v>
      </c>
      <c r="B44" s="9" t="s">
        <v>73</v>
      </c>
      <c r="C44" s="9" t="s">
        <v>267</v>
      </c>
      <c r="D44" s="9" t="s">
        <v>268</v>
      </c>
      <c r="E44" s="9" t="s">
        <v>108</v>
      </c>
      <c r="F44" s="9" t="s">
        <v>109</v>
      </c>
      <c r="G44" s="9" t="s">
        <v>273</v>
      </c>
      <c r="H44" s="9" t="s">
        <v>274</v>
      </c>
      <c r="I44" s="6">
        <v>26649</v>
      </c>
      <c r="J44" s="6">
        <v>26649</v>
      </c>
      <c r="K44" s="50"/>
      <c r="L44" s="50"/>
      <c r="M44" s="6">
        <v>26649</v>
      </c>
      <c r="N44" s="50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20.25" customHeight="1">
      <c r="A45" s="9" t="s">
        <v>73</v>
      </c>
      <c r="B45" s="9" t="s">
        <v>73</v>
      </c>
      <c r="C45" s="9" t="s">
        <v>267</v>
      </c>
      <c r="D45" s="9" t="s">
        <v>268</v>
      </c>
      <c r="E45" s="9" t="s">
        <v>106</v>
      </c>
      <c r="F45" s="9" t="s">
        <v>107</v>
      </c>
      <c r="G45" s="9" t="s">
        <v>275</v>
      </c>
      <c r="H45" s="9" t="s">
        <v>276</v>
      </c>
      <c r="I45" s="6">
        <v>12500</v>
      </c>
      <c r="J45" s="6">
        <v>12500</v>
      </c>
      <c r="K45" s="50"/>
      <c r="L45" s="50"/>
      <c r="M45" s="6">
        <v>12500</v>
      </c>
      <c r="N45" s="50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20.25" customHeight="1">
      <c r="A46" s="9" t="s">
        <v>73</v>
      </c>
      <c r="B46" s="9" t="s">
        <v>73</v>
      </c>
      <c r="C46" s="9" t="s">
        <v>267</v>
      </c>
      <c r="D46" s="9" t="s">
        <v>268</v>
      </c>
      <c r="E46" s="9" t="s">
        <v>108</v>
      </c>
      <c r="F46" s="9" t="s">
        <v>109</v>
      </c>
      <c r="G46" s="9" t="s">
        <v>275</v>
      </c>
      <c r="H46" s="9" t="s">
        <v>276</v>
      </c>
      <c r="I46" s="6">
        <v>23500</v>
      </c>
      <c r="J46" s="6">
        <v>23500</v>
      </c>
      <c r="K46" s="50"/>
      <c r="L46" s="50"/>
      <c r="M46" s="6">
        <v>23500</v>
      </c>
      <c r="N46" s="50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20.25" customHeight="1">
      <c r="A47" s="9" t="s">
        <v>73</v>
      </c>
      <c r="B47" s="9" t="s">
        <v>73</v>
      </c>
      <c r="C47" s="9" t="s">
        <v>267</v>
      </c>
      <c r="D47" s="9" t="s">
        <v>268</v>
      </c>
      <c r="E47" s="9" t="s">
        <v>106</v>
      </c>
      <c r="F47" s="9" t="s">
        <v>107</v>
      </c>
      <c r="G47" s="9" t="s">
        <v>277</v>
      </c>
      <c r="H47" s="9" t="s">
        <v>278</v>
      </c>
      <c r="I47" s="6">
        <v>15000</v>
      </c>
      <c r="J47" s="6">
        <v>15000</v>
      </c>
      <c r="K47" s="50"/>
      <c r="L47" s="50"/>
      <c r="M47" s="6">
        <v>15000</v>
      </c>
      <c r="N47" s="50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20.25" customHeight="1">
      <c r="A48" s="9" t="s">
        <v>73</v>
      </c>
      <c r="B48" s="9" t="s">
        <v>73</v>
      </c>
      <c r="C48" s="9" t="s">
        <v>267</v>
      </c>
      <c r="D48" s="9" t="s">
        <v>268</v>
      </c>
      <c r="E48" s="9" t="s">
        <v>108</v>
      </c>
      <c r="F48" s="9" t="s">
        <v>109</v>
      </c>
      <c r="G48" s="9" t="s">
        <v>277</v>
      </c>
      <c r="H48" s="9" t="s">
        <v>278</v>
      </c>
      <c r="I48" s="6">
        <v>28200</v>
      </c>
      <c r="J48" s="6">
        <v>28200</v>
      </c>
      <c r="K48" s="50"/>
      <c r="L48" s="50"/>
      <c r="M48" s="6">
        <v>28200</v>
      </c>
      <c r="N48" s="50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20.25" customHeight="1">
      <c r="A49" s="9" t="s">
        <v>73</v>
      </c>
      <c r="B49" s="9" t="s">
        <v>73</v>
      </c>
      <c r="C49" s="9" t="s">
        <v>267</v>
      </c>
      <c r="D49" s="9" t="s">
        <v>268</v>
      </c>
      <c r="E49" s="9" t="s">
        <v>106</v>
      </c>
      <c r="F49" s="9" t="s">
        <v>107</v>
      </c>
      <c r="G49" s="9" t="s">
        <v>279</v>
      </c>
      <c r="H49" s="9" t="s">
        <v>280</v>
      </c>
      <c r="I49" s="6">
        <v>32500</v>
      </c>
      <c r="J49" s="6">
        <v>32500</v>
      </c>
      <c r="K49" s="50"/>
      <c r="L49" s="50"/>
      <c r="M49" s="6">
        <v>32500</v>
      </c>
      <c r="N49" s="50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20.25" customHeight="1">
      <c r="A50" s="9" t="s">
        <v>73</v>
      </c>
      <c r="B50" s="9" t="s">
        <v>73</v>
      </c>
      <c r="C50" s="9" t="s">
        <v>267</v>
      </c>
      <c r="D50" s="9" t="s">
        <v>268</v>
      </c>
      <c r="E50" s="9" t="s">
        <v>108</v>
      </c>
      <c r="F50" s="9" t="s">
        <v>109</v>
      </c>
      <c r="G50" s="9" t="s">
        <v>279</v>
      </c>
      <c r="H50" s="9" t="s">
        <v>280</v>
      </c>
      <c r="I50" s="6">
        <v>51700</v>
      </c>
      <c r="J50" s="6">
        <v>51700</v>
      </c>
      <c r="K50" s="50"/>
      <c r="L50" s="50"/>
      <c r="M50" s="6">
        <v>51700</v>
      </c>
      <c r="N50" s="50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20.25" customHeight="1">
      <c r="A51" s="9" t="s">
        <v>73</v>
      </c>
      <c r="B51" s="9" t="s">
        <v>73</v>
      </c>
      <c r="C51" s="9" t="s">
        <v>267</v>
      </c>
      <c r="D51" s="9" t="s">
        <v>268</v>
      </c>
      <c r="E51" s="9" t="s">
        <v>106</v>
      </c>
      <c r="F51" s="9" t="s">
        <v>107</v>
      </c>
      <c r="G51" s="9" t="s">
        <v>281</v>
      </c>
      <c r="H51" s="9" t="s">
        <v>282</v>
      </c>
      <c r="I51" s="6">
        <v>30000</v>
      </c>
      <c r="J51" s="6">
        <v>30000</v>
      </c>
      <c r="K51" s="50"/>
      <c r="L51" s="50"/>
      <c r="M51" s="6">
        <v>30000</v>
      </c>
      <c r="N51" s="50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20.25" customHeight="1">
      <c r="A52" s="9" t="s">
        <v>73</v>
      </c>
      <c r="B52" s="9" t="s">
        <v>73</v>
      </c>
      <c r="C52" s="9" t="s">
        <v>267</v>
      </c>
      <c r="D52" s="9" t="s">
        <v>268</v>
      </c>
      <c r="E52" s="9" t="s">
        <v>108</v>
      </c>
      <c r="F52" s="9" t="s">
        <v>109</v>
      </c>
      <c r="G52" s="9" t="s">
        <v>281</v>
      </c>
      <c r="H52" s="9" t="s">
        <v>282</v>
      </c>
      <c r="I52" s="6">
        <v>56400</v>
      </c>
      <c r="J52" s="6">
        <v>56400</v>
      </c>
      <c r="K52" s="50"/>
      <c r="L52" s="50"/>
      <c r="M52" s="6">
        <v>56400</v>
      </c>
      <c r="N52" s="50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20.25" customHeight="1">
      <c r="A53" s="9" t="s">
        <v>73</v>
      </c>
      <c r="B53" s="9" t="s">
        <v>73</v>
      </c>
      <c r="C53" s="9" t="s">
        <v>267</v>
      </c>
      <c r="D53" s="9" t="s">
        <v>268</v>
      </c>
      <c r="E53" s="9" t="s">
        <v>116</v>
      </c>
      <c r="F53" s="9" t="s">
        <v>117</v>
      </c>
      <c r="G53" s="9" t="s">
        <v>283</v>
      </c>
      <c r="H53" s="9" t="s">
        <v>284</v>
      </c>
      <c r="I53" s="6">
        <v>14100</v>
      </c>
      <c r="J53" s="6">
        <v>14100</v>
      </c>
      <c r="K53" s="50"/>
      <c r="L53" s="50"/>
      <c r="M53" s="6">
        <v>14100</v>
      </c>
      <c r="N53" s="50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20.25" customHeight="1">
      <c r="A54" s="9" t="s">
        <v>73</v>
      </c>
      <c r="B54" s="9" t="s">
        <v>73</v>
      </c>
      <c r="C54" s="9" t="s">
        <v>267</v>
      </c>
      <c r="D54" s="9" t="s">
        <v>268</v>
      </c>
      <c r="E54" s="9" t="s">
        <v>116</v>
      </c>
      <c r="F54" s="9" t="s">
        <v>117</v>
      </c>
      <c r="G54" s="9" t="s">
        <v>283</v>
      </c>
      <c r="H54" s="9" t="s">
        <v>284</v>
      </c>
      <c r="I54" s="6">
        <v>7500</v>
      </c>
      <c r="J54" s="6">
        <v>7500</v>
      </c>
      <c r="K54" s="50"/>
      <c r="L54" s="50"/>
      <c r="M54" s="6">
        <v>7500</v>
      </c>
      <c r="N54" s="50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20.25" customHeight="1">
      <c r="A55" s="9" t="s">
        <v>73</v>
      </c>
      <c r="B55" s="9" t="s">
        <v>73</v>
      </c>
      <c r="C55" s="9" t="s">
        <v>267</v>
      </c>
      <c r="D55" s="9" t="s">
        <v>268</v>
      </c>
      <c r="E55" s="9" t="s">
        <v>106</v>
      </c>
      <c r="F55" s="9" t="s">
        <v>107</v>
      </c>
      <c r="G55" s="9" t="s">
        <v>285</v>
      </c>
      <c r="H55" s="9" t="s">
        <v>286</v>
      </c>
      <c r="I55" s="6">
        <v>20000</v>
      </c>
      <c r="J55" s="6">
        <v>20000</v>
      </c>
      <c r="K55" s="50"/>
      <c r="L55" s="50"/>
      <c r="M55" s="6">
        <v>20000</v>
      </c>
      <c r="N55" s="50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20.25" customHeight="1">
      <c r="A56" s="9" t="s">
        <v>73</v>
      </c>
      <c r="B56" s="9" t="s">
        <v>73</v>
      </c>
      <c r="C56" s="9" t="s">
        <v>267</v>
      </c>
      <c r="D56" s="9" t="s">
        <v>268</v>
      </c>
      <c r="E56" s="9" t="s">
        <v>106</v>
      </c>
      <c r="F56" s="9" t="s">
        <v>107</v>
      </c>
      <c r="G56" s="9" t="s">
        <v>285</v>
      </c>
      <c r="H56" s="9" t="s">
        <v>286</v>
      </c>
      <c r="I56" s="6">
        <v>51225</v>
      </c>
      <c r="J56" s="6">
        <v>51225</v>
      </c>
      <c r="K56" s="50"/>
      <c r="L56" s="50"/>
      <c r="M56" s="6">
        <v>51225</v>
      </c>
      <c r="N56" s="50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20.25" customHeight="1">
      <c r="A57" s="9" t="s">
        <v>73</v>
      </c>
      <c r="B57" s="9" t="s">
        <v>73</v>
      </c>
      <c r="C57" s="9" t="s">
        <v>267</v>
      </c>
      <c r="D57" s="9" t="s">
        <v>268</v>
      </c>
      <c r="E57" s="9" t="s">
        <v>106</v>
      </c>
      <c r="F57" s="9" t="s">
        <v>107</v>
      </c>
      <c r="G57" s="9" t="s">
        <v>262</v>
      </c>
      <c r="H57" s="9" t="s">
        <v>263</v>
      </c>
      <c r="I57" s="6">
        <v>23460</v>
      </c>
      <c r="J57" s="6">
        <v>23460</v>
      </c>
      <c r="K57" s="50"/>
      <c r="L57" s="50"/>
      <c r="M57" s="6">
        <v>23460</v>
      </c>
      <c r="N57" s="50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20.25" customHeight="1">
      <c r="A58" s="9" t="s">
        <v>73</v>
      </c>
      <c r="B58" s="9" t="s">
        <v>73</v>
      </c>
      <c r="C58" s="9" t="s">
        <v>267</v>
      </c>
      <c r="D58" s="9" t="s">
        <v>268</v>
      </c>
      <c r="E58" s="9" t="s">
        <v>106</v>
      </c>
      <c r="F58" s="9" t="s">
        <v>107</v>
      </c>
      <c r="G58" s="9" t="s">
        <v>287</v>
      </c>
      <c r="H58" s="9" t="s">
        <v>288</v>
      </c>
      <c r="I58" s="6">
        <v>75000</v>
      </c>
      <c r="J58" s="6">
        <v>75000</v>
      </c>
      <c r="K58" s="50"/>
      <c r="L58" s="50"/>
      <c r="M58" s="6">
        <v>75000</v>
      </c>
      <c r="N58" s="50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20.25" customHeight="1">
      <c r="A59" s="9" t="s">
        <v>73</v>
      </c>
      <c r="B59" s="9" t="s">
        <v>73</v>
      </c>
      <c r="C59" s="9" t="s">
        <v>267</v>
      </c>
      <c r="D59" s="9" t="s">
        <v>268</v>
      </c>
      <c r="E59" s="9" t="s">
        <v>108</v>
      </c>
      <c r="F59" s="9" t="s">
        <v>109</v>
      </c>
      <c r="G59" s="9" t="s">
        <v>287</v>
      </c>
      <c r="H59" s="9" t="s">
        <v>288</v>
      </c>
      <c r="I59" s="6">
        <v>141000</v>
      </c>
      <c r="J59" s="6">
        <v>141000</v>
      </c>
      <c r="K59" s="50"/>
      <c r="L59" s="50"/>
      <c r="M59" s="6">
        <v>141000</v>
      </c>
      <c r="N59" s="50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20.25" customHeight="1">
      <c r="A60" s="9" t="s">
        <v>73</v>
      </c>
      <c r="B60" s="9" t="s">
        <v>73</v>
      </c>
      <c r="C60" s="9" t="s">
        <v>289</v>
      </c>
      <c r="D60" s="9" t="s">
        <v>161</v>
      </c>
      <c r="E60" s="9" t="s">
        <v>160</v>
      </c>
      <c r="F60" s="9" t="s">
        <v>161</v>
      </c>
      <c r="G60" s="9" t="s">
        <v>235</v>
      </c>
      <c r="H60" s="9" t="s">
        <v>236</v>
      </c>
      <c r="I60" s="6">
        <v>52980</v>
      </c>
      <c r="J60" s="6">
        <v>52980</v>
      </c>
      <c r="K60" s="50"/>
      <c r="L60" s="50"/>
      <c r="M60" s="6">
        <v>52980</v>
      </c>
      <c r="N60" s="50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20.25" customHeight="1">
      <c r="A61" s="9" t="s">
        <v>73</v>
      </c>
      <c r="B61" s="9" t="s">
        <v>73</v>
      </c>
      <c r="C61" s="9" t="s">
        <v>290</v>
      </c>
      <c r="D61" s="9" t="s">
        <v>291</v>
      </c>
      <c r="E61" s="9" t="s">
        <v>122</v>
      </c>
      <c r="F61" s="9" t="s">
        <v>123</v>
      </c>
      <c r="G61" s="9" t="s">
        <v>292</v>
      </c>
      <c r="H61" s="9" t="s">
        <v>293</v>
      </c>
      <c r="I61" s="6">
        <v>378000</v>
      </c>
      <c r="J61" s="6">
        <v>378000</v>
      </c>
      <c r="K61" s="50"/>
      <c r="L61" s="50"/>
      <c r="M61" s="6">
        <v>378000</v>
      </c>
      <c r="N61" s="50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20.25" customHeight="1">
      <c r="A62" s="9" t="s">
        <v>73</v>
      </c>
      <c r="B62" s="9" t="s">
        <v>73</v>
      </c>
      <c r="C62" s="9" t="s">
        <v>290</v>
      </c>
      <c r="D62" s="9" t="s">
        <v>291</v>
      </c>
      <c r="E62" s="9" t="s">
        <v>124</v>
      </c>
      <c r="F62" s="9" t="s">
        <v>125</v>
      </c>
      <c r="G62" s="9" t="s">
        <v>292</v>
      </c>
      <c r="H62" s="9" t="s">
        <v>293</v>
      </c>
      <c r="I62" s="6">
        <v>163200</v>
      </c>
      <c r="J62" s="6">
        <v>163200</v>
      </c>
      <c r="K62" s="50"/>
      <c r="L62" s="50"/>
      <c r="M62" s="6">
        <v>163200</v>
      </c>
      <c r="N62" s="50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20.25" customHeight="1">
      <c r="A63" s="9" t="s">
        <v>73</v>
      </c>
      <c r="B63" s="9" t="s">
        <v>73</v>
      </c>
      <c r="C63" s="9" t="s">
        <v>294</v>
      </c>
      <c r="D63" s="9" t="s">
        <v>295</v>
      </c>
      <c r="E63" s="9" t="s">
        <v>106</v>
      </c>
      <c r="F63" s="9" t="s">
        <v>107</v>
      </c>
      <c r="G63" s="9" t="s">
        <v>237</v>
      </c>
      <c r="H63" s="9" t="s">
        <v>238</v>
      </c>
      <c r="I63" s="6">
        <v>550000</v>
      </c>
      <c r="J63" s="6">
        <v>550000</v>
      </c>
      <c r="K63" s="50"/>
      <c r="L63" s="50"/>
      <c r="M63" s="6">
        <v>550000</v>
      </c>
      <c r="N63" s="50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20.25" customHeight="1">
      <c r="A64" s="9" t="s">
        <v>73</v>
      </c>
      <c r="B64" s="9" t="s">
        <v>73</v>
      </c>
      <c r="C64" s="9" t="s">
        <v>294</v>
      </c>
      <c r="D64" s="9" t="s">
        <v>295</v>
      </c>
      <c r="E64" s="9" t="s">
        <v>106</v>
      </c>
      <c r="F64" s="9" t="s">
        <v>107</v>
      </c>
      <c r="G64" s="9" t="s">
        <v>237</v>
      </c>
      <c r="H64" s="9" t="s">
        <v>238</v>
      </c>
      <c r="I64" s="6">
        <v>533040</v>
      </c>
      <c r="J64" s="6">
        <v>533040</v>
      </c>
      <c r="K64" s="50"/>
      <c r="L64" s="50"/>
      <c r="M64" s="6">
        <v>533040</v>
      </c>
      <c r="N64" s="50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20.25" customHeight="1">
      <c r="A65" s="9" t="s">
        <v>73</v>
      </c>
      <c r="B65" s="9" t="s">
        <v>73</v>
      </c>
      <c r="C65" s="9" t="s">
        <v>296</v>
      </c>
      <c r="D65" s="9" t="s">
        <v>297</v>
      </c>
      <c r="E65" s="9" t="s">
        <v>108</v>
      </c>
      <c r="F65" s="9" t="s">
        <v>109</v>
      </c>
      <c r="G65" s="9" t="s">
        <v>237</v>
      </c>
      <c r="H65" s="9" t="s">
        <v>238</v>
      </c>
      <c r="I65" s="6">
        <v>1786000</v>
      </c>
      <c r="J65" s="6">
        <v>1786000</v>
      </c>
      <c r="K65" s="50"/>
      <c r="L65" s="50"/>
      <c r="M65" s="6">
        <v>1786000</v>
      </c>
      <c r="N65" s="50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20.25" customHeight="1">
      <c r="A66" s="9" t="s">
        <v>73</v>
      </c>
      <c r="B66" s="9" t="s">
        <v>73</v>
      </c>
      <c r="C66" s="9" t="s">
        <v>298</v>
      </c>
      <c r="D66" s="9" t="s">
        <v>299</v>
      </c>
      <c r="E66" s="9" t="s">
        <v>106</v>
      </c>
      <c r="F66" s="9" t="s">
        <v>107</v>
      </c>
      <c r="G66" s="9" t="s">
        <v>292</v>
      </c>
      <c r="H66" s="9" t="s">
        <v>293</v>
      </c>
      <c r="I66" s="6">
        <v>43920</v>
      </c>
      <c r="J66" s="6">
        <v>43920</v>
      </c>
      <c r="K66" s="50"/>
      <c r="L66" s="50"/>
      <c r="M66" s="6">
        <v>43920</v>
      </c>
      <c r="N66" s="50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20.25" customHeight="1">
      <c r="A67" s="9" t="s">
        <v>73</v>
      </c>
      <c r="B67" s="9" t="s">
        <v>73</v>
      </c>
      <c r="C67" s="9" t="s">
        <v>298</v>
      </c>
      <c r="D67" s="9" t="s">
        <v>299</v>
      </c>
      <c r="E67" s="9" t="s">
        <v>152</v>
      </c>
      <c r="F67" s="9" t="s">
        <v>153</v>
      </c>
      <c r="G67" s="9" t="s">
        <v>292</v>
      </c>
      <c r="H67" s="9" t="s">
        <v>293</v>
      </c>
      <c r="I67" s="6">
        <v>5945434.9199999999</v>
      </c>
      <c r="J67" s="6">
        <v>5945434.9199999999</v>
      </c>
      <c r="K67" s="50"/>
      <c r="L67" s="50"/>
      <c r="M67" s="6">
        <v>5945434.9199999999</v>
      </c>
      <c r="N67" s="50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20.25" customHeight="1">
      <c r="A68" s="9" t="s">
        <v>73</v>
      </c>
      <c r="B68" s="9" t="s">
        <v>73</v>
      </c>
      <c r="C68" s="9" t="s">
        <v>298</v>
      </c>
      <c r="D68" s="9" t="s">
        <v>299</v>
      </c>
      <c r="E68" s="9" t="s">
        <v>152</v>
      </c>
      <c r="F68" s="9" t="s">
        <v>153</v>
      </c>
      <c r="G68" s="9" t="s">
        <v>292</v>
      </c>
      <c r="H68" s="9" t="s">
        <v>293</v>
      </c>
      <c r="I68" s="6">
        <v>2569440</v>
      </c>
      <c r="J68" s="6">
        <v>2569440</v>
      </c>
      <c r="K68" s="50"/>
      <c r="L68" s="50"/>
      <c r="M68" s="6">
        <v>2569440</v>
      </c>
      <c r="N68" s="50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20.25" customHeight="1">
      <c r="A69" s="9" t="s">
        <v>73</v>
      </c>
      <c r="B69" s="9" t="s">
        <v>73</v>
      </c>
      <c r="C69" s="9" t="s">
        <v>300</v>
      </c>
      <c r="D69" s="9" t="s">
        <v>301</v>
      </c>
      <c r="E69" s="9" t="s">
        <v>106</v>
      </c>
      <c r="F69" s="9" t="s">
        <v>107</v>
      </c>
      <c r="G69" s="9" t="s">
        <v>269</v>
      </c>
      <c r="H69" s="9" t="s">
        <v>270</v>
      </c>
      <c r="I69" s="6">
        <v>100000</v>
      </c>
      <c r="J69" s="6">
        <v>100000</v>
      </c>
      <c r="K69" s="50"/>
      <c r="L69" s="50"/>
      <c r="M69" s="6">
        <v>100000</v>
      </c>
      <c r="N69" s="50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20.25" customHeight="1">
      <c r="A70" s="9" t="s">
        <v>73</v>
      </c>
      <c r="B70" s="9" t="s">
        <v>73</v>
      </c>
      <c r="C70" s="9" t="s">
        <v>300</v>
      </c>
      <c r="D70" s="9" t="s">
        <v>301</v>
      </c>
      <c r="E70" s="9" t="s">
        <v>106</v>
      </c>
      <c r="F70" s="9" t="s">
        <v>107</v>
      </c>
      <c r="G70" s="9" t="s">
        <v>269</v>
      </c>
      <c r="H70" s="9" t="s">
        <v>270</v>
      </c>
      <c r="I70" s="6">
        <v>72000</v>
      </c>
      <c r="J70" s="6">
        <v>72000</v>
      </c>
      <c r="K70" s="50"/>
      <c r="L70" s="50"/>
      <c r="M70" s="6">
        <v>72000</v>
      </c>
      <c r="N70" s="50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20.25" customHeight="1">
      <c r="A71" s="9" t="s">
        <v>73</v>
      </c>
      <c r="B71" s="9" t="s">
        <v>73</v>
      </c>
      <c r="C71" s="9" t="s">
        <v>300</v>
      </c>
      <c r="D71" s="9" t="s">
        <v>301</v>
      </c>
      <c r="E71" s="9" t="s">
        <v>106</v>
      </c>
      <c r="F71" s="9" t="s">
        <v>107</v>
      </c>
      <c r="G71" s="9" t="s">
        <v>287</v>
      </c>
      <c r="H71" s="9" t="s">
        <v>288</v>
      </c>
      <c r="I71" s="6">
        <v>240000</v>
      </c>
      <c r="J71" s="6">
        <v>240000</v>
      </c>
      <c r="K71" s="50"/>
      <c r="L71" s="50"/>
      <c r="M71" s="6">
        <v>240000</v>
      </c>
      <c r="N71" s="50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20.25" customHeight="1">
      <c r="A72" s="9" t="s">
        <v>73</v>
      </c>
      <c r="B72" s="9" t="s">
        <v>73</v>
      </c>
      <c r="C72" s="9" t="s">
        <v>302</v>
      </c>
      <c r="D72" s="9" t="s">
        <v>303</v>
      </c>
      <c r="E72" s="9" t="s">
        <v>106</v>
      </c>
      <c r="F72" s="9" t="s">
        <v>107</v>
      </c>
      <c r="G72" s="9" t="s">
        <v>304</v>
      </c>
      <c r="H72" s="9" t="s">
        <v>305</v>
      </c>
      <c r="I72" s="6">
        <v>1240000</v>
      </c>
      <c r="J72" s="6">
        <v>1240000</v>
      </c>
      <c r="K72" s="50"/>
      <c r="L72" s="50"/>
      <c r="M72" s="6">
        <v>1240000</v>
      </c>
      <c r="N72" s="50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20.25" customHeight="1">
      <c r="A73" s="9" t="s">
        <v>73</v>
      </c>
      <c r="B73" s="9" t="s">
        <v>73</v>
      </c>
      <c r="C73" s="9" t="s">
        <v>302</v>
      </c>
      <c r="D73" s="9" t="s">
        <v>303</v>
      </c>
      <c r="E73" s="9" t="s">
        <v>106</v>
      </c>
      <c r="F73" s="9" t="s">
        <v>107</v>
      </c>
      <c r="G73" s="9" t="s">
        <v>304</v>
      </c>
      <c r="H73" s="9" t="s">
        <v>305</v>
      </c>
      <c r="I73" s="6">
        <v>242880</v>
      </c>
      <c r="J73" s="6">
        <v>242880</v>
      </c>
      <c r="K73" s="50"/>
      <c r="L73" s="50"/>
      <c r="M73" s="6">
        <v>242880</v>
      </c>
      <c r="N73" s="50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20.25" customHeight="1">
      <c r="A74" s="9" t="s">
        <v>73</v>
      </c>
      <c r="B74" s="9" t="s">
        <v>73</v>
      </c>
      <c r="C74" s="9" t="s">
        <v>302</v>
      </c>
      <c r="D74" s="9" t="s">
        <v>303</v>
      </c>
      <c r="E74" s="9" t="s">
        <v>106</v>
      </c>
      <c r="F74" s="9" t="s">
        <v>107</v>
      </c>
      <c r="G74" s="9" t="s">
        <v>304</v>
      </c>
      <c r="H74" s="9" t="s">
        <v>305</v>
      </c>
      <c r="I74" s="6">
        <v>4857600</v>
      </c>
      <c r="J74" s="6">
        <v>4857600</v>
      </c>
      <c r="K74" s="50"/>
      <c r="L74" s="50"/>
      <c r="M74" s="6">
        <v>4857600</v>
      </c>
      <c r="N74" s="50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20.25" customHeight="1">
      <c r="A75" s="9" t="s">
        <v>73</v>
      </c>
      <c r="B75" s="9" t="s">
        <v>73</v>
      </c>
      <c r="C75" s="9" t="s">
        <v>306</v>
      </c>
      <c r="D75" s="9" t="s">
        <v>307</v>
      </c>
      <c r="E75" s="9" t="s">
        <v>106</v>
      </c>
      <c r="F75" s="9" t="s">
        <v>107</v>
      </c>
      <c r="G75" s="9" t="s">
        <v>266</v>
      </c>
      <c r="H75" s="9" t="s">
        <v>265</v>
      </c>
      <c r="I75" s="6">
        <v>97152</v>
      </c>
      <c r="J75" s="6">
        <v>97152</v>
      </c>
      <c r="K75" s="50"/>
      <c r="L75" s="50"/>
      <c r="M75" s="6">
        <v>97152</v>
      </c>
      <c r="N75" s="50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7.25" customHeight="1">
      <c r="A76" s="152" t="s">
        <v>202</v>
      </c>
      <c r="B76" s="153"/>
      <c r="C76" s="154"/>
      <c r="D76" s="154"/>
      <c r="E76" s="154"/>
      <c r="F76" s="154"/>
      <c r="G76" s="154"/>
      <c r="H76" s="155"/>
      <c r="I76" s="6">
        <v>33272797.48</v>
      </c>
      <c r="J76" s="6">
        <v>33272797.48</v>
      </c>
      <c r="K76" s="6"/>
      <c r="L76" s="6"/>
      <c r="M76" s="6">
        <v>33272797.48</v>
      </c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</sheetData>
  <mergeCells count="31"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  <mergeCell ref="A76:H76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7"/>
  <sheetViews>
    <sheetView showZeros="0" workbookViewId="0">
      <selection activeCell="I14" sqref="I14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27"/>
      <c r="E1" s="51"/>
      <c r="F1" s="51"/>
      <c r="G1" s="51"/>
      <c r="H1" s="51"/>
      <c r="U1" s="27"/>
      <c r="W1" s="3" t="s">
        <v>308</v>
      </c>
    </row>
    <row r="2" spans="1:23" ht="46.5" customHeight="1">
      <c r="A2" s="164" t="s">
        <v>309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1:23" ht="13.5" customHeight="1">
      <c r="A3" s="165" t="s">
        <v>2</v>
      </c>
      <c r="B3" s="166"/>
      <c r="C3" s="166"/>
      <c r="D3" s="166"/>
      <c r="E3" s="166"/>
      <c r="F3" s="166"/>
      <c r="G3" s="166"/>
      <c r="H3" s="166"/>
      <c r="I3" s="46"/>
      <c r="J3" s="46"/>
      <c r="K3" s="46"/>
      <c r="L3" s="46"/>
      <c r="M3" s="46"/>
      <c r="N3" s="46"/>
      <c r="O3" s="46"/>
      <c r="P3" s="46"/>
      <c r="Q3" s="46"/>
      <c r="U3" s="27"/>
      <c r="W3" s="52" t="s">
        <v>3</v>
      </c>
    </row>
    <row r="4" spans="1:23" ht="21.75" customHeight="1">
      <c r="A4" s="161" t="s">
        <v>310</v>
      </c>
      <c r="B4" s="174" t="s">
        <v>215</v>
      </c>
      <c r="C4" s="161" t="s">
        <v>216</v>
      </c>
      <c r="D4" s="161" t="s">
        <v>311</v>
      </c>
      <c r="E4" s="174" t="s">
        <v>217</v>
      </c>
      <c r="F4" s="174" t="s">
        <v>218</v>
      </c>
      <c r="G4" s="174" t="s">
        <v>312</v>
      </c>
      <c r="H4" s="174" t="s">
        <v>313</v>
      </c>
      <c r="I4" s="179" t="s">
        <v>58</v>
      </c>
      <c r="J4" s="171" t="s">
        <v>314</v>
      </c>
      <c r="K4" s="138"/>
      <c r="L4" s="138"/>
      <c r="M4" s="139"/>
      <c r="N4" s="171" t="s">
        <v>223</v>
      </c>
      <c r="O4" s="138"/>
      <c r="P4" s="139"/>
      <c r="Q4" s="174" t="s">
        <v>64</v>
      </c>
      <c r="R4" s="171" t="s">
        <v>65</v>
      </c>
      <c r="S4" s="138"/>
      <c r="T4" s="138"/>
      <c r="U4" s="138"/>
      <c r="V4" s="138"/>
      <c r="W4" s="139"/>
    </row>
    <row r="5" spans="1:23" ht="21.75" customHeight="1">
      <c r="A5" s="168"/>
      <c r="B5" s="159"/>
      <c r="C5" s="168"/>
      <c r="D5" s="168"/>
      <c r="E5" s="177"/>
      <c r="F5" s="177"/>
      <c r="G5" s="177"/>
      <c r="H5" s="177"/>
      <c r="I5" s="159"/>
      <c r="J5" s="175" t="s">
        <v>61</v>
      </c>
      <c r="K5" s="135"/>
      <c r="L5" s="174" t="s">
        <v>62</v>
      </c>
      <c r="M5" s="174" t="s">
        <v>63</v>
      </c>
      <c r="N5" s="174" t="s">
        <v>61</v>
      </c>
      <c r="O5" s="174" t="s">
        <v>62</v>
      </c>
      <c r="P5" s="174" t="s">
        <v>63</v>
      </c>
      <c r="Q5" s="177"/>
      <c r="R5" s="174" t="s">
        <v>60</v>
      </c>
      <c r="S5" s="174" t="s">
        <v>67</v>
      </c>
      <c r="T5" s="174" t="s">
        <v>229</v>
      </c>
      <c r="U5" s="174" t="s">
        <v>69</v>
      </c>
      <c r="V5" s="174" t="s">
        <v>70</v>
      </c>
      <c r="W5" s="174" t="s">
        <v>71</v>
      </c>
    </row>
    <row r="6" spans="1:23" ht="21" customHeight="1">
      <c r="A6" s="159"/>
      <c r="B6" s="159"/>
      <c r="C6" s="159"/>
      <c r="D6" s="159"/>
      <c r="E6" s="159"/>
      <c r="F6" s="159"/>
      <c r="G6" s="159"/>
      <c r="H6" s="159"/>
      <c r="I6" s="159"/>
      <c r="J6" s="176" t="s">
        <v>60</v>
      </c>
      <c r="K6" s="136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</row>
    <row r="7" spans="1:23" ht="39.75" customHeight="1">
      <c r="A7" s="162"/>
      <c r="B7" s="141"/>
      <c r="C7" s="162"/>
      <c r="D7" s="162"/>
      <c r="E7" s="178"/>
      <c r="F7" s="178"/>
      <c r="G7" s="178"/>
      <c r="H7" s="178"/>
      <c r="I7" s="141"/>
      <c r="J7" s="54" t="s">
        <v>60</v>
      </c>
      <c r="K7" s="54" t="s">
        <v>315</v>
      </c>
      <c r="L7" s="178"/>
      <c r="M7" s="178"/>
      <c r="N7" s="178"/>
      <c r="O7" s="178"/>
      <c r="P7" s="178"/>
      <c r="Q7" s="178"/>
      <c r="R7" s="178"/>
      <c r="S7" s="178"/>
      <c r="T7" s="178"/>
      <c r="U7" s="141"/>
      <c r="V7" s="178"/>
      <c r="W7" s="178"/>
    </row>
    <row r="8" spans="1:23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55">
        <v>21</v>
      </c>
      <c r="V8" s="49">
        <v>22</v>
      </c>
      <c r="W8" s="55">
        <v>23</v>
      </c>
    </row>
    <row r="9" spans="1:23" ht="22.5">
      <c r="A9" s="24" t="s">
        <v>316</v>
      </c>
      <c r="B9" s="24" t="s">
        <v>317</v>
      </c>
      <c r="C9" s="24" t="s">
        <v>318</v>
      </c>
      <c r="D9" s="24" t="s">
        <v>73</v>
      </c>
      <c r="E9" s="24" t="s">
        <v>146</v>
      </c>
      <c r="F9" s="24" t="s">
        <v>147</v>
      </c>
      <c r="G9" s="24" t="s">
        <v>319</v>
      </c>
      <c r="H9" s="24" t="s">
        <v>320</v>
      </c>
      <c r="I9" s="6">
        <v>213600</v>
      </c>
      <c r="J9" s="6">
        <v>213600</v>
      </c>
      <c r="K9" s="6">
        <v>213600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2.5">
      <c r="A10" s="24" t="s">
        <v>321</v>
      </c>
      <c r="B10" s="24" t="s">
        <v>322</v>
      </c>
      <c r="C10" s="24" t="s">
        <v>323</v>
      </c>
      <c r="D10" s="24" t="s">
        <v>73</v>
      </c>
      <c r="E10" s="24" t="s">
        <v>110</v>
      </c>
      <c r="F10" s="24" t="s">
        <v>111</v>
      </c>
      <c r="G10" s="24" t="s">
        <v>285</v>
      </c>
      <c r="H10" s="24" t="s">
        <v>286</v>
      </c>
      <c r="I10" s="6">
        <v>4500000</v>
      </c>
      <c r="J10" s="6">
        <v>4500000</v>
      </c>
      <c r="K10" s="6">
        <v>4500000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2.5">
      <c r="A11" s="242" t="s">
        <v>321</v>
      </c>
      <c r="B11" s="242" t="s">
        <v>324</v>
      </c>
      <c r="C11" s="242" t="s">
        <v>325</v>
      </c>
      <c r="D11" s="242" t="s">
        <v>73</v>
      </c>
      <c r="E11" s="242" t="s">
        <v>110</v>
      </c>
      <c r="F11" s="242" t="s">
        <v>111</v>
      </c>
      <c r="G11" s="242" t="s">
        <v>285</v>
      </c>
      <c r="H11" s="242" t="s">
        <v>286</v>
      </c>
      <c r="I11" s="6">
        <v>1268312.5</v>
      </c>
      <c r="J11" s="6">
        <v>1268312.5</v>
      </c>
      <c r="K11" s="6">
        <v>1268312.5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238" customFormat="1" ht="22.5">
      <c r="A12" s="24" t="s">
        <v>321</v>
      </c>
      <c r="B12" s="246" t="s">
        <v>530</v>
      </c>
      <c r="C12" s="286" t="s">
        <v>573</v>
      </c>
      <c r="D12" s="245" t="s">
        <v>73</v>
      </c>
      <c r="E12" s="25">
        <v>2070199</v>
      </c>
      <c r="F12" s="245" t="s">
        <v>526</v>
      </c>
      <c r="G12" s="24" t="s">
        <v>285</v>
      </c>
      <c r="H12" s="24" t="s">
        <v>286</v>
      </c>
      <c r="I12" s="6">
        <v>1250</v>
      </c>
      <c r="J12" s="6"/>
      <c r="K12" s="6"/>
      <c r="L12" s="6"/>
      <c r="M12" s="6"/>
      <c r="N12" s="6">
        <v>1250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s="238" customFormat="1" ht="22.5">
      <c r="A13" s="242" t="s">
        <v>321</v>
      </c>
      <c r="B13" s="246" t="s">
        <v>529</v>
      </c>
      <c r="C13" s="242" t="s">
        <v>522</v>
      </c>
      <c r="D13" s="245" t="s">
        <v>73</v>
      </c>
      <c r="E13" s="25">
        <v>2070199</v>
      </c>
      <c r="F13" s="245" t="s">
        <v>511</v>
      </c>
      <c r="G13" s="242" t="s">
        <v>285</v>
      </c>
      <c r="H13" s="242" t="s">
        <v>286</v>
      </c>
      <c r="I13" s="6">
        <v>10616.88</v>
      </c>
      <c r="J13" s="6"/>
      <c r="K13" s="6"/>
      <c r="L13" s="6"/>
      <c r="M13" s="6"/>
      <c r="N13" s="6">
        <v>10616.88</v>
      </c>
      <c r="O13" s="6"/>
      <c r="P13" s="6"/>
      <c r="Q13" s="6"/>
      <c r="R13" s="6"/>
      <c r="S13" s="6"/>
      <c r="T13" s="6"/>
      <c r="U13" s="6"/>
      <c r="V13" s="6"/>
      <c r="W13" s="6"/>
    </row>
    <row r="14" spans="1:23" s="238" customFormat="1" ht="22.5">
      <c r="A14" s="24" t="s">
        <v>321</v>
      </c>
      <c r="B14" s="246" t="s">
        <v>528</v>
      </c>
      <c r="C14" s="242" t="s">
        <v>523</v>
      </c>
      <c r="D14" s="245" t="s">
        <v>73</v>
      </c>
      <c r="E14" s="25">
        <v>2080799</v>
      </c>
      <c r="F14" s="245" t="s">
        <v>514</v>
      </c>
      <c r="G14" s="24" t="s">
        <v>285</v>
      </c>
      <c r="H14" s="24" t="s">
        <v>286</v>
      </c>
      <c r="I14" s="6">
        <v>1867135</v>
      </c>
      <c r="J14" s="6"/>
      <c r="K14" s="6"/>
      <c r="L14" s="6"/>
      <c r="M14" s="6"/>
      <c r="N14" s="6">
        <v>1867135</v>
      </c>
      <c r="O14" s="6"/>
      <c r="P14" s="6"/>
      <c r="Q14" s="6"/>
      <c r="R14" s="6"/>
      <c r="S14" s="6"/>
      <c r="T14" s="6"/>
      <c r="U14" s="6"/>
      <c r="V14" s="6"/>
      <c r="W14" s="6"/>
    </row>
    <row r="15" spans="1:23" s="238" customFormat="1" ht="22.5">
      <c r="A15" s="24" t="s">
        <v>321</v>
      </c>
      <c r="B15" s="246" t="s">
        <v>527</v>
      </c>
      <c r="C15" s="242" t="s">
        <v>524</v>
      </c>
      <c r="D15" s="245" t="s">
        <v>73</v>
      </c>
      <c r="E15" s="25">
        <v>2014004</v>
      </c>
      <c r="F15" s="245" t="s">
        <v>518</v>
      </c>
      <c r="G15" s="242" t="s">
        <v>285</v>
      </c>
      <c r="H15" s="242" t="s">
        <v>286</v>
      </c>
      <c r="I15" s="6">
        <v>17202</v>
      </c>
      <c r="J15" s="6"/>
      <c r="K15" s="6"/>
      <c r="L15" s="6"/>
      <c r="M15" s="6"/>
      <c r="N15" s="6">
        <v>17202</v>
      </c>
      <c r="O15" s="6"/>
      <c r="P15" s="6"/>
      <c r="Q15" s="6"/>
      <c r="R15" s="6"/>
      <c r="S15" s="6"/>
      <c r="T15" s="6"/>
      <c r="U15" s="6"/>
      <c r="V15" s="6"/>
      <c r="W15" s="6"/>
    </row>
    <row r="16" spans="1:23" s="238" customFormat="1" ht="22.5">
      <c r="A16" s="24" t="s">
        <v>321</v>
      </c>
      <c r="B16" s="247" t="s">
        <v>531</v>
      </c>
      <c r="C16" s="245" t="s">
        <v>525</v>
      </c>
      <c r="D16" s="245" t="s">
        <v>73</v>
      </c>
      <c r="E16" s="25">
        <v>2010105</v>
      </c>
      <c r="F16" s="244" t="s">
        <v>508</v>
      </c>
      <c r="G16" s="245" t="s">
        <v>285</v>
      </c>
      <c r="H16" s="245" t="s">
        <v>286</v>
      </c>
      <c r="I16" s="241">
        <v>1701.76</v>
      </c>
      <c r="J16" s="6"/>
      <c r="K16" s="6"/>
      <c r="L16" s="6"/>
      <c r="M16" s="6"/>
      <c r="N16" s="6">
        <v>1701.76</v>
      </c>
      <c r="O16" s="6"/>
      <c r="P16" s="6"/>
      <c r="Q16" s="6"/>
      <c r="R16" s="6"/>
      <c r="S16" s="6"/>
      <c r="T16" s="6"/>
      <c r="U16" s="6"/>
      <c r="V16" s="6"/>
      <c r="W16" s="6"/>
    </row>
    <row r="17" spans="1:23" ht="18.75" customHeight="1">
      <c r="A17" s="243" t="s">
        <v>202</v>
      </c>
      <c r="B17" s="192"/>
      <c r="C17" s="192"/>
      <c r="D17" s="192"/>
      <c r="E17" s="192"/>
      <c r="F17" s="192"/>
      <c r="G17" s="192"/>
      <c r="H17" s="113"/>
      <c r="I17" s="6">
        <f>J17+N17</f>
        <v>7879818.1399999997</v>
      </c>
      <c r="J17" s="6">
        <v>5981912.5</v>
      </c>
      <c r="K17" s="6">
        <v>5981912.5</v>
      </c>
      <c r="L17" s="6"/>
      <c r="M17" s="6"/>
      <c r="N17" s="6">
        <f>SUM(N12:N16)</f>
        <v>1897905.64</v>
      </c>
      <c r="O17" s="6"/>
      <c r="P17" s="6"/>
      <c r="Q17" s="6"/>
      <c r="R17" s="6"/>
      <c r="S17" s="6"/>
      <c r="T17" s="6"/>
      <c r="U17" s="6"/>
      <c r="V17" s="6"/>
      <c r="W17" s="6"/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17:H17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47"/>
  <sheetViews>
    <sheetView showZeros="0" tabSelected="1" topLeftCell="A22" workbookViewId="0">
      <selection activeCell="A34" sqref="A34:J36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4" t="s">
        <v>326</v>
      </c>
    </row>
    <row r="2" spans="1:10" ht="39.75" customHeight="1">
      <c r="A2" s="180" t="s">
        <v>327</v>
      </c>
      <c r="B2" s="164"/>
      <c r="C2" s="164"/>
      <c r="D2" s="164"/>
      <c r="E2" s="164"/>
      <c r="F2" s="163"/>
      <c r="G2" s="164"/>
      <c r="H2" s="163"/>
      <c r="I2" s="163"/>
      <c r="J2" s="164"/>
    </row>
    <row r="3" spans="1:10" ht="17.25" customHeight="1">
      <c r="A3" s="165" t="s">
        <v>2</v>
      </c>
      <c r="B3" s="94"/>
      <c r="C3" s="94"/>
      <c r="D3" s="94"/>
      <c r="E3" s="94"/>
      <c r="F3" s="94"/>
      <c r="G3" s="94"/>
      <c r="H3" s="94"/>
    </row>
    <row r="4" spans="1:10" ht="44.25" customHeight="1">
      <c r="A4" s="54" t="s">
        <v>216</v>
      </c>
      <c r="B4" s="54" t="s">
        <v>328</v>
      </c>
      <c r="C4" s="54" t="s">
        <v>329</v>
      </c>
      <c r="D4" s="54" t="s">
        <v>330</v>
      </c>
      <c r="E4" s="54" t="s">
        <v>331</v>
      </c>
      <c r="F4" s="56" t="s">
        <v>332</v>
      </c>
      <c r="G4" s="54" t="s">
        <v>333</v>
      </c>
      <c r="H4" s="56" t="s">
        <v>334</v>
      </c>
      <c r="I4" s="56" t="s">
        <v>335</v>
      </c>
      <c r="J4" s="54" t="s">
        <v>336</v>
      </c>
    </row>
    <row r="5" spans="1:10" ht="18.75" customHeight="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49">
        <v>6</v>
      </c>
      <c r="G5" s="57">
        <v>7</v>
      </c>
      <c r="H5" s="49">
        <v>8</v>
      </c>
      <c r="I5" s="49">
        <v>9</v>
      </c>
      <c r="J5" s="57">
        <v>10</v>
      </c>
    </row>
    <row r="6" spans="1:10" ht="42" customHeight="1">
      <c r="A6" s="25" t="s">
        <v>73</v>
      </c>
      <c r="B6" s="24"/>
      <c r="C6" s="24"/>
      <c r="D6" s="24"/>
      <c r="E6" s="58"/>
      <c r="F6" s="13"/>
      <c r="G6" s="58"/>
      <c r="H6" s="13"/>
      <c r="I6" s="13"/>
      <c r="J6" s="58"/>
    </row>
    <row r="7" spans="1:10" ht="42" customHeight="1">
      <c r="A7" s="35" t="s">
        <v>73</v>
      </c>
      <c r="B7" s="15"/>
      <c r="C7" s="15"/>
      <c r="D7" s="15"/>
      <c r="E7" s="25"/>
      <c r="F7" s="15"/>
      <c r="G7" s="25"/>
      <c r="H7" s="15"/>
      <c r="I7" s="15"/>
      <c r="J7" s="25"/>
    </row>
    <row r="8" spans="1:10" ht="42" customHeight="1">
      <c r="A8" s="181" t="s">
        <v>323</v>
      </c>
      <c r="B8" s="182" t="s">
        <v>337</v>
      </c>
      <c r="C8" s="15" t="s">
        <v>338</v>
      </c>
      <c r="D8" s="15" t="s">
        <v>339</v>
      </c>
      <c r="E8" s="25" t="s">
        <v>340</v>
      </c>
      <c r="F8" s="15" t="s">
        <v>341</v>
      </c>
      <c r="G8" s="25" t="s">
        <v>87</v>
      </c>
      <c r="H8" s="15" t="s">
        <v>342</v>
      </c>
      <c r="I8" s="15" t="s">
        <v>343</v>
      </c>
      <c r="J8" s="25" t="s">
        <v>344</v>
      </c>
    </row>
    <row r="9" spans="1:10" ht="42" customHeight="1">
      <c r="A9" s="181" t="s">
        <v>323</v>
      </c>
      <c r="B9" s="182" t="s">
        <v>337</v>
      </c>
      <c r="C9" s="15" t="s">
        <v>338</v>
      </c>
      <c r="D9" s="15" t="s">
        <v>339</v>
      </c>
      <c r="E9" s="25" t="s">
        <v>345</v>
      </c>
      <c r="F9" s="15" t="s">
        <v>341</v>
      </c>
      <c r="G9" s="25" t="s">
        <v>346</v>
      </c>
      <c r="H9" s="15" t="s">
        <v>347</v>
      </c>
      <c r="I9" s="15" t="s">
        <v>343</v>
      </c>
      <c r="J9" s="25" t="s">
        <v>348</v>
      </c>
    </row>
    <row r="10" spans="1:10" ht="42" customHeight="1">
      <c r="A10" s="181" t="s">
        <v>323</v>
      </c>
      <c r="B10" s="182" t="s">
        <v>337</v>
      </c>
      <c r="C10" s="15" t="s">
        <v>338</v>
      </c>
      <c r="D10" s="15" t="s">
        <v>339</v>
      </c>
      <c r="E10" s="25" t="s">
        <v>349</v>
      </c>
      <c r="F10" s="15" t="s">
        <v>341</v>
      </c>
      <c r="G10" s="25" t="s">
        <v>95</v>
      </c>
      <c r="H10" s="15" t="s">
        <v>350</v>
      </c>
      <c r="I10" s="15" t="s">
        <v>343</v>
      </c>
      <c r="J10" s="25" t="s">
        <v>351</v>
      </c>
    </row>
    <row r="11" spans="1:10" ht="42" customHeight="1">
      <c r="A11" s="181" t="s">
        <v>323</v>
      </c>
      <c r="B11" s="182" t="s">
        <v>337</v>
      </c>
      <c r="C11" s="15" t="s">
        <v>338</v>
      </c>
      <c r="D11" s="15" t="s">
        <v>339</v>
      </c>
      <c r="E11" s="25" t="s">
        <v>352</v>
      </c>
      <c r="F11" s="15" t="s">
        <v>341</v>
      </c>
      <c r="G11" s="25" t="s">
        <v>88</v>
      </c>
      <c r="H11" s="15" t="s">
        <v>350</v>
      </c>
      <c r="I11" s="15" t="s">
        <v>343</v>
      </c>
      <c r="J11" s="25" t="s">
        <v>353</v>
      </c>
    </row>
    <row r="12" spans="1:10" ht="42" customHeight="1">
      <c r="A12" s="181" t="s">
        <v>323</v>
      </c>
      <c r="B12" s="182" t="s">
        <v>337</v>
      </c>
      <c r="C12" s="15" t="s">
        <v>338</v>
      </c>
      <c r="D12" s="15" t="s">
        <v>354</v>
      </c>
      <c r="E12" s="25" t="s">
        <v>355</v>
      </c>
      <c r="F12" s="15" t="s">
        <v>341</v>
      </c>
      <c r="G12" s="25" t="s">
        <v>356</v>
      </c>
      <c r="H12" s="15" t="s">
        <v>347</v>
      </c>
      <c r="I12" s="15" t="s">
        <v>343</v>
      </c>
      <c r="J12" s="25" t="s">
        <v>355</v>
      </c>
    </row>
    <row r="13" spans="1:10" ht="42" customHeight="1">
      <c r="A13" s="181" t="s">
        <v>323</v>
      </c>
      <c r="B13" s="182" t="s">
        <v>337</v>
      </c>
      <c r="C13" s="15" t="s">
        <v>338</v>
      </c>
      <c r="D13" s="15" t="s">
        <v>354</v>
      </c>
      <c r="E13" s="25" t="s">
        <v>357</v>
      </c>
      <c r="F13" s="15" t="s">
        <v>341</v>
      </c>
      <c r="G13" s="25" t="s">
        <v>346</v>
      </c>
      <c r="H13" s="15" t="s">
        <v>347</v>
      </c>
      <c r="I13" s="15" t="s">
        <v>358</v>
      </c>
      <c r="J13" s="25" t="s">
        <v>359</v>
      </c>
    </row>
    <row r="14" spans="1:10" ht="42" customHeight="1">
      <c r="A14" s="181" t="s">
        <v>323</v>
      </c>
      <c r="B14" s="182" t="s">
        <v>337</v>
      </c>
      <c r="C14" s="15" t="s">
        <v>338</v>
      </c>
      <c r="D14" s="15" t="s">
        <v>354</v>
      </c>
      <c r="E14" s="25" t="s">
        <v>360</v>
      </c>
      <c r="F14" s="15" t="s">
        <v>361</v>
      </c>
      <c r="G14" s="25" t="s">
        <v>362</v>
      </c>
      <c r="H14" s="15" t="s">
        <v>363</v>
      </c>
      <c r="I14" s="15" t="s">
        <v>358</v>
      </c>
      <c r="J14" s="25" t="s">
        <v>360</v>
      </c>
    </row>
    <row r="15" spans="1:10" ht="42" customHeight="1">
      <c r="A15" s="181" t="s">
        <v>323</v>
      </c>
      <c r="B15" s="182" t="s">
        <v>337</v>
      </c>
      <c r="C15" s="15" t="s">
        <v>338</v>
      </c>
      <c r="D15" s="15" t="s">
        <v>364</v>
      </c>
      <c r="E15" s="25" t="s">
        <v>365</v>
      </c>
      <c r="F15" s="15" t="s">
        <v>361</v>
      </c>
      <c r="G15" s="25" t="s">
        <v>366</v>
      </c>
      <c r="H15" s="15" t="s">
        <v>363</v>
      </c>
      <c r="I15" s="15" t="s">
        <v>358</v>
      </c>
      <c r="J15" s="25" t="s">
        <v>367</v>
      </c>
    </row>
    <row r="16" spans="1:10" ht="42" customHeight="1">
      <c r="A16" s="181" t="s">
        <v>323</v>
      </c>
      <c r="B16" s="182" t="s">
        <v>337</v>
      </c>
      <c r="C16" s="15" t="s">
        <v>338</v>
      </c>
      <c r="D16" s="15" t="s">
        <v>364</v>
      </c>
      <c r="E16" s="25" t="s">
        <v>368</v>
      </c>
      <c r="F16" s="15" t="s">
        <v>361</v>
      </c>
      <c r="G16" s="25" t="s">
        <v>369</v>
      </c>
      <c r="H16" s="15" t="s">
        <v>363</v>
      </c>
      <c r="I16" s="15" t="s">
        <v>358</v>
      </c>
      <c r="J16" s="25" t="s">
        <v>370</v>
      </c>
    </row>
    <row r="17" spans="1:10" ht="42" customHeight="1">
      <c r="A17" s="181" t="s">
        <v>323</v>
      </c>
      <c r="B17" s="182" t="s">
        <v>337</v>
      </c>
      <c r="C17" s="15" t="s">
        <v>371</v>
      </c>
      <c r="D17" s="15" t="s">
        <v>372</v>
      </c>
      <c r="E17" s="25" t="s">
        <v>373</v>
      </c>
      <c r="F17" s="15" t="s">
        <v>361</v>
      </c>
      <c r="G17" s="25" t="s">
        <v>374</v>
      </c>
      <c r="H17" s="15" t="s">
        <v>363</v>
      </c>
      <c r="I17" s="15" t="s">
        <v>358</v>
      </c>
      <c r="J17" s="25" t="s">
        <v>375</v>
      </c>
    </row>
    <row r="18" spans="1:10" ht="42" customHeight="1">
      <c r="A18" s="181" t="s">
        <v>323</v>
      </c>
      <c r="B18" s="182" t="s">
        <v>337</v>
      </c>
      <c r="C18" s="15" t="s">
        <v>371</v>
      </c>
      <c r="D18" s="15" t="s">
        <v>372</v>
      </c>
      <c r="E18" s="25" t="s">
        <v>376</v>
      </c>
      <c r="F18" s="15" t="s">
        <v>361</v>
      </c>
      <c r="G18" s="25" t="s">
        <v>377</v>
      </c>
      <c r="H18" s="15" t="s">
        <v>363</v>
      </c>
      <c r="I18" s="15" t="s">
        <v>358</v>
      </c>
      <c r="J18" s="25" t="s">
        <v>377</v>
      </c>
    </row>
    <row r="19" spans="1:10" ht="42" customHeight="1">
      <c r="A19" s="181" t="s">
        <v>323</v>
      </c>
      <c r="B19" s="182" t="s">
        <v>337</v>
      </c>
      <c r="C19" s="15" t="s">
        <v>371</v>
      </c>
      <c r="D19" s="15" t="s">
        <v>372</v>
      </c>
      <c r="E19" s="25" t="s">
        <v>378</v>
      </c>
      <c r="F19" s="15" t="s">
        <v>361</v>
      </c>
      <c r="G19" s="25" t="s">
        <v>379</v>
      </c>
      <c r="H19" s="15" t="s">
        <v>363</v>
      </c>
      <c r="I19" s="15" t="s">
        <v>358</v>
      </c>
      <c r="J19" s="25" t="s">
        <v>379</v>
      </c>
    </row>
    <row r="20" spans="1:10" ht="42" customHeight="1">
      <c r="A20" s="181" t="s">
        <v>323</v>
      </c>
      <c r="B20" s="182" t="s">
        <v>337</v>
      </c>
      <c r="C20" s="15" t="s">
        <v>371</v>
      </c>
      <c r="D20" s="15" t="s">
        <v>380</v>
      </c>
      <c r="E20" s="25" t="s">
        <v>381</v>
      </c>
      <c r="F20" s="15" t="s">
        <v>361</v>
      </c>
      <c r="G20" s="25" t="s">
        <v>382</v>
      </c>
      <c r="H20" s="15" t="s">
        <v>363</v>
      </c>
      <c r="I20" s="15" t="s">
        <v>358</v>
      </c>
      <c r="J20" s="25" t="s">
        <v>382</v>
      </c>
    </row>
    <row r="21" spans="1:10" ht="42" customHeight="1">
      <c r="A21" s="181" t="s">
        <v>323</v>
      </c>
      <c r="B21" s="182" t="s">
        <v>337</v>
      </c>
      <c r="C21" s="15" t="s">
        <v>371</v>
      </c>
      <c r="D21" s="15" t="s">
        <v>383</v>
      </c>
      <c r="E21" s="25" t="s">
        <v>384</v>
      </c>
      <c r="F21" s="15" t="s">
        <v>341</v>
      </c>
      <c r="G21" s="25" t="s">
        <v>385</v>
      </c>
      <c r="H21" s="15" t="s">
        <v>363</v>
      </c>
      <c r="I21" s="15" t="s">
        <v>358</v>
      </c>
      <c r="J21" s="25" t="s">
        <v>386</v>
      </c>
    </row>
    <row r="22" spans="1:10" ht="42" customHeight="1">
      <c r="A22" s="181" t="s">
        <v>323</v>
      </c>
      <c r="B22" s="182" t="s">
        <v>337</v>
      </c>
      <c r="C22" s="15" t="s">
        <v>371</v>
      </c>
      <c r="D22" s="15" t="s">
        <v>383</v>
      </c>
      <c r="E22" s="25" t="s">
        <v>387</v>
      </c>
      <c r="F22" s="15" t="s">
        <v>361</v>
      </c>
      <c r="G22" s="25" t="s">
        <v>388</v>
      </c>
      <c r="H22" s="15" t="s">
        <v>363</v>
      </c>
      <c r="I22" s="15" t="s">
        <v>358</v>
      </c>
      <c r="J22" s="25" t="s">
        <v>388</v>
      </c>
    </row>
    <row r="23" spans="1:10" ht="42" customHeight="1">
      <c r="A23" s="181" t="s">
        <v>323</v>
      </c>
      <c r="B23" s="182" t="s">
        <v>337</v>
      </c>
      <c r="C23" s="15" t="s">
        <v>371</v>
      </c>
      <c r="D23" s="15" t="s">
        <v>389</v>
      </c>
      <c r="E23" s="25" t="s">
        <v>390</v>
      </c>
      <c r="F23" s="15" t="s">
        <v>341</v>
      </c>
      <c r="G23" s="25" t="s">
        <v>391</v>
      </c>
      <c r="H23" s="15" t="s">
        <v>363</v>
      </c>
      <c r="I23" s="15" t="s">
        <v>358</v>
      </c>
      <c r="J23" s="25" t="s">
        <v>392</v>
      </c>
    </row>
    <row r="24" spans="1:10" ht="42" customHeight="1">
      <c r="A24" s="181" t="s">
        <v>323</v>
      </c>
      <c r="B24" s="182" t="s">
        <v>337</v>
      </c>
      <c r="C24" s="15" t="s">
        <v>393</v>
      </c>
      <c r="D24" s="15" t="s">
        <v>394</v>
      </c>
      <c r="E24" s="25" t="s">
        <v>395</v>
      </c>
      <c r="F24" s="15" t="s">
        <v>361</v>
      </c>
      <c r="G24" s="25" t="s">
        <v>356</v>
      </c>
      <c r="H24" s="15" t="s">
        <v>347</v>
      </c>
      <c r="I24" s="15" t="s">
        <v>343</v>
      </c>
      <c r="J24" s="25" t="s">
        <v>396</v>
      </c>
    </row>
    <row r="25" spans="1:10" ht="42" customHeight="1">
      <c r="A25" s="181" t="s">
        <v>323</v>
      </c>
      <c r="B25" s="182" t="s">
        <v>337</v>
      </c>
      <c r="C25" s="15" t="s">
        <v>393</v>
      </c>
      <c r="D25" s="15" t="s">
        <v>394</v>
      </c>
      <c r="E25" s="25" t="s">
        <v>397</v>
      </c>
      <c r="F25" s="15" t="s">
        <v>361</v>
      </c>
      <c r="G25" s="25" t="s">
        <v>356</v>
      </c>
      <c r="H25" s="15" t="s">
        <v>347</v>
      </c>
      <c r="I25" s="15" t="s">
        <v>358</v>
      </c>
      <c r="J25" s="25" t="s">
        <v>398</v>
      </c>
    </row>
    <row r="26" spans="1:10" ht="42" customHeight="1">
      <c r="A26" s="181" t="s">
        <v>574</v>
      </c>
      <c r="B26" s="182" t="s">
        <v>575</v>
      </c>
      <c r="C26" s="15" t="s">
        <v>338</v>
      </c>
      <c r="D26" s="15" t="s">
        <v>339</v>
      </c>
      <c r="E26" s="25" t="s">
        <v>400</v>
      </c>
      <c r="F26" s="15" t="s">
        <v>361</v>
      </c>
      <c r="G26" s="25" t="s">
        <v>401</v>
      </c>
      <c r="H26" s="15" t="s">
        <v>402</v>
      </c>
      <c r="I26" s="15" t="s">
        <v>343</v>
      </c>
      <c r="J26" s="25" t="s">
        <v>403</v>
      </c>
    </row>
    <row r="27" spans="1:10" ht="42" customHeight="1">
      <c r="A27" s="181" t="s">
        <v>325</v>
      </c>
      <c r="B27" s="182" t="s">
        <v>399</v>
      </c>
      <c r="C27" s="15" t="s">
        <v>338</v>
      </c>
      <c r="D27" s="15" t="s">
        <v>354</v>
      </c>
      <c r="E27" s="25" t="s">
        <v>404</v>
      </c>
      <c r="F27" s="15" t="s">
        <v>361</v>
      </c>
      <c r="G27" s="25" t="s">
        <v>405</v>
      </c>
      <c r="H27" s="15" t="s">
        <v>347</v>
      </c>
      <c r="I27" s="15" t="s">
        <v>358</v>
      </c>
      <c r="J27" s="25" t="s">
        <v>404</v>
      </c>
    </row>
    <row r="28" spans="1:10" ht="42" customHeight="1">
      <c r="A28" s="181" t="s">
        <v>325</v>
      </c>
      <c r="B28" s="182" t="s">
        <v>399</v>
      </c>
      <c r="C28" s="15" t="s">
        <v>338</v>
      </c>
      <c r="D28" s="15" t="s">
        <v>364</v>
      </c>
      <c r="E28" s="25" t="s">
        <v>406</v>
      </c>
      <c r="F28" s="15" t="s">
        <v>341</v>
      </c>
      <c r="G28" s="25" t="s">
        <v>356</v>
      </c>
      <c r="H28" s="15" t="s">
        <v>347</v>
      </c>
      <c r="I28" s="15" t="s">
        <v>343</v>
      </c>
      <c r="J28" s="25" t="s">
        <v>407</v>
      </c>
    </row>
    <row r="29" spans="1:10" ht="42" customHeight="1">
      <c r="A29" s="181" t="s">
        <v>325</v>
      </c>
      <c r="B29" s="182" t="s">
        <v>399</v>
      </c>
      <c r="C29" s="15" t="s">
        <v>371</v>
      </c>
      <c r="D29" s="15" t="s">
        <v>380</v>
      </c>
      <c r="E29" s="25" t="s">
        <v>408</v>
      </c>
      <c r="F29" s="15" t="s">
        <v>341</v>
      </c>
      <c r="G29" s="25" t="s">
        <v>346</v>
      </c>
      <c r="H29" s="15" t="s">
        <v>347</v>
      </c>
      <c r="I29" s="15" t="s">
        <v>343</v>
      </c>
      <c r="J29" s="25" t="s">
        <v>409</v>
      </c>
    </row>
    <row r="30" spans="1:10" ht="42" customHeight="1">
      <c r="A30" s="181" t="s">
        <v>325</v>
      </c>
      <c r="B30" s="257" t="s">
        <v>399</v>
      </c>
      <c r="C30" s="15" t="s">
        <v>393</v>
      </c>
      <c r="D30" s="15" t="s">
        <v>394</v>
      </c>
      <c r="E30" s="25" t="s">
        <v>394</v>
      </c>
      <c r="F30" s="15" t="s">
        <v>341</v>
      </c>
      <c r="G30" s="25" t="s">
        <v>346</v>
      </c>
      <c r="H30" s="15" t="s">
        <v>347</v>
      </c>
      <c r="I30" s="15" t="s">
        <v>343</v>
      </c>
      <c r="J30" s="250" t="s">
        <v>410</v>
      </c>
    </row>
    <row r="31" spans="1:10" ht="30.75" customHeight="1">
      <c r="A31" s="254" t="s">
        <v>535</v>
      </c>
      <c r="B31" s="272" t="s">
        <v>534</v>
      </c>
      <c r="C31" s="256" t="s">
        <v>338</v>
      </c>
      <c r="D31" s="15" t="s">
        <v>339</v>
      </c>
      <c r="E31" s="248" t="s">
        <v>536</v>
      </c>
      <c r="F31" s="235" t="s">
        <v>361</v>
      </c>
      <c r="G31" s="236" t="s">
        <v>401</v>
      </c>
      <c r="H31" s="235" t="s">
        <v>402</v>
      </c>
      <c r="I31" s="252" t="s">
        <v>343</v>
      </c>
      <c r="J31" s="249" t="s">
        <v>536</v>
      </c>
    </row>
    <row r="32" spans="1:10" ht="31.5" customHeight="1">
      <c r="A32" s="253"/>
      <c r="B32" s="266"/>
      <c r="C32" s="256" t="s">
        <v>371</v>
      </c>
      <c r="D32" s="15" t="s">
        <v>380</v>
      </c>
      <c r="E32" s="15" t="s">
        <v>537</v>
      </c>
      <c r="F32" s="15" t="s">
        <v>341</v>
      </c>
      <c r="G32" s="15">
        <v>80</v>
      </c>
      <c r="H32" s="15" t="s">
        <v>347</v>
      </c>
      <c r="I32" s="15" t="s">
        <v>358</v>
      </c>
      <c r="J32" s="251" t="s">
        <v>538</v>
      </c>
    </row>
    <row r="33" spans="1:10" ht="33.75" customHeight="1">
      <c r="A33" s="255"/>
      <c r="B33" s="274"/>
      <c r="C33" s="256" t="s">
        <v>393</v>
      </c>
      <c r="D33" s="15" t="s">
        <v>394</v>
      </c>
      <c r="E33" s="267" t="s">
        <v>539</v>
      </c>
      <c r="F33" s="235" t="s">
        <v>341</v>
      </c>
      <c r="G33" s="235">
        <v>80</v>
      </c>
      <c r="H33" s="235" t="s">
        <v>347</v>
      </c>
      <c r="I33" s="235" t="s">
        <v>358</v>
      </c>
      <c r="J33" s="268" t="s">
        <v>540</v>
      </c>
    </row>
    <row r="34" spans="1:10" ht="24.75" customHeight="1">
      <c r="A34" s="263" t="s">
        <v>543</v>
      </c>
      <c r="B34" s="262" t="s">
        <v>544</v>
      </c>
      <c r="C34" s="260" t="s">
        <v>338</v>
      </c>
      <c r="D34" s="252" t="s">
        <v>339</v>
      </c>
      <c r="E34" s="264" t="s">
        <v>541</v>
      </c>
      <c r="F34" s="260" t="s">
        <v>361</v>
      </c>
      <c r="G34" s="236" t="s">
        <v>401</v>
      </c>
      <c r="H34" s="235" t="s">
        <v>402</v>
      </c>
      <c r="I34" s="273" t="s">
        <v>343</v>
      </c>
      <c r="J34" s="249" t="s">
        <v>542</v>
      </c>
    </row>
    <row r="35" spans="1:10" ht="25.5" customHeight="1">
      <c r="A35" s="261"/>
      <c r="B35" s="262"/>
      <c r="C35" s="260" t="s">
        <v>371</v>
      </c>
      <c r="D35" s="252" t="s">
        <v>380</v>
      </c>
      <c r="E35" s="264" t="s">
        <v>545</v>
      </c>
      <c r="F35" s="256" t="s">
        <v>341</v>
      </c>
      <c r="G35" s="15">
        <v>500</v>
      </c>
      <c r="H35" s="258" t="s">
        <v>546</v>
      </c>
      <c r="I35" s="273" t="s">
        <v>343</v>
      </c>
      <c r="J35" s="265" t="s">
        <v>547</v>
      </c>
    </row>
    <row r="36" spans="1:10" ht="23.25" customHeight="1">
      <c r="A36" s="281"/>
      <c r="B36" s="262"/>
      <c r="C36" s="260" t="s">
        <v>393</v>
      </c>
      <c r="D36" s="252" t="s">
        <v>394</v>
      </c>
      <c r="E36" s="264" t="s">
        <v>548</v>
      </c>
      <c r="F36" s="256" t="s">
        <v>341</v>
      </c>
      <c r="G36" s="15">
        <v>80</v>
      </c>
      <c r="H36" s="15" t="s">
        <v>347</v>
      </c>
      <c r="I36" s="271" t="s">
        <v>358</v>
      </c>
      <c r="J36" s="269" t="s">
        <v>549</v>
      </c>
    </row>
    <row r="37" spans="1:10" ht="20.25" customHeight="1">
      <c r="A37" s="282" t="s">
        <v>524</v>
      </c>
      <c r="B37" s="283" t="s">
        <v>550</v>
      </c>
      <c r="C37" s="260" t="s">
        <v>338</v>
      </c>
      <c r="D37" s="252" t="s">
        <v>339</v>
      </c>
      <c r="E37" s="278" t="s">
        <v>551</v>
      </c>
      <c r="F37" s="260" t="s">
        <v>361</v>
      </c>
      <c r="G37" s="276">
        <v>50000</v>
      </c>
      <c r="H37" s="276" t="s">
        <v>555</v>
      </c>
      <c r="I37" s="279" t="s">
        <v>343</v>
      </c>
      <c r="J37" s="278" t="s">
        <v>552</v>
      </c>
    </row>
    <row r="38" spans="1:10" ht="22.5">
      <c r="A38" s="282"/>
      <c r="B38" s="283"/>
      <c r="C38" s="260" t="s">
        <v>371</v>
      </c>
      <c r="D38" s="252" t="s">
        <v>380</v>
      </c>
      <c r="E38" s="278" t="s">
        <v>556</v>
      </c>
      <c r="F38" s="260" t="s">
        <v>361</v>
      </c>
      <c r="G38" s="236">
        <v>100</v>
      </c>
      <c r="H38" s="235" t="s">
        <v>347</v>
      </c>
      <c r="I38" s="277" t="s">
        <v>358</v>
      </c>
      <c r="J38" s="278" t="s">
        <v>557</v>
      </c>
    </row>
    <row r="39" spans="1:10" ht="20.25" customHeight="1">
      <c r="A39" s="282"/>
      <c r="B39" s="283"/>
      <c r="C39" s="260" t="s">
        <v>393</v>
      </c>
      <c r="D39" s="252" t="s">
        <v>394</v>
      </c>
      <c r="E39" s="278" t="s">
        <v>553</v>
      </c>
      <c r="F39" s="280" t="s">
        <v>341</v>
      </c>
      <c r="G39" s="270" t="s">
        <v>554</v>
      </c>
      <c r="H39" s="270" t="s">
        <v>347</v>
      </c>
      <c r="I39" s="279" t="s">
        <v>358</v>
      </c>
      <c r="J39" s="278" t="s">
        <v>558</v>
      </c>
    </row>
    <row r="40" spans="1:10" ht="21.75" customHeight="1">
      <c r="A40" s="261" t="s">
        <v>571</v>
      </c>
      <c r="B40" s="283" t="s">
        <v>572</v>
      </c>
      <c r="C40" s="260" t="s">
        <v>338</v>
      </c>
      <c r="D40" s="252" t="s">
        <v>339</v>
      </c>
      <c r="E40" s="275" t="s">
        <v>559</v>
      </c>
      <c r="F40" s="260" t="s">
        <v>361</v>
      </c>
      <c r="G40" s="288" t="s">
        <v>401</v>
      </c>
      <c r="H40" s="289" t="s">
        <v>402</v>
      </c>
      <c r="I40" s="252" t="s">
        <v>343</v>
      </c>
      <c r="J40" s="275" t="s">
        <v>564</v>
      </c>
    </row>
    <row r="41" spans="1:10" s="238" customFormat="1" ht="21.75" customHeight="1">
      <c r="A41" s="261"/>
      <c r="B41" s="283"/>
      <c r="C41" s="260" t="s">
        <v>338</v>
      </c>
      <c r="D41" s="252" t="s">
        <v>339</v>
      </c>
      <c r="E41" s="275" t="s">
        <v>560</v>
      </c>
      <c r="F41" s="287" t="s">
        <v>341</v>
      </c>
      <c r="G41" s="291">
        <v>8</v>
      </c>
      <c r="H41" s="292" t="s">
        <v>565</v>
      </c>
      <c r="I41" s="284" t="s">
        <v>566</v>
      </c>
      <c r="J41" s="275" t="s">
        <v>567</v>
      </c>
    </row>
    <row r="42" spans="1:10" ht="21.75" customHeight="1">
      <c r="A42" s="261"/>
      <c r="B42" s="283"/>
      <c r="C42" s="260" t="s">
        <v>371</v>
      </c>
      <c r="D42" s="252" t="s">
        <v>380</v>
      </c>
      <c r="E42" s="275" t="s">
        <v>568</v>
      </c>
      <c r="F42" s="285" t="s">
        <v>341</v>
      </c>
      <c r="G42" s="290" t="s">
        <v>561</v>
      </c>
      <c r="H42" s="290" t="s">
        <v>562</v>
      </c>
      <c r="I42" s="273" t="s">
        <v>358</v>
      </c>
      <c r="J42" s="275" t="s">
        <v>569</v>
      </c>
    </row>
    <row r="43" spans="1:10" ht="21.75" customHeight="1">
      <c r="A43" s="261"/>
      <c r="B43" s="283"/>
      <c r="C43" s="260" t="s">
        <v>393</v>
      </c>
      <c r="D43" s="252" t="s">
        <v>394</v>
      </c>
      <c r="E43" s="275" t="s">
        <v>563</v>
      </c>
      <c r="F43" s="285" t="s">
        <v>341</v>
      </c>
      <c r="G43" s="259" t="s">
        <v>346</v>
      </c>
      <c r="H43" s="259" t="s">
        <v>347</v>
      </c>
      <c r="I43" s="273" t="s">
        <v>358</v>
      </c>
      <c r="J43" s="275" t="s">
        <v>570</v>
      </c>
    </row>
    <row r="44" spans="1:10" ht="18.75" customHeight="1">
      <c r="A44" s="263" t="s">
        <v>573</v>
      </c>
      <c r="B44" s="283" t="s">
        <v>572</v>
      </c>
      <c r="C44" s="260" t="s">
        <v>338</v>
      </c>
      <c r="D44" s="252" t="s">
        <v>339</v>
      </c>
      <c r="E44" s="275" t="s">
        <v>559</v>
      </c>
      <c r="F44" s="260" t="s">
        <v>361</v>
      </c>
      <c r="G44" s="288" t="s">
        <v>401</v>
      </c>
      <c r="H44" s="289" t="s">
        <v>402</v>
      </c>
      <c r="I44" s="252" t="s">
        <v>343</v>
      </c>
      <c r="J44" s="275" t="s">
        <v>564</v>
      </c>
    </row>
    <row r="45" spans="1:10" ht="16.5" customHeight="1">
      <c r="A45" s="261"/>
      <c r="B45" s="283"/>
      <c r="C45" s="260" t="s">
        <v>338</v>
      </c>
      <c r="D45" s="252" t="s">
        <v>339</v>
      </c>
      <c r="E45" s="275" t="s">
        <v>560</v>
      </c>
      <c r="F45" s="287" t="s">
        <v>341</v>
      </c>
      <c r="G45" s="291">
        <v>8</v>
      </c>
      <c r="H45" s="292" t="s">
        <v>565</v>
      </c>
      <c r="I45" s="284" t="s">
        <v>566</v>
      </c>
      <c r="J45" s="275" t="s">
        <v>567</v>
      </c>
    </row>
    <row r="46" spans="1:10" ht="14.25" customHeight="1">
      <c r="A46" s="261"/>
      <c r="B46" s="283"/>
      <c r="C46" s="260" t="s">
        <v>371</v>
      </c>
      <c r="D46" s="252" t="s">
        <v>380</v>
      </c>
      <c r="E46" s="275" t="s">
        <v>568</v>
      </c>
      <c r="F46" s="285" t="s">
        <v>341</v>
      </c>
      <c r="G46" s="290" t="s">
        <v>561</v>
      </c>
      <c r="H46" s="290" t="s">
        <v>562</v>
      </c>
      <c r="I46" s="273" t="s">
        <v>358</v>
      </c>
      <c r="J46" s="275" t="s">
        <v>569</v>
      </c>
    </row>
    <row r="47" spans="1:10" ht="17.25" customHeight="1">
      <c r="A47" s="261"/>
      <c r="B47" s="283"/>
      <c r="C47" s="260" t="s">
        <v>393</v>
      </c>
      <c r="D47" s="252" t="s">
        <v>394</v>
      </c>
      <c r="E47" s="275" t="s">
        <v>563</v>
      </c>
      <c r="F47" s="285" t="s">
        <v>341</v>
      </c>
      <c r="G47" s="259" t="s">
        <v>346</v>
      </c>
      <c r="H47" s="259" t="s">
        <v>347</v>
      </c>
      <c r="I47" s="273" t="s">
        <v>358</v>
      </c>
      <c r="J47" s="275" t="s">
        <v>570</v>
      </c>
    </row>
  </sheetData>
  <mergeCells count="16">
    <mergeCell ref="B40:B43"/>
    <mergeCell ref="A40:A43"/>
    <mergeCell ref="A44:A47"/>
    <mergeCell ref="B44:B47"/>
    <mergeCell ref="B31:B33"/>
    <mergeCell ref="A31:A33"/>
    <mergeCell ref="A34:A36"/>
    <mergeCell ref="B34:B36"/>
    <mergeCell ref="B37:B39"/>
    <mergeCell ref="A37:A39"/>
    <mergeCell ref="A2:J2"/>
    <mergeCell ref="A3:H3"/>
    <mergeCell ref="A8:A25"/>
    <mergeCell ref="B8:B25"/>
    <mergeCell ref="A26:A30"/>
    <mergeCell ref="B26:B30"/>
  </mergeCells>
  <phoneticPr fontId="20" type="noConversion"/>
  <printOptions horizontalCentered="1"/>
  <pageMargins left="0.94488188976377963" right="0.94488188976377963" top="0.70866141732283472" bottom="0.70866141732283472" header="0" footer="0"/>
  <pageSetup paperSize="9" scale="31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16</vt:i4>
      </vt:variant>
    </vt:vector>
  </HeadingPairs>
  <TitlesOfParts>
    <vt:vector size="33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部门新增资产配置表10!Print_Titles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2026-03-31T02:09:12Z</cp:lastPrinted>
  <dcterms:modified xsi:type="dcterms:W3CDTF">2026-03-31T07:16:53Z</dcterms:modified>
</cp:coreProperties>
</file>