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<sst xmlns="http://schemas.openxmlformats.org/spreadsheetml/2006/main" count="2013" uniqueCount="657">
  <si>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</si>
  <si>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</si>
  <si>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</si>
  <si>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</si>
  <si>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</si>
  <si>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</si>
  <si>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</si>
  <si>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</si>
  <si>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</si>
  <si>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</si>
  <si>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</si>
  <si>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</si>
  <si>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</si>
  <si>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</si>
  <si>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</si>
  <si>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</si>
  <si>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</si>
  <si>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</si>
  <si>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</si>
  <si>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</si>
  <si>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</si>
  <si>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</si>
  <si>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</si>
  <si>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</si>
  <si>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</si>
  <si>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</si>
  <si>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</si>
  <si>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</si>
  <si>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</si>
  <si>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</si>
  <si>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</si>
  <si>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</si>
  <si>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</si>
  <si>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</si>
  <si>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</si>
  <si>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</si>
  <si>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</si>
  <si>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</si>
  <si>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</si>
  <si>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</si>
  <si>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</si>
  <si>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</si>
  <si>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</si>
  <si>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</si>
  <si>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</si>
  <si>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</si>
  <si>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</si>
  <si>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</si>
  <si>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</si>
  <si>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</si>
  <si>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</si>
  <si>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</si>
  <si>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</si>
  <si>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</si>
  <si>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</si>
  <si>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</si>
  <si>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</si>
  <si>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</si>
  <si>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</si>
  <si>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</si>
  <si>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</si>
  <si>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</si>
  <si>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</si>
  <si>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</si>
  <si>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</si>
  <si>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</si>
  <si>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</si>
  <si>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</si>
  <si>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</si>
  <si>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t>
  </si>
  <si>
    <t>中国人民政治协商会议昆明市呈贡区委员会</t>
  </si>
  <si>
    <t>200001</t>
  </si>
  <si>
    <t>中国人民政治协商会议昆明市呈贡区委员会办公室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</si>
  <si>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</si>
  <si>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</si>
  <si>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</si>
  <si>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</si>
  <si>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</si>
  <si>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</si>
  <si>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</si>
  <si>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</si>
  <si>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</si>
  <si>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</si>
  <si>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</si>
  <si>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</si>
  <si>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</si>
  <si>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</si>
  <si>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</si>
  <si>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</si>
  <si>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</si>
  <si>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</si>
  <si>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</si>
  <si>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</si>
  <si>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</si>
  <si>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</si>
  <si>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</si>
  <si>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</si>
  <si>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</si>
  <si>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</si>
  <si>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</si>
  <si>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</si>
  <si>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</si>
  <si>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</si>
  <si>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2010201</t>
  </si>
  <si>
    <t>行政运行</t>
  </si>
  <si>
    <t>2010204</t>
  </si>
  <si>
    <t>政协会议</t>
  </si>
  <si>
    <t>2010205</t>
  </si>
  <si>
    <t>委员视察</t>
  </si>
  <si>
    <t>2010206</t>
  </si>
  <si>
    <t>参政议政</t>
  </si>
  <si>
    <t>2010299</t>
  </si>
  <si>
    <t>其他政协事务支出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</si>
  <si>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</si>
  <si>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</si>
  <si>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</si>
  <si>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</si>
  <si>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</si>
  <si>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</si>
  <si>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</si>
  <si>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</si>
  <si>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</si>
  <si>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</si>
  <si>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</si>
  <si>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</si>
  <si>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</si>
  <si>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</si>
  <si>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</si>
  <si>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</si>
  <si>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</si>
  <si>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</si>
  <si>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</si>
  <si>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</si>
  <si>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</si>
  <si>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</si>
  <si>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</si>
  <si>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</si>
  <si>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</si>
  <si>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</si>
  <si>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</si>
  <si>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</si>
  <si>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</si>
  <si>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</si>
  <si>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</si>
  <si>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</si>
  <si>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</si>
  <si>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</si>
  <si>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</si>
  <si>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</si>
  <si>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</si>
  <si>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</si>
  <si>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</si>
  <si>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</si>
  <si>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</si>
  <si>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</si>
  <si>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</si>
  <si>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</si>
  <si>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</si>
  <si>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</si>
  <si>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</si>
  <si>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</si>
  <si>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</si>
  <si>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</si>
  <si>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</si>
  <si>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</si>
  <si>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</si>
  <si>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</si>
  <si>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</si>
  <si>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</si>
  <si>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</si>
  <si>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</si>
  <si>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</si>
  <si>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</si>
  <si>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</si>
  <si>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</si>
  <si>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</si>
  <si>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</si>
  <si>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</si>
  <si>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</si>
  <si>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</si>
  <si>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</si>
  <si>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</si>
  <si>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</si>
  <si>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</si>
  <si>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</si>
  <si>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</si>
  <si>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</si>
  <si>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</si>
  <si>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</si>
  <si>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</si>
  <si>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</si>
  <si>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</si>
  <si>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</si>
  <si>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</si>
  <si>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</si>
  <si>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</si>
  <si>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</si>
  <si>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</si>
  <si>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</si>
  <si>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</si>
  <si>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</si>
  <si>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</si>
  <si>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</si>
  <si>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</si>
  <si>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</si>
  <si>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</si>
  <si>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</si>
  <si>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</si>
  <si>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</si>
  <si>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</si>
  <si>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</si>
  <si>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</si>
  <si>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</si>
  <si>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</si>
  <si>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</si>
  <si>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</si>
  <si>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530121210000000001236</t>
  </si>
  <si>
    <t>行政人员工资支出</t>
  </si>
  <si>
    <t>30101</t>
  </si>
  <si>
    <t>基本工资</t>
  </si>
  <si>
    <t>30102</t>
  </si>
  <si>
    <t>津贴补贴</t>
  </si>
  <si>
    <t>30103</t>
  </si>
  <si>
    <t>奖金</t>
  </si>
  <si>
    <t>530121210000000001237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</si>
  <si>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</si>
  <si>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</si>
  <si>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</si>
  <si>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</si>
  <si>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</si>
  <si>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</si>
  <si>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</si>
  <si>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</si>
  <si>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</si>
  <si>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</si>
  <si>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</si>
  <si>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530121210000000001238</t>
  </si>
  <si>
    <t>30113</t>
  </si>
  <si>
    <t>530121210000000001241</t>
  </si>
  <si>
    <t>公务用车运行维护费</t>
  </si>
  <si>
    <t>30231</t>
  </si>
  <si>
    <t>530121210000000001242</t>
  </si>
  <si>
    <t>公务交通补贴</t>
  </si>
  <si>
    <t>30239</t>
  </si>
  <si>
    <t>其他交通费用</t>
  </si>
  <si>
    <t>530121210000000001243</t>
  </si>
  <si>
    <t>工会经费</t>
  </si>
  <si>
    <t>30228</t>
  </si>
  <si>
    <t>530121210000000001244</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</si>
  <si>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</si>
  <si>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</si>
  <si>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</si>
  <si>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</si>
  <si>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</si>
  <si>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</si>
  <si>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</si>
  <si>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</si>
  <si>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</si>
  <si>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</si>
  <si>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</si>
  <si>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</si>
  <si>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</si>
  <si>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</si>
  <si>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</si>
  <si>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</si>
  <si>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</si>
  <si>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</si>
  <si>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</si>
  <si>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530121210000000003438</t>
  </si>
  <si>
    <t>30217</t>
  </si>
  <si>
    <t>530121231100001171365</t>
  </si>
  <si>
    <t>离退休人员支出</t>
  </si>
  <si>
    <t>30305</t>
  </si>
  <si>
    <t>生活补助</t>
  </si>
  <si>
    <t>530121231100001386335</t>
  </si>
  <si>
    <t>行政人员绩效奖励</t>
  </si>
  <si>
    <t>530121231100001444205</t>
  </si>
  <si>
    <t>编外人员公用经费</t>
  </si>
  <si>
    <t>530121241100002244859</t>
  </si>
  <si>
    <t>530121241100002244865</t>
  </si>
  <si>
    <t>其他人员支出</t>
  </si>
  <si>
    <t>30199</t>
  </si>
  <si>
    <t>其他工资福利支出</t>
  </si>
  <si>
    <t>530121261100005173634</t>
  </si>
  <si>
    <t>辅助性岗位工会经费</t>
  </si>
  <si>
    <t>预算05-1表</t>
  </si>
  <si>
    <t>项目分类</t>
  </si>
  <si>
    <t>项目单位</t>
  </si>
  <si>
    <t>经济科目编码</t>
  </si>
  <si>
    <t>经济科目名称</t>
  </si>
  <si>
    <t>本年拨款</t>
  </si>
  <si>
    <t>其中：本次下达</t>
  </si>
  <si>
    <t>对个人和家庭的补助</t>
  </si>
  <si>
    <t>530121251100004628950</t>
  </si>
  <si>
    <t>遗属补助及抚恤金经费</t>
  </si>
  <si>
    <t>事业发展类</t>
  </si>
  <si>
    <t>530121210000000000377</t>
  </si>
  <si>
    <t>政协会议经费</t>
  </si>
  <si>
    <t>30215</t>
  </si>
  <si>
    <t>会议费</t>
  </si>
  <si>
    <t>530121210000000001485</t>
  </si>
  <si>
    <t>委员活动经费</t>
  </si>
  <si>
    <t>530121210000000001489</t>
  </si>
  <si>
    <t>委员报刊经费</t>
  </si>
  <si>
    <t>530121210000000001491</t>
  </si>
  <si>
    <t>老干部活动经费</t>
  </si>
  <si>
    <t>530121210000000001492</t>
  </si>
  <si>
    <t>办公设备购置经费</t>
  </si>
  <si>
    <t>31002</t>
  </si>
  <si>
    <t>办公设备购置</t>
  </si>
  <si>
    <t>530121210000000001494</t>
  </si>
  <si>
    <t>委员培训经费</t>
  </si>
  <si>
    <t>530121221100000417222</t>
  </si>
  <si>
    <t>200001协商在基层经费</t>
  </si>
  <si>
    <t>530121221100000643472</t>
  </si>
  <si>
    <t>调研视察经费</t>
  </si>
  <si>
    <t>530121221100000643558</t>
  </si>
  <si>
    <t>文史资料编纂经费</t>
  </si>
  <si>
    <t>30202</t>
  </si>
  <si>
    <t>印刷费</t>
  </si>
  <si>
    <t>530121221100000643590</t>
  </si>
  <si>
    <t>宣传经费</t>
  </si>
  <si>
    <t>530121231100001174017</t>
  </si>
  <si>
    <t>党员教育经费</t>
  </si>
  <si>
    <t>预算05-2表</t>
  </si>
  <si>
    <t>项目年度绩效目标</t>
  </si>
  <si>
    <t>一级指标</t>
  </si>
  <si>
    <t>二级指标</t>
  </si>
  <si>
    <t>三级指标</t>
  </si>
  <si>
    <t>指标性质</t>
  </si>
  <si>
    <t>指标值</t>
  </si>
  <si>
    <t>度量单位</t>
  </si>
  <si>
    <t>指标属性</t>
  </si>
  <si>
    <t>指标内容</t>
  </si>
  <si>
    <t>聚焦2026年党政关注的要事，助推党委政府各项工作部署在基层落实；聚焦民生改善的实事，促进人民群众反映强烈、愿望迫切的问题诉求和实际困难得到解决；聚焦基层治理的难事，助力城乡经济社会发展中涉及民生关切的公共事务、公众利益问题逐步解决。</t>
  </si>
  <si>
    <t>产出指标</t>
  </si>
  <si>
    <t>数量指标</t>
  </si>
  <si>
    <t>协商在基层街道数量</t>
  </si>
  <si>
    <t>&lt;=</t>
  </si>
  <si>
    <t>个</t>
  </si>
  <si>
    <t>定量指标</t>
  </si>
  <si>
    <t>协商在基层街道的个数。</t>
  </si>
  <si>
    <t>协商在基层议事活动数量</t>
  </si>
  <si>
    <t>&gt;=</t>
  </si>
  <si>
    <t>次</t>
  </si>
  <si>
    <t>协商在基层议事活动的次数</t>
  </si>
  <si>
    <t>形成协商议事成果</t>
  </si>
  <si>
    <t>形成建议、意见的条数。</t>
  </si>
  <si>
    <t>质量指标</t>
  </si>
  <si>
    <t>成果转化率</t>
  </si>
  <si>
    <t>90</t>
  </si>
  <si>
    <t>%</t>
  </si>
  <si>
    <t>反映协商成果转化情况。</t>
  </si>
  <si>
    <t>验收通过率</t>
  </si>
  <si>
    <t>反映协商成果验收通过情况。</t>
  </si>
  <si>
    <t>效益指标</t>
  </si>
  <si>
    <t>社会效益</t>
  </si>
  <si>
    <t>领导批示圈阅次数</t>
  </si>
  <si>
    <t>反映研究成果获得领导批示圈阅情况。</t>
  </si>
  <si>
    <t>推动协商成果采纳和落实</t>
  </si>
  <si>
    <t>反映协商成果采纳和落实的次数。</t>
  </si>
  <si>
    <t>研究成果采纳率</t>
  </si>
  <si>
    <t>反映基层协商建议、意见被采纳的情况。</t>
  </si>
  <si>
    <t>满意度指标</t>
  </si>
  <si>
    <t>服务对象满意度</t>
  </si>
  <si>
    <t>反映协商服务对象的整体满意情况。</t>
  </si>
  <si>
    <t>1、开展专题调研，共6次
2、开展重点视察，共5次
3、开展协商在基层，共10次
4、重点专题协商，共4次
合计25次</t>
  </si>
  <si>
    <t>完成调研报告数量</t>
  </si>
  <si>
    <t>=</t>
  </si>
  <si>
    <t>反映完成调研报告的篇目</t>
  </si>
  <si>
    <t>完成视察报告数量</t>
  </si>
  <si>
    <t>反映完成视察报告的篇目</t>
  </si>
  <si>
    <t>提出督办意见</t>
  </si>
  <si>
    <t>反映提出协商意见的篇目</t>
  </si>
  <si>
    <t>调研课题评审合格率率</t>
  </si>
  <si>
    <t>100</t>
  </si>
  <si>
    <t>反映调研课题评审合格率</t>
  </si>
  <si>
    <t>视察课题评审合格率</t>
  </si>
  <si>
    <t>反映视察课题评审合格率</t>
  </si>
  <si>
    <t>时效指标</t>
  </si>
  <si>
    <t>调研课题按时结题率</t>
  </si>
  <si>
    <t>反映调研课题按时结题率</t>
  </si>
  <si>
    <t>视察课题按时结题率</t>
  </si>
  <si>
    <t>反映视察课题按时结题率</t>
  </si>
  <si>
    <t>相关建议、意见被采纳数</t>
  </si>
  <si>
    <t>25</t>
  </si>
  <si>
    <t>篇（次）</t>
  </si>
  <si>
    <t>反映建议、意见被采纳数</t>
  </si>
  <si>
    <t>社情民意反映率</t>
  </si>
  <si>
    <t>反映社情民意反映率</t>
  </si>
  <si>
    <t>成果应用单位满意度</t>
  </si>
  <si>
    <t>反映成果应用单位满意度</t>
  </si>
  <si>
    <t>深入推进“两学一做”学习教育常态化制度化，推动党的政策理论和习近平新时代中国特色社会主义思想入脑入心，引导广大党员树牢“四个意识”，做到“四个合格”，争当“四讲四有”合格党员。</t>
  </si>
  <si>
    <t>组织培训时长</t>
  </si>
  <si>
    <t>32</t>
  </si>
  <si>
    <t>时</t>
  </si>
  <si>
    <t>反映党员年度学习时长</t>
  </si>
  <si>
    <t>培训参加人次</t>
  </si>
  <si>
    <t>42</t>
  </si>
  <si>
    <t>人次</t>
  </si>
  <si>
    <t>反映组织党员开展各类培训的人次。</t>
  </si>
  <si>
    <t>培训人员合格率</t>
  </si>
  <si>
    <t>反映组织党员开展各类培训的质量。
培训人员合格率=（合格的学员数量/培训总学员数量）*100%。</t>
  </si>
  <si>
    <t>培训出勤率</t>
  </si>
  <si>
    <t>反映组织党员开展各类培训中参训人员的出勤情况。
培训出勤率=（实际出勤党员数量/参加培训党员数量）*100%。</t>
  </si>
  <si>
    <t>参训率</t>
  </si>
  <si>
    <t>反映组织党员开展各类培训中预计参训情况。
参训率=（年参训党员人数/应参训党员人数）*100%。</t>
  </si>
  <si>
    <t>党员干部能力素质</t>
  </si>
  <si>
    <t>有所提升</t>
  </si>
  <si>
    <t>人</t>
  </si>
  <si>
    <t>定性指标</t>
  </si>
  <si>
    <t>反映组织党员培训达到的效果</t>
  </si>
  <si>
    <t>参训人员满意度</t>
  </si>
  <si>
    <t>反映党员对培训内容、讲师授课、课程设置和培训效果等的满意度。
参训人员满意度=（对培训整体满意的参训人数/参训总人数）*100%</t>
  </si>
  <si>
    <t>2026年组织227名委员开展活动，围绕呈贡区经济社会发展大局和人民群众普遍关心的重点、热点、难点问题，深入调查研究，密切联系群众，反映社情民意。通过调研报告、提案意见和建议等形式，积极建议献策。</t>
  </si>
  <si>
    <t>组织开展活动的委员数</t>
  </si>
  <si>
    <t>227</t>
  </si>
  <si>
    <t>反映开展活动的委员数</t>
  </si>
  <si>
    <t>开展活动次数</t>
  </si>
  <si>
    <t>36</t>
  </si>
  <si>
    <t>反映开展委员活动的次数</t>
  </si>
  <si>
    <t>委员活动参与度</t>
  </si>
  <si>
    <t>反映委员活动参与度</t>
  </si>
  <si>
    <t>委员活动覆盖率</t>
  </si>
  <si>
    <t>反映委员活动覆盖率</t>
  </si>
  <si>
    <t>开展活动时间</t>
  </si>
  <si>
    <t>月</t>
  </si>
  <si>
    <t>反映委员活动开展时间</t>
  </si>
  <si>
    <t>发挥政协委员的优势</t>
  </si>
  <si>
    <t>是/否</t>
  </si>
  <si>
    <t>反映委员活动的产生的社会效果</t>
  </si>
  <si>
    <t>政协委员满意度</t>
  </si>
  <si>
    <t>反映参加活动的政协委员满意度</t>
  </si>
  <si>
    <t>2026年编辑出版《第二十七辑文史资料》。</t>
  </si>
  <si>
    <t>年编辑出版文史资料数量</t>
  </si>
  <si>
    <t>册</t>
  </si>
  <si>
    <t>反映年编辑出版文史资料数量</t>
  </si>
  <si>
    <t>印刷文史资料册数</t>
  </si>
  <si>
    <t>1000</t>
  </si>
  <si>
    <t>反映印刷文史资料册数</t>
  </si>
  <si>
    <t>文史资料原创率</t>
  </si>
  <si>
    <t>反映文史资料原创率</t>
  </si>
  <si>
    <t>文史资料编辑首发率</t>
  </si>
  <si>
    <t>反映文史资料编辑首发率</t>
  </si>
  <si>
    <t>文史资料编辑出版时限</t>
  </si>
  <si>
    <t>反映文史资料编辑出版时限</t>
  </si>
  <si>
    <t>宣传呈贡区近现代史的效果</t>
  </si>
  <si>
    <t>反映宣传呈贡区近现代史的效果</t>
  </si>
  <si>
    <t>查阅文史资料人员满意度</t>
  </si>
  <si>
    <t>反映查阅文史资料人员满意度</t>
  </si>
  <si>
    <t>2026年围绕呈贡区经济社会发展大局和人民群众普遍关心的重点、热点、难点问题，就呈贡区各项社会事业的发展，组织离退休老干部采取座谈、参观、集中学习等方式，向离退休老干部征求好的意见和建议，支持离退休老干部广开言路，集思广益。</t>
  </si>
  <si>
    <t>组织离退休老干部开展活动人数</t>
  </si>
  <si>
    <t>反映组织离退休老干部开展活动人数</t>
  </si>
  <si>
    <t>组织离退休老干部开展活动次数</t>
  </si>
  <si>
    <t>反映组织离退休老干部开展活动次数</t>
  </si>
  <si>
    <t>离退休老干部好的意见和建议</t>
  </si>
  <si>
    <t>条</t>
  </si>
  <si>
    <t>反映离退休老干部好的意见和建议</t>
  </si>
  <si>
    <t>开展活动时限</t>
  </si>
  <si>
    <t>每个季度末</t>
  </si>
  <si>
    <t>反映开展活动时限</t>
  </si>
  <si>
    <t>离退休老干部意见建议采纳率</t>
  </si>
  <si>
    <t>反映离退休老干部意见建议采纳率</t>
  </si>
  <si>
    <t>离退休老干部满意度</t>
  </si>
  <si>
    <t>反映离退休老干部满意度</t>
  </si>
  <si>
    <t>一、开展60名委员异地培训1次。二、开展市内重点班次委员培训1次。</t>
  </si>
  <si>
    <t>培训人数</t>
  </si>
  <si>
    <t>培训班次</t>
  </si>
  <si>
    <t>培训天数</t>
  </si>
  <si>
    <t>8.5</t>
  </si>
  <si>
    <t>天</t>
  </si>
  <si>
    <t>培训覆盖率</t>
  </si>
  <si>
    <t>培训合格率</t>
  </si>
  <si>
    <t>培训参与度</t>
  </si>
  <si>
    <t>委员培训时间</t>
  </si>
  <si>
    <t>委员社会影响力</t>
  </si>
  <si>
    <t>受训学员满意度</t>
  </si>
  <si>
    <t>不断改善办公环境，为强化各委室对界别组的指导、协调和服务职能，创造条件。使政协工作更加富有成效。</t>
  </si>
  <si>
    <t>会议室用空调</t>
  </si>
  <si>
    <t>1.00</t>
  </si>
  <si>
    <t>台</t>
  </si>
  <si>
    <t>反映国产台式电脑数量</t>
  </si>
  <si>
    <t>验收合格率</t>
  </si>
  <si>
    <t>反映验收合格率</t>
  </si>
  <si>
    <t>采购物品到位时间</t>
  </si>
  <si>
    <t>反映 采购物品到位时间</t>
  </si>
  <si>
    <t>委室履职能力</t>
  </si>
  <si>
    <t>反映购置办公设备的社会效益</t>
  </si>
  <si>
    <t>使用人员满意度</t>
  </si>
  <si>
    <t>反映 使用人员满意度</t>
  </si>
  <si>
    <t>整理、归纳、总结2026年委员通过调查研究、考察、视察、座谈等活动撰写的社情民意、调研视察报告等，编辑出版2期《呈贡政协》。借助媒体宣传报道政协全会召开情况，借助远程协商平台宣传呈贡区政协日常工作。</t>
  </si>
  <si>
    <t>《呈贡政协》编辑期数</t>
  </si>
  <si>
    <t>次/期</t>
  </si>
  <si>
    <t>反映《呈贡政协》编辑期数</t>
  </si>
  <si>
    <t>《呈贡政协》印刷册数</t>
  </si>
  <si>
    <t>900</t>
  </si>
  <si>
    <t>反映《呈贡政协》印刷册数</t>
  </si>
  <si>
    <t>政协工作宣传报道次数</t>
  </si>
  <si>
    <t>反映两会媒体专题宣传报道次数</t>
  </si>
  <si>
    <t>远程协商平台维护时间</t>
  </si>
  <si>
    <t>年</t>
  </si>
  <si>
    <t>反映远程协商平台维护时间</t>
  </si>
  <si>
    <t>稿件自采自编率</t>
  </si>
  <si>
    <t>反映稿件自采自编率</t>
  </si>
  <si>
    <t>期刊平均传阅率</t>
  </si>
  <si>
    <t>反映期刊平均传阅率</t>
  </si>
  <si>
    <t>政协工作宣传报道时间</t>
  </si>
  <si>
    <t>反映两会媒体专题宣传报道时间</t>
  </si>
  <si>
    <t>《呈贡政协》出版时间</t>
  </si>
  <si>
    <t>反映《呈贡政协》出版时间</t>
  </si>
  <si>
    <t>期刊订阅率</t>
  </si>
  <si>
    <t>反映期刊订阅率</t>
  </si>
  <si>
    <t>政协工作影响力</t>
  </si>
  <si>
    <t>反映政协工作影响力</t>
  </si>
  <si>
    <t>读者满意度</t>
  </si>
  <si>
    <t>反映读者满意度</t>
  </si>
  <si>
    <t>2026年按规定为委员征订《人民政协报》、《中国政协》、《云南政协报》和各类党报党刊。</t>
  </si>
  <si>
    <t>征订《人民政协报》数量</t>
  </si>
  <si>
    <t>39</t>
  </si>
  <si>
    <t>份</t>
  </si>
  <si>
    <t>反映征订《人民政协报》数量</t>
  </si>
  <si>
    <t>征订《中国政协》数量</t>
  </si>
  <si>
    <t>反映征订《中国政协》数量</t>
  </si>
  <si>
    <t>征订《云南政协报》数量</t>
  </si>
  <si>
    <t>反映征订《云南政协报》数量</t>
  </si>
  <si>
    <t>征订各类党报党刊数量</t>
  </si>
  <si>
    <t>371</t>
  </si>
  <si>
    <t>反映征订各类党报党刊数量</t>
  </si>
  <si>
    <t>征订《人民政协报》、《中国政协》、《云南政协报》及其他党报党刊完成率</t>
  </si>
  <si>
    <t>反映征订《人民政协报》、《中国政协》、《云南政协报》及其他党报党刊完成率</t>
  </si>
  <si>
    <t>征订《人民政协报》、《中国政协》、《云南政协报》及其他党报党刊完成时限</t>
  </si>
  <si>
    <t>反映征订《人民政协报》、《中国政协》、《云南政协报》及其他党报党刊完成时限</t>
  </si>
  <si>
    <t>政协委员对新时期统一战线和人民政协理论的认识</t>
  </si>
  <si>
    <t>有所加强</t>
  </si>
  <si>
    <t>反映政协委员对新时期统一战线和人民政协理论的认识</t>
  </si>
  <si>
    <t>反映政协委员满意度</t>
  </si>
  <si>
    <t>2026年召开4次常委会和1次政情通报会，对2026年重要的建议案、提案、视察报告、调研报告、出访报告和其它报告进行专题协商议政，积极议政建言。2026召开四届五次政协全，着重就2026年的政府工作、经济社会发展情况、财政预决算情况，法院、检察院工作等重要报告开展广泛协商讨论，围绕事关全区改革发展稳定大局和人民群众切身利益的问题提出意见建议。</t>
  </si>
  <si>
    <t>政协全会次数</t>
  </si>
  <si>
    <t>1次政协全会，1次政情通报会，4次常委会</t>
  </si>
  <si>
    <t>常委会次数</t>
  </si>
  <si>
    <t>反映预算部门（单位）组织开展各类会议的总天数。</t>
  </si>
  <si>
    <t>政协全会天数</t>
  </si>
  <si>
    <t>反映召开政协全会的天数</t>
  </si>
  <si>
    <t>常委会天数</t>
  </si>
  <si>
    <t>反映召开常委会的天数</t>
  </si>
  <si>
    <t>政协全会人数</t>
  </si>
  <si>
    <t>367</t>
  </si>
  <si>
    <t>反映参加政协全会的人数</t>
  </si>
  <si>
    <t>常委会人数</t>
  </si>
  <si>
    <t>反映参加常委会的人数</t>
  </si>
  <si>
    <t>政情通报会人数</t>
  </si>
  <si>
    <t>反映参加政情通报会的人数</t>
  </si>
  <si>
    <t>政情通报会天数</t>
  </si>
  <si>
    <t>反映召开政情通报会的天数</t>
  </si>
  <si>
    <t>是否纳入年度计划</t>
  </si>
  <si>
    <t>是</t>
  </si>
  <si>
    <t>反映会议是否纳入部门的年度计划。</t>
  </si>
  <si>
    <t>会议参与度</t>
  </si>
  <si>
    <t>90%</t>
  </si>
  <si>
    <t>反映参加政协全会、政情通报会、常委会的参与度</t>
  </si>
  <si>
    <t>提案、建议案合格率</t>
  </si>
  <si>
    <t>100%</t>
  </si>
  <si>
    <t>反映提案、建议案合格率</t>
  </si>
  <si>
    <t>召开政协全会时限</t>
  </si>
  <si>
    <t>每年3月前</t>
  </si>
  <si>
    <t>反映召开政协全会的时限</t>
  </si>
  <si>
    <t>召开政协常委会时限</t>
  </si>
  <si>
    <t>每季度末</t>
  </si>
  <si>
    <t>反映召开政协常委会的时限</t>
  </si>
  <si>
    <t>提案、建议案覆盖面</t>
  </si>
  <si>
    <t>有所扩大</t>
  </si>
  <si>
    <t>反映提案、建议案覆盖面</t>
  </si>
  <si>
    <t>发挥民主监督作用</t>
  </si>
  <si>
    <t>反映发挥民主监督作用</t>
  </si>
  <si>
    <t>参会人员满意度</t>
  </si>
  <si>
    <t>反映参会人员对会议开展的满意度。参会人员满意度=（参会满意人数/问卷调查人数）*100%</t>
  </si>
  <si>
    <t>预算06表</t>
  </si>
  <si>
    <t>政府性基金预算支出预算表</t>
  </si>
  <si>
    <t>单位名称：昆明市发展和改革委员会</t>
  </si>
  <si>
    <t>政府性基金预算支出</t>
  </si>
  <si>
    <t>此表为空，本单位不涉及政府性基金支出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</si>
  <si>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</si>
  <si>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</si>
  <si>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</si>
  <si>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</si>
  <si>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</si>
  <si>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</si>
  <si>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</si>
  <si>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</si>
  <si>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</si>
  <si>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</si>
  <si>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</si>
  <si>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公文用纸、资料汇编、信封印刷服务</t>
  </si>
  <si>
    <t>元</t>
  </si>
  <si>
    <t>车辆加油、添加燃料服务</t>
  </si>
  <si>
    <t>车辆维修和保养服务</t>
  </si>
  <si>
    <t>机动车保险服务</t>
  </si>
  <si>
    <t>复印纸</t>
  </si>
  <si>
    <t>空调机</t>
  </si>
  <si>
    <t>《呈贡政协》刊物印刷</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</si>
  <si>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</si>
  <si>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</si>
  <si>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</si>
  <si>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</si>
  <si>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</si>
  <si>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</si>
  <si>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</si>
  <si>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</si>
  <si>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文史资料编纂</t>
  </si>
  <si>
    <t>B0201 课题研究服务</t>
  </si>
  <si>
    <t>B 政府履职辅助性服务</t>
  </si>
  <si>
    <t>编辑出版《第二十七辑文史资料》一本书</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</si>
  <si>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</si>
  <si>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</si>
  <si>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</si>
  <si>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</si>
  <si>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</si>
  <si>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</si>
  <si>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</si>
  <si>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</si>
  <si>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</si>
  <si>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</si>
  <si>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</si>
  <si>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</si>
  <si>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</si>
  <si>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</si>
  <si>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</si>
  <si>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</si>
  <si>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</si>
  <si>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</si>
  <si>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</si>
  <si>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</si>
  <si>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</si>
  <si>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</si>
  <si>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</si>
  <si>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此表为空，说明：我区已实行乡财县管，乡镇（街道）按照县级部门预算管理，无对下转移支付，我单位无该项预算。</t>
  </si>
  <si>
    <t>预算09-2表</t>
  </si>
  <si>
    <t>此表为空，说明：我区已实行乡财县管，乡镇（街道）按照县级部门预算管理，无对下转移支付，我单位无该项目。</t>
  </si>
  <si>
    <t xml:space="preserve">预算10表
</t>
  </si>
  <si>
    <t>资产类别</t>
  </si>
  <si>
    <t>资产分类代码.名称</t>
  </si>
  <si>
    <t>资产名称</t>
  </si>
  <si>
    <t>计量单位</t>
  </si>
  <si>
    <t>财政部门批复数（元）</t>
  </si>
  <si>
    <t>单价</t>
  </si>
  <si>
    <t>金额</t>
  </si>
  <si>
    <t>此表为空，本单位不涉及新增资产配置</t>
  </si>
  <si>
    <t>预算11表</t>
  </si>
  <si>
    <t>上级补助</t>
  </si>
  <si>
    <t>此表为空，本单位不涉及上级补助项目支出</t>
  </si>
  <si>
    <t>预算12表</t>
  </si>
  <si>
    <t>项目级次</t>
  </si>
  <si>
    <t>2026年</t>
  </si>
  <si>
    <t>2027年</t>
  </si>
  <si>
    <t>2028年</t>
  </si>
  <si>
    <t>313 事业发展类</t>
  </si>
  <si>
    <t>本级</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</si>
</sst>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176" formatCode="yyyy/mm/dd"/>
    <numFmt numFmtId="177" formatCode="#,##0.00;\-#,##0.00;;@"/>
    <numFmt numFmtId="178" formatCode="yyyy/mm/dd\ hh:mm:ss"/>
    <numFmt numFmtId="42" formatCode="_ &quot;￥&quot;* #,##0_ ;_ &quot;￥&quot;* \-#,##0_ ;_ &quot;￥&quot;* &quot;-&quot;_ ;_ @_ "/>
    <numFmt numFmtId="179" formatCode="#,##0;\-#,##0;;@"/>
    <numFmt numFmtId="180" formatCode="hh:mm:ss"/>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sz val="10"/>
      <name val="宋体"/>
      <charset val="1"/>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9"/>
      <name val="宋体"/>
      <charset val="134"/>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20" fillId="19" borderId="0" applyNumberFormat="0" applyBorder="0" applyAlignment="0" applyProtection="0">
      <alignment vertical="center"/>
    </xf>
    <xf numFmtId="0" fontId="29" fillId="1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1" fillId="0" borderId="1">
      <alignment horizontal="right" vertical="center"/>
    </xf>
    <xf numFmtId="0" fontId="20"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28"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1" fillId="0" borderId="1">
      <alignment horizontal="right" vertical="center"/>
    </xf>
    <xf numFmtId="0" fontId="39" fillId="0" borderId="0" applyNumberFormat="0" applyFill="0" applyBorder="0" applyAlignment="0" applyProtection="0">
      <alignment vertical="center"/>
    </xf>
    <xf numFmtId="0" fontId="0" fillId="27" borderId="21" applyNumberFormat="0" applyFont="0" applyAlignment="0" applyProtection="0">
      <alignment vertical="center"/>
    </xf>
    <xf numFmtId="0" fontId="25" fillId="26"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16" applyNumberFormat="0" applyFill="0" applyAlignment="0" applyProtection="0">
      <alignment vertical="center"/>
    </xf>
    <xf numFmtId="0" fontId="27" fillId="0" borderId="16" applyNumberFormat="0" applyFill="0" applyAlignment="0" applyProtection="0">
      <alignment vertical="center"/>
    </xf>
    <xf numFmtId="0" fontId="25" fillId="13" borderId="0" applyNumberFormat="0" applyBorder="0" applyAlignment="0" applyProtection="0">
      <alignment vertical="center"/>
    </xf>
    <xf numFmtId="0" fontId="23" fillId="0" borderId="18" applyNumberFormat="0" applyFill="0" applyAlignment="0" applyProtection="0">
      <alignment vertical="center"/>
    </xf>
    <xf numFmtId="0" fontId="25" fillId="12" borderId="0" applyNumberFormat="0" applyBorder="0" applyAlignment="0" applyProtection="0">
      <alignment vertical="center"/>
    </xf>
    <xf numFmtId="0" fontId="32" fillId="22" borderId="19" applyNumberFormat="0" applyAlignment="0" applyProtection="0">
      <alignment vertical="center"/>
    </xf>
    <xf numFmtId="0" fontId="36" fillId="22" borderId="17" applyNumberFormat="0" applyAlignment="0" applyProtection="0">
      <alignment vertical="center"/>
    </xf>
    <xf numFmtId="0" fontId="38" fillId="33" borderId="22" applyNumberFormat="0" applyAlignment="0" applyProtection="0">
      <alignment vertical="center"/>
    </xf>
    <xf numFmtId="0" fontId="20" fillId="18" borderId="0" applyNumberFormat="0" applyBorder="0" applyAlignment="0" applyProtection="0">
      <alignment vertical="center"/>
    </xf>
    <xf numFmtId="0" fontId="25" fillId="21" borderId="0" applyNumberFormat="0" applyBorder="0" applyAlignment="0" applyProtection="0">
      <alignment vertical="center"/>
    </xf>
    <xf numFmtId="0" fontId="34" fillId="0" borderId="20" applyNumberFormat="0" applyFill="0" applyAlignment="0" applyProtection="0">
      <alignment vertical="center"/>
    </xf>
    <xf numFmtId="0" fontId="26" fillId="0" borderId="15" applyNumberFormat="0" applyFill="0" applyAlignment="0" applyProtection="0">
      <alignment vertical="center"/>
    </xf>
    <xf numFmtId="0" fontId="30" fillId="17" borderId="0" applyNumberFormat="0" applyBorder="0" applyAlignment="0" applyProtection="0">
      <alignment vertical="center"/>
    </xf>
    <xf numFmtId="0" fontId="33" fillId="25" borderId="0" applyNumberFormat="0" applyBorder="0" applyAlignment="0" applyProtection="0">
      <alignment vertical="center"/>
    </xf>
    <xf numFmtId="10" fontId="21" fillId="0" borderId="1">
      <alignment horizontal="right" vertical="center"/>
    </xf>
    <xf numFmtId="0" fontId="20" fillId="30" borderId="0" applyNumberFormat="0" applyBorder="0" applyAlignment="0" applyProtection="0">
      <alignment vertical="center"/>
    </xf>
    <xf numFmtId="0" fontId="25" fillId="11" borderId="0" applyNumberFormat="0" applyBorder="0" applyAlignment="0" applyProtection="0">
      <alignment vertical="center"/>
    </xf>
    <xf numFmtId="0" fontId="20" fillId="16" borderId="0" applyNumberFormat="0" applyBorder="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0" fillId="15" borderId="0" applyNumberFormat="0" applyBorder="0" applyAlignment="0" applyProtection="0">
      <alignment vertical="center"/>
    </xf>
    <xf numFmtId="0" fontId="20" fillId="4" borderId="0" applyNumberFormat="0" applyBorder="0" applyAlignment="0" applyProtection="0">
      <alignment vertical="center"/>
    </xf>
    <xf numFmtId="0" fontId="25" fillId="20" borderId="0" applyNumberFormat="0" applyBorder="0" applyAlignment="0" applyProtection="0">
      <alignment vertical="center"/>
    </xf>
    <xf numFmtId="0" fontId="20" fillId="31" borderId="0" applyNumberFormat="0" applyBorder="0" applyAlignment="0" applyProtection="0">
      <alignment vertical="center"/>
    </xf>
    <xf numFmtId="0" fontId="25" fillId="24" borderId="0" applyNumberFormat="0" applyBorder="0" applyAlignment="0" applyProtection="0">
      <alignment vertical="center"/>
    </xf>
    <xf numFmtId="0" fontId="25" fillId="8" borderId="0" applyNumberFormat="0" applyBorder="0" applyAlignment="0" applyProtection="0">
      <alignment vertical="center"/>
    </xf>
    <xf numFmtId="0" fontId="20" fillId="3" borderId="0" applyNumberFormat="0" applyBorder="0" applyAlignment="0" applyProtection="0">
      <alignment vertical="center"/>
    </xf>
    <xf numFmtId="0" fontId="25" fillId="23" borderId="0" applyNumberFormat="0" applyBorder="0" applyAlignment="0" applyProtection="0">
      <alignment vertical="center"/>
    </xf>
    <xf numFmtId="177" fontId="21" fillId="0" borderId="1">
      <alignment horizontal="right" vertical="center"/>
    </xf>
    <xf numFmtId="49" fontId="21" fillId="0" borderId="1">
      <alignment horizontal="left" vertical="center" wrapText="1"/>
    </xf>
    <xf numFmtId="177" fontId="21" fillId="0" borderId="1">
      <alignment horizontal="right" vertical="center"/>
    </xf>
    <xf numFmtId="180" fontId="21" fillId="0" borderId="1">
      <alignment horizontal="right" vertical="center"/>
    </xf>
    <xf numFmtId="179" fontId="21" fillId="0" borderId="1">
      <alignment horizontal="right" vertical="center"/>
    </xf>
    <xf numFmtId="0" fontId="21" fillId="0" borderId="0">
      <alignment vertical="top"/>
      <protection locked="0"/>
    </xf>
  </cellStyleXfs>
  <cellXfs count="210">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7" fontId="6" fillId="0" borderId="1" xfId="54" applyNumberFormat="1" applyFont="1" applyBorder="1">
      <alignment horizontal="right" vertical="center"/>
    </xf>
    <xf numFmtId="49" fontId="5" fillId="0" borderId="1" xfId="53" applyNumberFormat="1" applyFont="1" applyBorder="1" applyAlignment="1">
      <alignment horizontal="left" vertical="center" wrapText="1" indent="1"/>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0" fillId="0" borderId="0" xfId="0" applyFont="1" applyBorder="1" applyAlignment="1"/>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12" fillId="0" borderId="0" xfId="57" applyFont="1" applyFill="1" applyAlignment="1" applyProtection="1">
      <alignment horizontal="left" vertical="center"/>
    </xf>
    <xf numFmtId="0" fontId="9"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2" borderId="2" xfId="0"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9" fillId="0" borderId="9" xfId="0" applyFont="1" applyBorder="1" applyAlignment="1">
      <alignment horizontal="left" vertical="center" wrapText="1"/>
    </xf>
    <xf numFmtId="177" fontId="5" fillId="0" borderId="9"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 xfId="0" applyNumberFormat="1" applyFont="1" applyBorder="1" applyAlignment="1">
      <alignment horizontal="right" vertical="center"/>
    </xf>
    <xf numFmtId="0" fontId="9" fillId="0" borderId="9" xfId="0" applyFont="1" applyBorder="1" applyAlignment="1">
      <alignment vertical="center" wrapText="1"/>
    </xf>
    <xf numFmtId="0" fontId="0" fillId="0" borderId="0" xfId="0" applyFont="1" applyBorder="1" applyAlignment="1">
      <alignment horizontal="left" vertical="center"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9" fillId="0" borderId="4" xfId="0" applyFont="1" applyBorder="1" applyAlignment="1">
      <alignment horizontal="left" vertical="center" wrapText="1"/>
    </xf>
    <xf numFmtId="0" fontId="9" fillId="0" borderId="12" xfId="0" applyFont="1" applyBorder="1" applyAlignment="1" applyProtection="1">
      <alignment horizontal="left" vertical="center"/>
      <protection locked="0"/>
    </xf>
    <xf numFmtId="0" fontId="9" fillId="0" borderId="12" xfId="0" applyFont="1" applyBorder="1" applyAlignment="1">
      <alignment horizontal="left" vertical="center" wrapText="1"/>
    </xf>
    <xf numFmtId="0" fontId="9" fillId="0" borderId="13" xfId="0" applyFont="1" applyBorder="1" applyAlignment="1">
      <alignment horizontal="center" vertical="center"/>
    </xf>
    <xf numFmtId="0" fontId="9" fillId="0" borderId="14" xfId="0" applyFont="1" applyBorder="1" applyAlignment="1" applyProtection="1">
      <alignment horizontal="left" vertical="center"/>
      <protection locked="0"/>
    </xf>
    <xf numFmtId="0" fontId="9" fillId="0" borderId="14"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9" fillId="2" borderId="12"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9" fillId="0" borderId="0" xfId="0" applyFont="1" applyBorder="1" applyAlignment="1">
      <alignment horizontal="left" vertical="center"/>
    </xf>
    <xf numFmtId="179" fontId="5" fillId="0" borderId="1" xfId="56" applyNumberFormat="1" applyFont="1" applyBorder="1" applyAlignment="1">
      <alignment horizontal="center" vertical="center"/>
    </xf>
    <xf numFmtId="179" fontId="5" fillId="0" borderId="1" xfId="0" applyNumberFormat="1" applyFont="1" applyBorder="1" applyAlignment="1">
      <alignment horizontal="center" vertical="center"/>
    </xf>
    <xf numFmtId="3" fontId="9" fillId="0" borderId="12" xfId="0" applyNumberFormat="1" applyFont="1" applyBorder="1" applyAlignment="1">
      <alignment horizontal="right" vertical="center"/>
    </xf>
    <xf numFmtId="0" fontId="9" fillId="2" borderId="12" xfId="0" applyFont="1" applyFill="1" applyBorder="1" applyAlignment="1">
      <alignment horizontal="right" vertical="center"/>
    </xf>
    <xf numFmtId="0" fontId="9" fillId="2" borderId="0" xfId="0" applyFont="1" applyFill="1" applyBorder="1" applyAlignment="1">
      <alignment horizontal="left" vertical="center"/>
    </xf>
    <xf numFmtId="177" fontId="5" fillId="0" borderId="0" xfId="0" applyNumberFormat="1" applyFont="1" applyBorder="1" applyAlignment="1">
      <alignment horizontal="left" vertical="center"/>
    </xf>
    <xf numFmtId="0" fontId="9"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9" fillId="2" borderId="2"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7"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2" borderId="4" xfId="0" applyFont="1" applyFill="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9" fillId="2" borderId="12"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407407407407" defaultRowHeight="12.75" customHeight="1" outlineLevelCol="3"/>
  <cols>
    <col min="1" max="4" width="41" customWidth="1"/>
  </cols>
  <sheetData>
    <row r="1" ht="15" customHeight="1" spans="1:4">
      <c r="A1" s="50"/>
      <c r="B1" s="50"/>
      <c r="C1" s="50"/>
      <c r="D1" s="68" t="s">
        <v>0</v>
      </c>
    </row>
    <row r="2" ht="41.25" customHeight="1" spans="1:1">
      <c r="A2" s="45" t="str">
        <f>"2026"&amp;"年部门财务收支预算总表"</f>
        <v>2026年部门财务收支预算总表</v>
      </c>
    </row>
    <row r="3" ht="17.25" customHeight="1" spans="1:4">
      <c r="A3" s="48" t="str">
        <f>"单位名称："&amp;"中国人民政治协商会议昆明市呈贡区委员会"</f>
        <v>单位名称：中国人民政治协商会议昆明市呈贡区委员会</v>
      </c>
      <c r="B3" s="173"/>
      <c r="D3" s="154" t="s">
        <v>1</v>
      </c>
    </row>
    <row r="4" ht="23.25" customHeight="1" spans="1:4">
      <c r="A4" s="174" t="s">
        <v>2</v>
      </c>
      <c r="B4" s="175"/>
      <c r="C4" s="174" t="s">
        <v>3</v>
      </c>
      <c r="D4" s="175"/>
    </row>
    <row r="5" ht="24" customHeight="1" spans="1:4">
      <c r="A5" s="174" t="s">
        <v>4</v>
      </c>
      <c r="B5" s="174" t="s">
        <v>5</v>
      </c>
      <c r="C5" s="174" t="s">
        <v>6</v>
      </c>
      <c r="D5" s="174" t="s">
        <v>5</v>
      </c>
    </row>
    <row r="6" ht="17.25" customHeight="1" spans="1:4">
      <c r="A6" s="176" t="s">
        <v>7</v>
      </c>
      <c r="B6" s="91">
        <v>11188633.56</v>
      </c>
      <c r="C6" s="176" t="s">
        <v>8</v>
      </c>
      <c r="D6" s="91">
        <v>7746265.76</v>
      </c>
    </row>
    <row r="7" ht="17.25" customHeight="1" spans="1:4">
      <c r="A7" s="176" t="s">
        <v>9</v>
      </c>
      <c r="B7" s="91"/>
      <c r="C7" s="176" t="s">
        <v>10</v>
      </c>
      <c r="D7" s="91"/>
    </row>
    <row r="8" ht="17.25" customHeight="1" spans="1:4">
      <c r="A8" s="176" t="s">
        <v>11</v>
      </c>
      <c r="B8" s="91"/>
      <c r="C8" s="209" t="s">
        <v>12</v>
      </c>
      <c r="D8" s="91"/>
    </row>
    <row r="9" ht="17.25" customHeight="1" spans="1:4">
      <c r="A9" s="176" t="s">
        <v>13</v>
      </c>
      <c r="B9" s="91"/>
      <c r="C9" s="209" t="s">
        <v>14</v>
      </c>
      <c r="D9" s="91"/>
    </row>
    <row r="10" ht="17.25" customHeight="1" spans="1:4">
      <c r="A10" s="176" t="s">
        <v>15</v>
      </c>
      <c r="B10" s="91"/>
      <c r="C10" s="209" t="s">
        <v>16</v>
      </c>
      <c r="D10" s="91">
        <v>476000</v>
      </c>
    </row>
    <row r="11" ht="17.25" customHeight="1" spans="1:4">
      <c r="A11" s="176" t="s">
        <v>17</v>
      </c>
      <c r="B11" s="91"/>
      <c r="C11" s="209" t="s">
        <v>18</v>
      </c>
      <c r="D11" s="91"/>
    </row>
    <row r="12" ht="17.25" customHeight="1" spans="1:4">
      <c r="A12" s="176" t="s">
        <v>19</v>
      </c>
      <c r="B12" s="91"/>
      <c r="C12" s="29" t="s">
        <v>20</v>
      </c>
      <c r="D12" s="91"/>
    </row>
    <row r="13" ht="17.25" customHeight="1" spans="1:4">
      <c r="A13" s="176" t="s">
        <v>21</v>
      </c>
      <c r="B13" s="91"/>
      <c r="C13" s="29" t="s">
        <v>22</v>
      </c>
      <c r="D13" s="91">
        <v>1616956.8</v>
      </c>
    </row>
    <row r="14" ht="17.25" customHeight="1" spans="1:4">
      <c r="A14" s="176" t="s">
        <v>23</v>
      </c>
      <c r="B14" s="91"/>
      <c r="C14" s="29" t="s">
        <v>24</v>
      </c>
      <c r="D14" s="91">
        <v>716855</v>
      </c>
    </row>
    <row r="15" ht="17.25" customHeight="1" spans="1:4">
      <c r="A15" s="176" t="s">
        <v>25</v>
      </c>
      <c r="B15" s="91"/>
      <c r="C15" s="29" t="s">
        <v>26</v>
      </c>
      <c r="D15" s="91"/>
    </row>
    <row r="16" ht="17.25" customHeight="1" spans="1:4">
      <c r="A16" s="159"/>
      <c r="B16" s="91"/>
      <c r="C16" s="29" t="s">
        <v>27</v>
      </c>
      <c r="D16" s="91"/>
    </row>
    <row r="17" ht="17.25" customHeight="1" spans="1:4">
      <c r="A17" s="177"/>
      <c r="B17" s="91"/>
      <c r="C17" s="29" t="s">
        <v>28</v>
      </c>
      <c r="D17" s="91"/>
    </row>
    <row r="18" ht="17.25" customHeight="1" spans="1:4">
      <c r="A18" s="177"/>
      <c r="B18" s="91"/>
      <c r="C18" s="29" t="s">
        <v>29</v>
      </c>
      <c r="D18" s="91"/>
    </row>
    <row r="19" ht="17.25" customHeight="1" spans="1:4">
      <c r="A19" s="177"/>
      <c r="B19" s="91"/>
      <c r="C19" s="29" t="s">
        <v>30</v>
      </c>
      <c r="D19" s="91"/>
    </row>
    <row r="20" ht="17.25" customHeight="1" spans="1:4">
      <c r="A20" s="177"/>
      <c r="B20" s="91"/>
      <c r="C20" s="29" t="s">
        <v>31</v>
      </c>
      <c r="D20" s="91"/>
    </row>
    <row r="21" ht="17.25" customHeight="1" spans="1:4">
      <c r="A21" s="177"/>
      <c r="B21" s="91"/>
      <c r="C21" s="29" t="s">
        <v>32</v>
      </c>
      <c r="D21" s="91"/>
    </row>
    <row r="22" ht="17.25" customHeight="1" spans="1:4">
      <c r="A22" s="177"/>
      <c r="B22" s="91"/>
      <c r="C22" s="29" t="s">
        <v>33</v>
      </c>
      <c r="D22" s="91"/>
    </row>
    <row r="23" ht="17.25" customHeight="1" spans="1:4">
      <c r="A23" s="177"/>
      <c r="B23" s="91"/>
      <c r="C23" s="29" t="s">
        <v>34</v>
      </c>
      <c r="D23" s="91"/>
    </row>
    <row r="24" ht="17.25" customHeight="1" spans="1:4">
      <c r="A24" s="177"/>
      <c r="B24" s="91"/>
      <c r="C24" s="29" t="s">
        <v>35</v>
      </c>
      <c r="D24" s="91">
        <v>632556</v>
      </c>
    </row>
    <row r="25" ht="17.25" customHeight="1" spans="1:4">
      <c r="A25" s="177"/>
      <c r="B25" s="91"/>
      <c r="C25" s="29" t="s">
        <v>36</v>
      </c>
      <c r="D25" s="91"/>
    </row>
    <row r="26" ht="17.25" customHeight="1" spans="1:4">
      <c r="A26" s="177"/>
      <c r="B26" s="91"/>
      <c r="C26" s="159" t="s">
        <v>37</v>
      </c>
      <c r="D26" s="91"/>
    </row>
    <row r="27" ht="17.25" customHeight="1" spans="1:4">
      <c r="A27" s="177"/>
      <c r="B27" s="91"/>
      <c r="C27" s="29" t="s">
        <v>38</v>
      </c>
      <c r="D27" s="91"/>
    </row>
    <row r="28" ht="16.5" customHeight="1" spans="1:4">
      <c r="A28" s="177"/>
      <c r="B28" s="91"/>
      <c r="C28" s="29" t="s">
        <v>39</v>
      </c>
      <c r="D28" s="91"/>
    </row>
    <row r="29" ht="16.5" customHeight="1" spans="1:4">
      <c r="A29" s="177"/>
      <c r="B29" s="91"/>
      <c r="C29" s="159" t="s">
        <v>40</v>
      </c>
      <c r="D29" s="91"/>
    </row>
    <row r="30" ht="17.25" customHeight="1" spans="1:4">
      <c r="A30" s="177"/>
      <c r="B30" s="91"/>
      <c r="C30" s="159" t="s">
        <v>41</v>
      </c>
      <c r="D30" s="91"/>
    </row>
    <row r="31" ht="17.25" customHeight="1" spans="1:4">
      <c r="A31" s="177"/>
      <c r="B31" s="91"/>
      <c r="C31" s="29" t="s">
        <v>42</v>
      </c>
      <c r="D31" s="91"/>
    </row>
    <row r="32" ht="16.5" customHeight="1" spans="1:4">
      <c r="A32" s="177" t="s">
        <v>43</v>
      </c>
      <c r="B32" s="91">
        <v>11188633.56</v>
      </c>
      <c r="C32" s="177" t="s">
        <v>44</v>
      </c>
      <c r="D32" s="91">
        <v>11188633.56</v>
      </c>
    </row>
    <row r="33" ht="16.5" customHeight="1" spans="1:4">
      <c r="A33" s="159" t="s">
        <v>45</v>
      </c>
      <c r="B33" s="91"/>
      <c r="C33" s="159" t="s">
        <v>46</v>
      </c>
      <c r="D33" s="91"/>
    </row>
    <row r="34" ht="16.5" customHeight="1" spans="1:4">
      <c r="A34" s="29" t="s">
        <v>47</v>
      </c>
      <c r="B34" s="91"/>
      <c r="C34" s="29" t="s">
        <v>47</v>
      </c>
      <c r="D34" s="91"/>
    </row>
    <row r="35" ht="16.5" customHeight="1" spans="1:4">
      <c r="A35" s="29" t="s">
        <v>48</v>
      </c>
      <c r="B35" s="91"/>
      <c r="C35" s="29" t="s">
        <v>49</v>
      </c>
      <c r="D35" s="91"/>
    </row>
    <row r="36" ht="16.5" customHeight="1" spans="1:4">
      <c r="A36" s="178" t="s">
        <v>50</v>
      </c>
      <c r="B36" s="91">
        <v>11188633.56</v>
      </c>
      <c r="C36" s="178" t="s">
        <v>51</v>
      </c>
      <c r="D36" s="91">
        <v>11188633.56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1" sqref="B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32">
        <v>1</v>
      </c>
      <c r="B1" s="133">
        <v>0</v>
      </c>
      <c r="C1" s="132">
        <v>1</v>
      </c>
      <c r="D1" s="134"/>
      <c r="E1" s="134"/>
      <c r="F1" s="131" t="s">
        <v>576</v>
      </c>
    </row>
    <row r="2" ht="42" customHeight="1" spans="1:6">
      <c r="A2" s="135" t="str">
        <f>"2026"&amp;"年部门政府性基金预算支出预算表"</f>
        <v>2026年部门政府性基金预算支出预算表</v>
      </c>
      <c r="B2" s="135" t="s">
        <v>577</v>
      </c>
      <c r="C2" s="136"/>
      <c r="D2" s="137"/>
      <c r="E2" s="137"/>
      <c r="F2" s="137"/>
    </row>
    <row r="3" ht="13.5" customHeight="1" spans="1:6">
      <c r="A3" s="13" t="str">
        <f>"单位名称："&amp;"中国人民政治协商会议昆明市呈贡区委员会"</f>
        <v>单位名称：中国人民政治协商会议昆明市呈贡区委员会</v>
      </c>
      <c r="B3" s="13" t="s">
        <v>578</v>
      </c>
      <c r="C3" s="132"/>
      <c r="D3" s="134"/>
      <c r="E3" s="134"/>
      <c r="F3" s="131" t="s">
        <v>1</v>
      </c>
    </row>
    <row r="4" ht="19.5" customHeight="1" spans="1:6">
      <c r="A4" s="138" t="s">
        <v>199</v>
      </c>
      <c r="B4" s="139" t="s">
        <v>74</v>
      </c>
      <c r="C4" s="138" t="s">
        <v>75</v>
      </c>
      <c r="D4" s="37" t="s">
        <v>579</v>
      </c>
      <c r="E4" s="38"/>
      <c r="F4" s="39"/>
    </row>
    <row r="5" ht="18.75" customHeight="1" spans="1:6">
      <c r="A5" s="140"/>
      <c r="B5" s="141"/>
      <c r="C5" s="140"/>
      <c r="D5" s="142" t="s">
        <v>55</v>
      </c>
      <c r="E5" s="37" t="s">
        <v>77</v>
      </c>
      <c r="F5" s="142" t="s">
        <v>78</v>
      </c>
    </row>
    <row r="6" ht="18.75" customHeight="1" spans="1:6">
      <c r="A6" s="72">
        <v>1</v>
      </c>
      <c r="B6" s="143" t="s">
        <v>85</v>
      </c>
      <c r="C6" s="72">
        <v>3</v>
      </c>
      <c r="D6" s="144">
        <v>4</v>
      </c>
      <c r="E6" s="144">
        <v>5</v>
      </c>
      <c r="F6" s="144">
        <v>6</v>
      </c>
    </row>
    <row r="7" ht="21" customHeight="1" spans="1:6">
      <c r="A7" s="27"/>
      <c r="B7" s="27"/>
      <c r="C7" s="27"/>
      <c r="D7" s="91"/>
      <c r="E7" s="91"/>
      <c r="F7" s="91"/>
    </row>
    <row r="8" ht="21" customHeight="1" spans="1:6">
      <c r="A8" s="145"/>
      <c r="B8" s="145"/>
      <c r="C8" s="145"/>
      <c r="D8" s="91"/>
      <c r="E8" s="91"/>
      <c r="F8" s="91"/>
    </row>
    <row r="9" ht="18.75" customHeight="1" spans="1:6">
      <c r="A9" s="85" t="s">
        <v>189</v>
      </c>
      <c r="B9" s="85" t="s">
        <v>189</v>
      </c>
      <c r="C9" s="85" t="s">
        <v>189</v>
      </c>
      <c r="D9" s="90"/>
      <c r="E9" s="91"/>
      <c r="F9" s="91"/>
    </row>
    <row r="10" ht="32" customHeight="1" spans="1:2">
      <c r="A10" s="75" t="s">
        <v>580</v>
      </c>
      <c r="B10" s="75"/>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topLeftCell="A7" workbookViewId="0">
      <selection activeCell="A1" sqref="A1"/>
    </sheetView>
  </sheetViews>
  <sheetFormatPr defaultColWidth="9.13888888888889" defaultRowHeight="14.25" customHeight="1"/>
  <cols>
    <col min="1" max="1" width="34.2222222222222" customWidth="1"/>
    <col min="2" max="2" width="38.6666666666667"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97"/>
      <c r="C1" s="97"/>
      <c r="R1" s="35"/>
      <c r="S1" s="35" t="s">
        <v>581</v>
      </c>
    </row>
    <row r="2" ht="41.25" customHeight="1" spans="1:19">
      <c r="A2" s="77" t="str">
        <f>"2026"&amp;"年部门政府采购预算表"</f>
        <v>2026年部门政府采购预算表</v>
      </c>
      <c r="B2" s="70"/>
      <c r="C2" s="70"/>
      <c r="D2" s="12"/>
      <c r="E2" s="12"/>
      <c r="F2" s="12"/>
      <c r="G2" s="12"/>
      <c r="H2" s="12"/>
      <c r="I2" s="12"/>
      <c r="J2" s="12"/>
      <c r="K2" s="12"/>
      <c r="L2" s="12"/>
      <c r="M2" s="70"/>
      <c r="N2" s="12"/>
      <c r="O2" s="12"/>
      <c r="P2" s="70"/>
      <c r="Q2" s="12"/>
      <c r="R2" s="70"/>
      <c r="S2" s="70"/>
    </row>
    <row r="3" ht="18.75" customHeight="1" spans="1:19">
      <c r="A3" s="124" t="str">
        <f>"单位名称："&amp;"中国人民政治协商会议昆明市呈贡区委员会"</f>
        <v>单位名称：中国人民政治协商会议昆明市呈贡区委员会</v>
      </c>
      <c r="B3" s="99"/>
      <c r="C3" s="99"/>
      <c r="D3" s="15"/>
      <c r="E3" s="15"/>
      <c r="F3" s="15"/>
      <c r="G3" s="15"/>
      <c r="H3" s="15"/>
      <c r="I3" s="15"/>
      <c r="J3" s="15"/>
      <c r="K3" s="15"/>
      <c r="L3" s="15"/>
      <c r="R3" s="36"/>
      <c r="S3" s="131" t="s">
        <v>1</v>
      </c>
    </row>
    <row r="4" ht="15.75" customHeight="1" spans="1:19">
      <c r="A4" s="17" t="s">
        <v>198</v>
      </c>
      <c r="B4" s="100" t="s">
        <v>199</v>
      </c>
      <c r="C4" s="100" t="s">
        <v>582</v>
      </c>
      <c r="D4" s="101" t="s">
        <v>583</v>
      </c>
      <c r="E4" s="101" t="s">
        <v>584</v>
      </c>
      <c r="F4" s="101" t="s">
        <v>585</v>
      </c>
      <c r="G4" s="101" t="s">
        <v>586</v>
      </c>
      <c r="H4" s="101" t="s">
        <v>587</v>
      </c>
      <c r="I4" s="114" t="s">
        <v>206</v>
      </c>
      <c r="J4" s="114"/>
      <c r="K4" s="114"/>
      <c r="L4" s="114"/>
      <c r="M4" s="115"/>
      <c r="N4" s="114"/>
      <c r="O4" s="114"/>
      <c r="P4" s="94"/>
      <c r="Q4" s="114"/>
      <c r="R4" s="115"/>
      <c r="S4" s="95"/>
    </row>
    <row r="5" ht="17.25" customHeight="1" spans="1:19">
      <c r="A5" s="20"/>
      <c r="B5" s="102"/>
      <c r="C5" s="102"/>
      <c r="D5" s="103"/>
      <c r="E5" s="103"/>
      <c r="F5" s="103"/>
      <c r="G5" s="103"/>
      <c r="H5" s="103"/>
      <c r="I5" s="103" t="s">
        <v>55</v>
      </c>
      <c r="J5" s="103" t="s">
        <v>58</v>
      </c>
      <c r="K5" s="103" t="s">
        <v>588</v>
      </c>
      <c r="L5" s="103" t="s">
        <v>589</v>
      </c>
      <c r="M5" s="116" t="s">
        <v>590</v>
      </c>
      <c r="N5" s="117" t="s">
        <v>591</v>
      </c>
      <c r="O5" s="117"/>
      <c r="P5" s="122"/>
      <c r="Q5" s="117"/>
      <c r="R5" s="123"/>
      <c r="S5" s="104"/>
    </row>
    <row r="6" ht="54" customHeight="1" spans="1:19">
      <c r="A6" s="23"/>
      <c r="B6" s="104"/>
      <c r="C6" s="104"/>
      <c r="D6" s="105"/>
      <c r="E6" s="105"/>
      <c r="F6" s="105"/>
      <c r="G6" s="105"/>
      <c r="H6" s="105"/>
      <c r="I6" s="105"/>
      <c r="J6" s="105" t="s">
        <v>57</v>
      </c>
      <c r="K6" s="105"/>
      <c r="L6" s="105"/>
      <c r="M6" s="118"/>
      <c r="N6" s="105" t="s">
        <v>57</v>
      </c>
      <c r="O6" s="105" t="s">
        <v>64</v>
      </c>
      <c r="P6" s="104" t="s">
        <v>65</v>
      </c>
      <c r="Q6" s="105" t="s">
        <v>66</v>
      </c>
      <c r="R6" s="118" t="s">
        <v>67</v>
      </c>
      <c r="S6" s="104" t="s">
        <v>68</v>
      </c>
    </row>
    <row r="7" ht="18" customHeight="1" spans="1:19">
      <c r="A7" s="125">
        <v>1</v>
      </c>
      <c r="B7" s="125" t="s">
        <v>85</v>
      </c>
      <c r="C7" s="126">
        <v>3</v>
      </c>
      <c r="D7" s="126">
        <v>4</v>
      </c>
      <c r="E7" s="125">
        <v>5</v>
      </c>
      <c r="F7" s="125">
        <v>6</v>
      </c>
      <c r="G7" s="125">
        <v>7</v>
      </c>
      <c r="H7" s="125">
        <v>8</v>
      </c>
      <c r="I7" s="125">
        <v>9</v>
      </c>
      <c r="J7" s="125">
        <v>10</v>
      </c>
      <c r="K7" s="125">
        <v>11</v>
      </c>
      <c r="L7" s="125">
        <v>12</v>
      </c>
      <c r="M7" s="125">
        <v>13</v>
      </c>
      <c r="N7" s="125">
        <v>14</v>
      </c>
      <c r="O7" s="125">
        <v>15</v>
      </c>
      <c r="P7" s="125">
        <v>16</v>
      </c>
      <c r="Q7" s="125">
        <v>17</v>
      </c>
      <c r="R7" s="125">
        <v>18</v>
      </c>
      <c r="S7" s="125">
        <v>19</v>
      </c>
    </row>
    <row r="8" ht="21" customHeight="1" spans="1:19">
      <c r="A8" s="106" t="s">
        <v>70</v>
      </c>
      <c r="B8" s="107" t="s">
        <v>72</v>
      </c>
      <c r="C8" s="107" t="s">
        <v>297</v>
      </c>
      <c r="D8" s="108" t="s">
        <v>297</v>
      </c>
      <c r="E8" s="108" t="s">
        <v>592</v>
      </c>
      <c r="F8" s="108" t="s">
        <v>593</v>
      </c>
      <c r="G8" s="127">
        <v>1</v>
      </c>
      <c r="H8" s="91">
        <v>229500</v>
      </c>
      <c r="I8" s="91">
        <v>76500</v>
      </c>
      <c r="J8" s="91">
        <v>76500</v>
      </c>
      <c r="K8" s="91"/>
      <c r="L8" s="91"/>
      <c r="M8" s="91"/>
      <c r="N8" s="91"/>
      <c r="O8" s="91"/>
      <c r="P8" s="91"/>
      <c r="Q8" s="91"/>
      <c r="R8" s="91"/>
      <c r="S8" s="91"/>
    </row>
    <row r="9" ht="21" customHeight="1" spans="1:19">
      <c r="A9" s="106" t="s">
        <v>70</v>
      </c>
      <c r="B9" s="107" t="s">
        <v>72</v>
      </c>
      <c r="C9" s="107" t="s">
        <v>239</v>
      </c>
      <c r="D9" s="108" t="s">
        <v>594</v>
      </c>
      <c r="E9" s="108" t="s">
        <v>594</v>
      </c>
      <c r="F9" s="108" t="s">
        <v>593</v>
      </c>
      <c r="G9" s="127">
        <v>1</v>
      </c>
      <c r="H9" s="91">
        <v>5000</v>
      </c>
      <c r="I9" s="91">
        <v>5000</v>
      </c>
      <c r="J9" s="91">
        <v>5000</v>
      </c>
      <c r="K9" s="91"/>
      <c r="L9" s="91"/>
      <c r="M9" s="91"/>
      <c r="N9" s="91"/>
      <c r="O9" s="91"/>
      <c r="P9" s="91"/>
      <c r="Q9" s="91"/>
      <c r="R9" s="91"/>
      <c r="S9" s="91"/>
    </row>
    <row r="10" ht="21" customHeight="1" spans="1:19">
      <c r="A10" s="106" t="s">
        <v>70</v>
      </c>
      <c r="B10" s="107" t="s">
        <v>72</v>
      </c>
      <c r="C10" s="107" t="s">
        <v>239</v>
      </c>
      <c r="D10" s="108" t="s">
        <v>595</v>
      </c>
      <c r="E10" s="108" t="s">
        <v>595</v>
      </c>
      <c r="F10" s="108" t="s">
        <v>593</v>
      </c>
      <c r="G10" s="127">
        <v>1</v>
      </c>
      <c r="H10" s="91">
        <v>10000</v>
      </c>
      <c r="I10" s="91">
        <v>10000</v>
      </c>
      <c r="J10" s="91">
        <v>10000</v>
      </c>
      <c r="K10" s="91"/>
      <c r="L10" s="91"/>
      <c r="M10" s="91"/>
      <c r="N10" s="91"/>
      <c r="O10" s="91"/>
      <c r="P10" s="91"/>
      <c r="Q10" s="91"/>
      <c r="R10" s="91"/>
      <c r="S10" s="91"/>
    </row>
    <row r="11" ht="21" customHeight="1" spans="1:19">
      <c r="A11" s="106" t="s">
        <v>70</v>
      </c>
      <c r="B11" s="107" t="s">
        <v>72</v>
      </c>
      <c r="C11" s="107" t="s">
        <v>239</v>
      </c>
      <c r="D11" s="108" t="s">
        <v>596</v>
      </c>
      <c r="E11" s="108" t="s">
        <v>596</v>
      </c>
      <c r="F11" s="108" t="s">
        <v>593</v>
      </c>
      <c r="G11" s="127">
        <v>1</v>
      </c>
      <c r="H11" s="91"/>
      <c r="I11" s="91">
        <v>9000</v>
      </c>
      <c r="J11" s="91">
        <v>9000</v>
      </c>
      <c r="K11" s="91"/>
      <c r="L11" s="91"/>
      <c r="M11" s="91"/>
      <c r="N11" s="91"/>
      <c r="O11" s="91"/>
      <c r="P11" s="91"/>
      <c r="Q11" s="91"/>
      <c r="R11" s="91"/>
      <c r="S11" s="91"/>
    </row>
    <row r="12" ht="21" customHeight="1" spans="1:19">
      <c r="A12" s="106" t="s">
        <v>70</v>
      </c>
      <c r="B12" s="107" t="s">
        <v>72</v>
      </c>
      <c r="C12" s="107" t="s">
        <v>249</v>
      </c>
      <c r="D12" s="108" t="s">
        <v>597</v>
      </c>
      <c r="E12" s="108" t="s">
        <v>597</v>
      </c>
      <c r="F12" s="108" t="s">
        <v>593</v>
      </c>
      <c r="G12" s="127">
        <v>10</v>
      </c>
      <c r="H12" s="91">
        <v>1800</v>
      </c>
      <c r="I12" s="91">
        <v>1800</v>
      </c>
      <c r="J12" s="91">
        <v>1800</v>
      </c>
      <c r="K12" s="91"/>
      <c r="L12" s="91"/>
      <c r="M12" s="91"/>
      <c r="N12" s="91"/>
      <c r="O12" s="91"/>
      <c r="P12" s="91"/>
      <c r="Q12" s="91"/>
      <c r="R12" s="91"/>
      <c r="S12" s="91"/>
    </row>
    <row r="13" ht="21" customHeight="1" spans="1:19">
      <c r="A13" s="106" t="s">
        <v>70</v>
      </c>
      <c r="B13" s="107" t="s">
        <v>72</v>
      </c>
      <c r="C13" s="107" t="s">
        <v>307</v>
      </c>
      <c r="D13" s="108" t="s">
        <v>307</v>
      </c>
      <c r="E13" s="108" t="s">
        <v>598</v>
      </c>
      <c r="F13" s="108" t="s">
        <v>593</v>
      </c>
      <c r="G13" s="127">
        <v>1</v>
      </c>
      <c r="H13" s="91"/>
      <c r="I13" s="91">
        <v>20000</v>
      </c>
      <c r="J13" s="91">
        <v>20000</v>
      </c>
      <c r="K13" s="91"/>
      <c r="L13" s="91"/>
      <c r="M13" s="91"/>
      <c r="N13" s="91"/>
      <c r="O13" s="91"/>
      <c r="P13" s="91"/>
      <c r="Q13" s="91"/>
      <c r="R13" s="91"/>
      <c r="S13" s="91"/>
    </row>
    <row r="14" ht="21" customHeight="1" spans="1:19">
      <c r="A14" s="106" t="s">
        <v>70</v>
      </c>
      <c r="B14" s="107" t="s">
        <v>72</v>
      </c>
      <c r="C14" s="107" t="s">
        <v>321</v>
      </c>
      <c r="D14" s="108" t="s">
        <v>599</v>
      </c>
      <c r="E14" s="108" t="s">
        <v>592</v>
      </c>
      <c r="F14" s="108" t="s">
        <v>593</v>
      </c>
      <c r="G14" s="127">
        <v>1</v>
      </c>
      <c r="H14" s="91">
        <v>60000</v>
      </c>
      <c r="I14" s="91">
        <v>20000</v>
      </c>
      <c r="J14" s="91">
        <v>20000</v>
      </c>
      <c r="K14" s="91"/>
      <c r="L14" s="91"/>
      <c r="M14" s="91"/>
      <c r="N14" s="91"/>
      <c r="O14" s="91"/>
      <c r="P14" s="91"/>
      <c r="Q14" s="91"/>
      <c r="R14" s="91"/>
      <c r="S14" s="91"/>
    </row>
    <row r="15" ht="21" customHeight="1" spans="1:19">
      <c r="A15" s="109" t="s">
        <v>189</v>
      </c>
      <c r="B15" s="110"/>
      <c r="C15" s="110"/>
      <c r="D15" s="111"/>
      <c r="E15" s="111"/>
      <c r="F15" s="111"/>
      <c r="G15" s="128"/>
      <c r="H15" s="91">
        <v>306300</v>
      </c>
      <c r="I15" s="91">
        <v>142300</v>
      </c>
      <c r="J15" s="91">
        <v>142300</v>
      </c>
      <c r="K15" s="91"/>
      <c r="L15" s="91"/>
      <c r="M15" s="91"/>
      <c r="N15" s="91"/>
      <c r="O15" s="91"/>
      <c r="P15" s="91"/>
      <c r="Q15" s="91"/>
      <c r="R15" s="91"/>
      <c r="S15" s="91"/>
    </row>
    <row r="16" ht="21" customHeight="1" spans="1:19">
      <c r="A16" s="124" t="s">
        <v>600</v>
      </c>
      <c r="B16" s="13"/>
      <c r="C16" s="13"/>
      <c r="D16" s="124"/>
      <c r="E16" s="124"/>
      <c r="F16" s="124"/>
      <c r="G16" s="129"/>
      <c r="H16" s="130"/>
      <c r="I16" s="130"/>
      <c r="J16" s="130"/>
      <c r="K16" s="130"/>
      <c r="L16" s="130"/>
      <c r="M16" s="130"/>
      <c r="N16" s="130"/>
      <c r="O16" s="130"/>
      <c r="P16" s="130"/>
      <c r="Q16" s="130"/>
      <c r="R16" s="130"/>
      <c r="S16" s="130"/>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81"/>
      <c r="B1" s="97"/>
      <c r="C1" s="97"/>
      <c r="D1" s="97"/>
      <c r="E1" s="97"/>
      <c r="F1" s="97"/>
      <c r="G1" s="97"/>
      <c r="H1" s="81"/>
      <c r="I1" s="81"/>
      <c r="J1" s="81"/>
      <c r="K1" s="81"/>
      <c r="L1" s="81"/>
      <c r="M1" s="81"/>
      <c r="N1" s="112"/>
      <c r="O1" s="81"/>
      <c r="P1" s="81"/>
      <c r="Q1" s="97"/>
      <c r="R1" s="81"/>
      <c r="S1" s="120"/>
      <c r="T1" s="120" t="s">
        <v>601</v>
      </c>
    </row>
    <row r="2" ht="41.25" customHeight="1" spans="1:20">
      <c r="A2" s="77" t="str">
        <f>"2026"&amp;"年部门政府购买服务预算表"</f>
        <v>2026年部门政府购买服务预算表</v>
      </c>
      <c r="B2" s="70"/>
      <c r="C2" s="70"/>
      <c r="D2" s="70"/>
      <c r="E2" s="70"/>
      <c r="F2" s="70"/>
      <c r="G2" s="70"/>
      <c r="H2" s="98"/>
      <c r="I2" s="98"/>
      <c r="J2" s="98"/>
      <c r="K2" s="98"/>
      <c r="L2" s="98"/>
      <c r="M2" s="98"/>
      <c r="N2" s="113"/>
      <c r="O2" s="98"/>
      <c r="P2" s="98"/>
      <c r="Q2" s="70"/>
      <c r="R2" s="98"/>
      <c r="S2" s="113"/>
      <c r="T2" s="70"/>
    </row>
    <row r="3" ht="22.5" customHeight="1" spans="1:20">
      <c r="A3" s="78" t="str">
        <f>"单位名称："&amp;"中国人民政治协商会议昆明市呈贡区委员会"</f>
        <v>单位名称：中国人民政治协商会议昆明市呈贡区委员会</v>
      </c>
      <c r="B3" s="99"/>
      <c r="C3" s="99"/>
      <c r="D3" s="99"/>
      <c r="E3" s="99"/>
      <c r="F3" s="99"/>
      <c r="G3" s="99"/>
      <c r="H3" s="79"/>
      <c r="I3" s="79"/>
      <c r="J3" s="79"/>
      <c r="K3" s="79"/>
      <c r="L3" s="79"/>
      <c r="M3" s="79"/>
      <c r="N3" s="112"/>
      <c r="O3" s="81"/>
      <c r="P3" s="81"/>
      <c r="Q3" s="97"/>
      <c r="R3" s="81"/>
      <c r="S3" s="121"/>
      <c r="T3" s="120" t="s">
        <v>1</v>
      </c>
    </row>
    <row r="4" ht="24" customHeight="1" spans="1:20">
      <c r="A4" s="17" t="s">
        <v>198</v>
      </c>
      <c r="B4" s="100" t="s">
        <v>199</v>
      </c>
      <c r="C4" s="100" t="s">
        <v>582</v>
      </c>
      <c r="D4" s="100" t="s">
        <v>602</v>
      </c>
      <c r="E4" s="100" t="s">
        <v>603</v>
      </c>
      <c r="F4" s="100" t="s">
        <v>604</v>
      </c>
      <c r="G4" s="100" t="s">
        <v>605</v>
      </c>
      <c r="H4" s="101" t="s">
        <v>606</v>
      </c>
      <c r="I4" s="101" t="s">
        <v>607</v>
      </c>
      <c r="J4" s="114" t="s">
        <v>206</v>
      </c>
      <c r="K4" s="114"/>
      <c r="L4" s="114"/>
      <c r="M4" s="114"/>
      <c r="N4" s="115"/>
      <c r="O4" s="114"/>
      <c r="P4" s="114"/>
      <c r="Q4" s="94"/>
      <c r="R4" s="114"/>
      <c r="S4" s="115"/>
      <c r="T4" s="95"/>
    </row>
    <row r="5" ht="24" customHeight="1" spans="1:20">
      <c r="A5" s="20"/>
      <c r="B5" s="102"/>
      <c r="C5" s="102"/>
      <c r="D5" s="102"/>
      <c r="E5" s="102"/>
      <c r="F5" s="102"/>
      <c r="G5" s="102"/>
      <c r="H5" s="103"/>
      <c r="I5" s="103"/>
      <c r="J5" s="103" t="s">
        <v>55</v>
      </c>
      <c r="K5" s="103" t="s">
        <v>58</v>
      </c>
      <c r="L5" s="103" t="s">
        <v>588</v>
      </c>
      <c r="M5" s="103" t="s">
        <v>589</v>
      </c>
      <c r="N5" s="116" t="s">
        <v>590</v>
      </c>
      <c r="O5" s="117" t="s">
        <v>591</v>
      </c>
      <c r="P5" s="117"/>
      <c r="Q5" s="122"/>
      <c r="R5" s="117"/>
      <c r="S5" s="123"/>
      <c r="T5" s="104"/>
    </row>
    <row r="6" ht="54" customHeight="1" spans="1:20">
      <c r="A6" s="23"/>
      <c r="B6" s="104"/>
      <c r="C6" s="104"/>
      <c r="D6" s="104"/>
      <c r="E6" s="104"/>
      <c r="F6" s="104"/>
      <c r="G6" s="104"/>
      <c r="H6" s="105"/>
      <c r="I6" s="105"/>
      <c r="J6" s="105"/>
      <c r="K6" s="105" t="s">
        <v>57</v>
      </c>
      <c r="L6" s="105"/>
      <c r="M6" s="105"/>
      <c r="N6" s="118"/>
      <c r="O6" s="105" t="s">
        <v>57</v>
      </c>
      <c r="P6" s="105" t="s">
        <v>64</v>
      </c>
      <c r="Q6" s="104" t="s">
        <v>65</v>
      </c>
      <c r="R6" s="105" t="s">
        <v>66</v>
      </c>
      <c r="S6" s="118" t="s">
        <v>67</v>
      </c>
      <c r="T6" s="104" t="s">
        <v>68</v>
      </c>
    </row>
    <row r="7" ht="17.25" customHeight="1" spans="1:20">
      <c r="A7" s="24">
        <v>1</v>
      </c>
      <c r="B7" s="104">
        <v>2</v>
      </c>
      <c r="C7" s="24">
        <v>3</v>
      </c>
      <c r="D7" s="24">
        <v>4</v>
      </c>
      <c r="E7" s="104">
        <v>5</v>
      </c>
      <c r="F7" s="24">
        <v>6</v>
      </c>
      <c r="G7" s="24">
        <v>7</v>
      </c>
      <c r="H7" s="104">
        <v>8</v>
      </c>
      <c r="I7" s="24">
        <v>9</v>
      </c>
      <c r="J7" s="24">
        <v>10</v>
      </c>
      <c r="K7" s="104">
        <v>11</v>
      </c>
      <c r="L7" s="24">
        <v>12</v>
      </c>
      <c r="M7" s="24">
        <v>13</v>
      </c>
      <c r="N7" s="104">
        <v>14</v>
      </c>
      <c r="O7" s="24">
        <v>15</v>
      </c>
      <c r="P7" s="24">
        <v>16</v>
      </c>
      <c r="Q7" s="104">
        <v>17</v>
      </c>
      <c r="R7" s="24">
        <v>18</v>
      </c>
      <c r="S7" s="24">
        <v>19</v>
      </c>
      <c r="T7" s="24">
        <v>20</v>
      </c>
    </row>
    <row r="8" ht="21" customHeight="1" spans="1:20">
      <c r="A8" s="106" t="s">
        <v>70</v>
      </c>
      <c r="B8" s="107" t="s">
        <v>72</v>
      </c>
      <c r="C8" s="107" t="s">
        <v>317</v>
      </c>
      <c r="D8" s="107" t="s">
        <v>608</v>
      </c>
      <c r="E8" s="107" t="s">
        <v>609</v>
      </c>
      <c r="F8" s="107" t="s">
        <v>78</v>
      </c>
      <c r="G8" s="107" t="s">
        <v>610</v>
      </c>
      <c r="H8" s="108" t="s">
        <v>100</v>
      </c>
      <c r="I8" s="108" t="s">
        <v>611</v>
      </c>
      <c r="J8" s="91">
        <v>120000</v>
      </c>
      <c r="K8" s="91">
        <v>120000</v>
      </c>
      <c r="L8" s="91"/>
      <c r="M8" s="91"/>
      <c r="N8" s="91"/>
      <c r="O8" s="91"/>
      <c r="P8" s="91"/>
      <c r="Q8" s="91"/>
      <c r="R8" s="91"/>
      <c r="S8" s="91"/>
      <c r="T8" s="91"/>
    </row>
    <row r="9" ht="21" customHeight="1" spans="1:20">
      <c r="A9" s="109" t="s">
        <v>189</v>
      </c>
      <c r="B9" s="110"/>
      <c r="C9" s="110"/>
      <c r="D9" s="110"/>
      <c r="E9" s="110"/>
      <c r="F9" s="110"/>
      <c r="G9" s="110"/>
      <c r="H9" s="111"/>
      <c r="I9" s="119"/>
      <c r="J9" s="91">
        <v>120000</v>
      </c>
      <c r="K9" s="91">
        <v>120000</v>
      </c>
      <c r="L9" s="91"/>
      <c r="M9" s="91"/>
      <c r="N9" s="91"/>
      <c r="O9" s="91"/>
      <c r="P9" s="91"/>
      <c r="Q9" s="91"/>
      <c r="R9" s="91"/>
      <c r="S9" s="91"/>
      <c r="T9" s="9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12" sqref="B12"/>
    </sheetView>
  </sheetViews>
  <sheetFormatPr defaultColWidth="9.13888888888889" defaultRowHeight="14.25" customHeight="1"/>
  <cols>
    <col min="1" max="1" width="37.712962962963" customWidth="1"/>
    <col min="2" max="24" width="20" customWidth="1"/>
  </cols>
  <sheetData>
    <row r="1" ht="17.25" customHeight="1" spans="4:24">
      <c r="D1" s="76"/>
      <c r="W1" s="35"/>
      <c r="X1" s="35" t="s">
        <v>612</v>
      </c>
    </row>
    <row r="2" ht="41.25" customHeight="1" spans="1:24">
      <c r="A2" s="77"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70"/>
      <c r="X2" s="70"/>
    </row>
    <row r="3" ht="18" customHeight="1" spans="1:24">
      <c r="A3" s="78" t="str">
        <f>"单位名称："&amp;"中国人民政治协商会议昆明市呈贡区委员会"</f>
        <v>单位名称：中国人民政治协商会议昆明市呈贡区委员会</v>
      </c>
      <c r="B3" s="79"/>
      <c r="C3" s="79"/>
      <c r="D3" s="80"/>
      <c r="E3" s="81"/>
      <c r="F3" s="81"/>
      <c r="G3" s="81"/>
      <c r="H3" s="81"/>
      <c r="I3" s="81"/>
      <c r="W3" s="36"/>
      <c r="X3" s="36" t="s">
        <v>1</v>
      </c>
    </row>
    <row r="4" ht="19.5" customHeight="1" spans="1:24">
      <c r="A4" s="18" t="s">
        <v>613</v>
      </c>
      <c r="B4" s="37" t="s">
        <v>206</v>
      </c>
      <c r="C4" s="38"/>
      <c r="D4" s="38"/>
      <c r="E4" s="37" t="s">
        <v>614</v>
      </c>
      <c r="F4" s="38"/>
      <c r="G4" s="38"/>
      <c r="H4" s="38"/>
      <c r="I4" s="38"/>
      <c r="J4" s="38"/>
      <c r="K4" s="38"/>
      <c r="L4" s="38"/>
      <c r="M4" s="38"/>
      <c r="N4" s="38"/>
      <c r="O4" s="38"/>
      <c r="P4" s="38"/>
      <c r="Q4" s="38"/>
      <c r="R4" s="38"/>
      <c r="S4" s="38"/>
      <c r="T4" s="38"/>
      <c r="U4" s="38"/>
      <c r="V4" s="38"/>
      <c r="W4" s="94"/>
      <c r="X4" s="95"/>
    </row>
    <row r="5" ht="40.5" customHeight="1" spans="1:24">
      <c r="A5" s="21"/>
      <c r="B5" s="21" t="s">
        <v>55</v>
      </c>
      <c r="C5" s="17" t="s">
        <v>58</v>
      </c>
      <c r="D5" s="82" t="s">
        <v>588</v>
      </c>
      <c r="E5" s="83" t="s">
        <v>615</v>
      </c>
      <c r="F5" s="52" t="s">
        <v>616</v>
      </c>
      <c r="G5" s="52" t="s">
        <v>617</v>
      </c>
      <c r="H5" s="52" t="s">
        <v>618</v>
      </c>
      <c r="I5" s="52" t="s">
        <v>619</v>
      </c>
      <c r="J5" s="52" t="s">
        <v>620</v>
      </c>
      <c r="K5" s="52" t="s">
        <v>621</v>
      </c>
      <c r="L5" s="52" t="s">
        <v>622</v>
      </c>
      <c r="M5" s="52" t="s">
        <v>623</v>
      </c>
      <c r="N5" s="52" t="s">
        <v>624</v>
      </c>
      <c r="O5" s="52" t="s">
        <v>625</v>
      </c>
      <c r="P5" s="52" t="s">
        <v>626</v>
      </c>
      <c r="Q5" s="52" t="s">
        <v>627</v>
      </c>
      <c r="R5" s="52" t="s">
        <v>628</v>
      </c>
      <c r="S5" s="52" t="s">
        <v>629</v>
      </c>
      <c r="T5" s="52" t="s">
        <v>630</v>
      </c>
      <c r="U5" s="52" t="s">
        <v>631</v>
      </c>
      <c r="V5" s="52" t="s">
        <v>632</v>
      </c>
      <c r="W5" s="52" t="s">
        <v>633</v>
      </c>
      <c r="X5" s="96" t="s">
        <v>634</v>
      </c>
    </row>
    <row r="6" ht="19.5" customHeight="1" spans="1:24">
      <c r="A6" s="84">
        <v>1</v>
      </c>
      <c r="B6" s="84">
        <v>2</v>
      </c>
      <c r="C6" s="84">
        <v>3</v>
      </c>
      <c r="D6" s="84">
        <v>4</v>
      </c>
      <c r="E6" s="85">
        <v>5</v>
      </c>
      <c r="F6" s="86">
        <v>6</v>
      </c>
      <c r="G6" s="25">
        <v>7</v>
      </c>
      <c r="H6" s="87">
        <v>8</v>
      </c>
      <c r="I6" s="25">
        <v>9</v>
      </c>
      <c r="J6" s="25">
        <v>10</v>
      </c>
      <c r="K6" s="25">
        <v>11</v>
      </c>
      <c r="L6" s="87">
        <v>12</v>
      </c>
      <c r="M6" s="25">
        <v>13</v>
      </c>
      <c r="N6" s="25">
        <v>14</v>
      </c>
      <c r="O6" s="25">
        <v>15</v>
      </c>
      <c r="P6" s="87">
        <v>16</v>
      </c>
      <c r="Q6" s="25">
        <v>17</v>
      </c>
      <c r="R6" s="25">
        <v>18</v>
      </c>
      <c r="S6" s="25">
        <v>19</v>
      </c>
      <c r="T6" s="87">
        <v>20</v>
      </c>
      <c r="U6" s="87">
        <v>21</v>
      </c>
      <c r="V6" s="87">
        <v>22</v>
      </c>
      <c r="W6" s="40">
        <v>23</v>
      </c>
      <c r="X6" s="40">
        <v>24</v>
      </c>
    </row>
    <row r="7" ht="19.5" customHeight="1" spans="1:24">
      <c r="A7" s="88"/>
      <c r="B7" s="89"/>
      <c r="C7" s="89"/>
      <c r="D7" s="89"/>
      <c r="E7" s="89"/>
      <c r="F7" s="90"/>
      <c r="G7" s="91"/>
      <c r="H7" s="91"/>
      <c r="I7" s="91"/>
      <c r="J7" s="91"/>
      <c r="K7" s="91"/>
      <c r="L7" s="91"/>
      <c r="M7" s="91"/>
      <c r="N7" s="91"/>
      <c r="O7" s="91"/>
      <c r="P7" s="91"/>
      <c r="Q7" s="91"/>
      <c r="R7" s="91"/>
      <c r="S7" s="91"/>
      <c r="T7" s="91"/>
      <c r="U7" s="91"/>
      <c r="V7" s="91"/>
      <c r="W7" s="91"/>
      <c r="X7" s="91"/>
    </row>
    <row r="8" ht="19.5" customHeight="1" spans="1:24">
      <c r="A8" s="92"/>
      <c r="B8" s="89"/>
      <c r="C8" s="89"/>
      <c r="D8" s="89"/>
      <c r="E8" s="89"/>
      <c r="F8" s="90"/>
      <c r="G8" s="91"/>
      <c r="H8" s="91"/>
      <c r="I8" s="91"/>
      <c r="J8" s="91"/>
      <c r="K8" s="91"/>
      <c r="L8" s="91"/>
      <c r="M8" s="91"/>
      <c r="N8" s="91"/>
      <c r="O8" s="91"/>
      <c r="P8" s="91"/>
      <c r="Q8" s="91"/>
      <c r="R8" s="91"/>
      <c r="S8" s="91"/>
      <c r="T8" s="91"/>
      <c r="U8" s="91"/>
      <c r="V8" s="91"/>
      <c r="W8" s="91"/>
      <c r="X8" s="91"/>
    </row>
    <row r="9" ht="43" customHeight="1" spans="1:5">
      <c r="A9" s="93" t="s">
        <v>635</v>
      </c>
      <c r="B9" s="93"/>
      <c r="C9" s="93"/>
      <c r="D9" s="93"/>
      <c r="E9" s="93"/>
    </row>
  </sheetData>
  <mergeCells count="6">
    <mergeCell ref="A2:X2"/>
    <mergeCell ref="A3:I3"/>
    <mergeCell ref="B4:D4"/>
    <mergeCell ref="E4:X4"/>
    <mergeCell ref="A9:E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2" sqref="B12"/>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35" t="s">
        <v>636</v>
      </c>
    </row>
    <row r="2" ht="41.25" customHeight="1" spans="1:10">
      <c r="A2" s="69" t="str">
        <f>"2026"&amp;"年对下转移支付绩效目标表"</f>
        <v>2026年对下转移支付绩效目标表</v>
      </c>
      <c r="B2" s="12"/>
      <c r="C2" s="12"/>
      <c r="D2" s="12"/>
      <c r="E2" s="12"/>
      <c r="F2" s="70"/>
      <c r="G2" s="12"/>
      <c r="H2" s="70"/>
      <c r="I2" s="70"/>
      <c r="J2" s="12"/>
    </row>
    <row r="3" ht="17.25" customHeight="1" spans="1:1">
      <c r="A3" s="13" t="str">
        <f>"单位名称："&amp;"中国人民政治协商会议昆明市呈贡区委员会"</f>
        <v>单位名称：中国人民政治协商会议昆明市呈贡区委员会</v>
      </c>
    </row>
    <row r="4" ht="44.25" customHeight="1" spans="1:10">
      <c r="A4" s="71" t="s">
        <v>613</v>
      </c>
      <c r="B4" s="71" t="s">
        <v>325</v>
      </c>
      <c r="C4" s="71" t="s">
        <v>326</v>
      </c>
      <c r="D4" s="71" t="s">
        <v>327</v>
      </c>
      <c r="E4" s="71" t="s">
        <v>328</v>
      </c>
      <c r="F4" s="72" t="s">
        <v>329</v>
      </c>
      <c r="G4" s="71" t="s">
        <v>330</v>
      </c>
      <c r="H4" s="72" t="s">
        <v>331</v>
      </c>
      <c r="I4" s="72" t="s">
        <v>332</v>
      </c>
      <c r="J4" s="71" t="s">
        <v>333</v>
      </c>
    </row>
    <row r="5" ht="14.25" customHeight="1" spans="1:10">
      <c r="A5" s="71">
        <v>1</v>
      </c>
      <c r="B5" s="71">
        <v>2</v>
      </c>
      <c r="C5" s="71">
        <v>3</v>
      </c>
      <c r="D5" s="71">
        <v>4</v>
      </c>
      <c r="E5" s="71">
        <v>5</v>
      </c>
      <c r="F5" s="72">
        <v>6</v>
      </c>
      <c r="G5" s="71">
        <v>7</v>
      </c>
      <c r="H5" s="72">
        <v>8</v>
      </c>
      <c r="I5" s="72">
        <v>9</v>
      </c>
      <c r="J5" s="71">
        <v>10</v>
      </c>
    </row>
    <row r="6" ht="42" customHeight="1" spans="1:10">
      <c r="A6" s="26"/>
      <c r="B6" s="73"/>
      <c r="C6" s="73"/>
      <c r="D6" s="73"/>
      <c r="E6" s="58"/>
      <c r="F6" s="74"/>
      <c r="G6" s="58"/>
      <c r="H6" s="74"/>
      <c r="I6" s="74"/>
      <c r="J6" s="58"/>
    </row>
    <row r="7" ht="42" customHeight="1" spans="1:10">
      <c r="A7" s="26"/>
      <c r="B7" s="27"/>
      <c r="C7" s="27"/>
      <c r="D7" s="27"/>
      <c r="E7" s="26"/>
      <c r="F7" s="27"/>
      <c r="G7" s="26"/>
      <c r="H7" s="27"/>
      <c r="I7" s="27"/>
      <c r="J7" s="26"/>
    </row>
    <row r="8" ht="25" customHeight="1" spans="1:5">
      <c r="A8" s="75" t="s">
        <v>637</v>
      </c>
      <c r="B8" s="75"/>
      <c r="C8" s="75"/>
      <c r="D8" s="75"/>
      <c r="E8" s="75"/>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1" sqref="A11"/>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2" t="s">
        <v>638</v>
      </c>
      <c r="B1" s="43"/>
      <c r="C1" s="43"/>
      <c r="D1" s="44"/>
      <c r="E1" s="44"/>
      <c r="F1" s="44"/>
      <c r="G1" s="43"/>
      <c r="H1" s="43"/>
      <c r="I1" s="44"/>
    </row>
    <row r="2" ht="41.25" customHeight="1" spans="1:9">
      <c r="A2" s="45" t="str">
        <f>"2026"&amp;"年新增资产配置预算表"</f>
        <v>2026年新增资产配置预算表</v>
      </c>
      <c r="B2" s="46"/>
      <c r="C2" s="46"/>
      <c r="D2" s="47"/>
      <c r="E2" s="47"/>
      <c r="F2" s="47"/>
      <c r="G2" s="46"/>
      <c r="H2" s="46"/>
      <c r="I2" s="47"/>
    </row>
    <row r="3" customHeight="1" spans="1:9">
      <c r="A3" s="48" t="str">
        <f>"单位名称："&amp;"中国人民政治协商会议昆明市呈贡区委员会"</f>
        <v>单位名称：中国人民政治协商会议昆明市呈贡区委员会</v>
      </c>
      <c r="B3" s="49"/>
      <c r="C3" s="49"/>
      <c r="D3" s="50"/>
      <c r="F3" s="47"/>
      <c r="G3" s="46"/>
      <c r="H3" s="46"/>
      <c r="I3" s="68" t="s">
        <v>1</v>
      </c>
    </row>
    <row r="4" ht="28.5" customHeight="1" spans="1:9">
      <c r="A4" s="51" t="s">
        <v>198</v>
      </c>
      <c r="B4" s="52" t="s">
        <v>199</v>
      </c>
      <c r="C4" s="53" t="s">
        <v>639</v>
      </c>
      <c r="D4" s="51" t="s">
        <v>640</v>
      </c>
      <c r="E4" s="51" t="s">
        <v>641</v>
      </c>
      <c r="F4" s="51" t="s">
        <v>642</v>
      </c>
      <c r="G4" s="52" t="s">
        <v>643</v>
      </c>
      <c r="H4" s="40"/>
      <c r="I4" s="51"/>
    </row>
    <row r="5" ht="21" customHeight="1" spans="1:9">
      <c r="A5" s="53"/>
      <c r="B5" s="54"/>
      <c r="C5" s="54"/>
      <c r="D5" s="55"/>
      <c r="E5" s="54"/>
      <c r="F5" s="54"/>
      <c r="G5" s="52" t="s">
        <v>586</v>
      </c>
      <c r="H5" s="52" t="s">
        <v>644</v>
      </c>
      <c r="I5" s="52" t="s">
        <v>645</v>
      </c>
    </row>
    <row r="6" ht="17.25" customHeight="1" spans="1:9">
      <c r="A6" s="56" t="s">
        <v>84</v>
      </c>
      <c r="B6" s="57" t="s">
        <v>85</v>
      </c>
      <c r="C6" s="56" t="s">
        <v>86</v>
      </c>
      <c r="D6" s="58" t="s">
        <v>87</v>
      </c>
      <c r="E6" s="56" t="s">
        <v>88</v>
      </c>
      <c r="F6" s="57" t="s">
        <v>89</v>
      </c>
      <c r="G6" s="59" t="s">
        <v>90</v>
      </c>
      <c r="H6" s="58" t="s">
        <v>91</v>
      </c>
      <c r="I6" s="58">
        <v>9</v>
      </c>
    </row>
    <row r="7" ht="19.5" customHeight="1" spans="1:9">
      <c r="A7" s="60"/>
      <c r="B7" s="29"/>
      <c r="C7" s="29"/>
      <c r="D7" s="26"/>
      <c r="E7" s="27"/>
      <c r="F7" s="59"/>
      <c r="G7" s="61"/>
      <c r="H7" s="62"/>
      <c r="I7" s="62"/>
    </row>
    <row r="8" ht="19.5" customHeight="1" spans="1:9">
      <c r="A8" s="63" t="s">
        <v>55</v>
      </c>
      <c r="B8" s="64"/>
      <c r="C8" s="64"/>
      <c r="D8" s="65"/>
      <c r="E8" s="66"/>
      <c r="F8" s="66"/>
      <c r="G8" s="61"/>
      <c r="H8" s="62"/>
      <c r="I8" s="62"/>
    </row>
    <row r="9" ht="30" customHeight="1" spans="1:2">
      <c r="A9" s="67" t="s">
        <v>646</v>
      </c>
      <c r="B9" s="67"/>
    </row>
  </sheetData>
  <mergeCells count="12">
    <mergeCell ref="A1:I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3" sqref="C13"/>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1"/>
      <c r="E1" s="11"/>
      <c r="F1" s="11"/>
      <c r="G1" s="11"/>
      <c r="K1" s="35" t="s">
        <v>647</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"单位名称："&amp;"中国人民政治协商会议昆明市呈贡区委员会"</f>
        <v>单位名称：中国人民政治协商会议昆明市呈贡区委员会</v>
      </c>
      <c r="B3" s="14"/>
      <c r="C3" s="14"/>
      <c r="D3" s="14"/>
      <c r="E3" s="14"/>
      <c r="F3" s="14"/>
      <c r="G3" s="14"/>
      <c r="H3" s="15"/>
      <c r="I3" s="15"/>
      <c r="J3" s="15"/>
      <c r="K3" s="36" t="s">
        <v>1</v>
      </c>
    </row>
    <row r="4" ht="21.75" customHeight="1" spans="1:11">
      <c r="A4" s="16" t="s">
        <v>286</v>
      </c>
      <c r="B4" s="16" t="s">
        <v>201</v>
      </c>
      <c r="C4" s="16" t="s">
        <v>287</v>
      </c>
      <c r="D4" s="17" t="s">
        <v>202</v>
      </c>
      <c r="E4" s="17" t="s">
        <v>203</v>
      </c>
      <c r="F4" s="17" t="s">
        <v>288</v>
      </c>
      <c r="G4" s="17" t="s">
        <v>289</v>
      </c>
      <c r="H4" s="18" t="s">
        <v>55</v>
      </c>
      <c r="I4" s="37" t="s">
        <v>648</v>
      </c>
      <c r="J4" s="38"/>
      <c r="K4" s="39"/>
    </row>
    <row r="5" ht="21.75" customHeight="1" spans="1:11">
      <c r="A5" s="19"/>
      <c r="B5" s="19"/>
      <c r="C5" s="19"/>
      <c r="D5" s="20"/>
      <c r="E5" s="20"/>
      <c r="F5" s="20"/>
      <c r="G5" s="20"/>
      <c r="H5" s="21"/>
      <c r="I5" s="17" t="s">
        <v>58</v>
      </c>
      <c r="J5" s="17" t="s">
        <v>59</v>
      </c>
      <c r="K5" s="17" t="s">
        <v>60</v>
      </c>
    </row>
    <row r="6" ht="40.5" customHeight="1" spans="1:11">
      <c r="A6" s="22"/>
      <c r="B6" s="22"/>
      <c r="C6" s="22"/>
      <c r="D6" s="23"/>
      <c r="E6" s="23"/>
      <c r="F6" s="23"/>
      <c r="G6" s="23"/>
      <c r="H6" s="24"/>
      <c r="I6" s="23" t="s">
        <v>57</v>
      </c>
      <c r="J6" s="23"/>
      <c r="K6" s="23"/>
    </row>
    <row r="7" ht="15" customHeight="1" spans="1:11">
      <c r="A7" s="25">
        <v>1</v>
      </c>
      <c r="B7" s="25">
        <v>2</v>
      </c>
      <c r="C7" s="25">
        <v>3</v>
      </c>
      <c r="D7" s="25">
        <v>4</v>
      </c>
      <c r="E7" s="25">
        <v>5</v>
      </c>
      <c r="F7" s="25">
        <v>6</v>
      </c>
      <c r="G7" s="25">
        <v>7</v>
      </c>
      <c r="H7" s="25">
        <v>8</v>
      </c>
      <c r="I7" s="25">
        <v>9</v>
      </c>
      <c r="J7" s="40">
        <v>10</v>
      </c>
      <c r="K7" s="40">
        <v>11</v>
      </c>
    </row>
    <row r="8" ht="18.75" customHeight="1" spans="1:11">
      <c r="A8" s="26"/>
      <c r="B8" s="27"/>
      <c r="C8" s="26"/>
      <c r="D8" s="26"/>
      <c r="E8" s="26"/>
      <c r="F8" s="26"/>
      <c r="G8" s="26"/>
      <c r="H8" s="28"/>
      <c r="I8" s="41"/>
      <c r="J8" s="41"/>
      <c r="K8" s="28"/>
    </row>
    <row r="9" ht="18.75" customHeight="1" spans="1:11">
      <c r="A9" s="29"/>
      <c r="B9" s="27"/>
      <c r="C9" s="27"/>
      <c r="D9" s="27"/>
      <c r="E9" s="27"/>
      <c r="F9" s="27"/>
      <c r="G9" s="27"/>
      <c r="H9" s="30"/>
      <c r="I9" s="30"/>
      <c r="J9" s="30"/>
      <c r="K9" s="28"/>
    </row>
    <row r="10" ht="18.75" customHeight="1" spans="1:11">
      <c r="A10" s="31" t="s">
        <v>189</v>
      </c>
      <c r="B10" s="32"/>
      <c r="C10" s="32"/>
      <c r="D10" s="32"/>
      <c r="E10" s="32"/>
      <c r="F10" s="32"/>
      <c r="G10" s="33"/>
      <c r="H10" s="30"/>
      <c r="I10" s="30"/>
      <c r="J10" s="30"/>
      <c r="K10" s="28"/>
    </row>
    <row r="11" ht="32" customHeight="1" spans="1:2">
      <c r="A11" s="34" t="s">
        <v>649</v>
      </c>
      <c r="B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topLeftCell="B13" workbookViewId="0">
      <selection activeCell="C30" sqref="C30"/>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650</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"单位名称："&amp;"中国人民政治协商会议昆明市呈贡区委员会"</f>
        <v>单位名称：中国人民政治协商会议昆明市呈贡区委员会</v>
      </c>
      <c r="B3" s="4"/>
      <c r="C3" s="1"/>
      <c r="D3" s="1"/>
      <c r="E3" s="1"/>
      <c r="F3" s="1"/>
      <c r="G3" s="2" t="s">
        <v>1</v>
      </c>
    </row>
    <row r="4" ht="45" customHeight="1" spans="1:7">
      <c r="A4" s="5" t="s">
        <v>287</v>
      </c>
      <c r="B4" s="5" t="s">
        <v>286</v>
      </c>
      <c r="C4" s="5" t="s">
        <v>201</v>
      </c>
      <c r="D4" s="5" t="s">
        <v>651</v>
      </c>
      <c r="E4" s="5" t="s">
        <v>58</v>
      </c>
      <c r="F4" s="5"/>
      <c r="G4" s="5"/>
    </row>
    <row r="5" ht="45" customHeight="1" spans="1:7">
      <c r="A5" s="5"/>
      <c r="B5" s="5"/>
      <c r="C5" s="5"/>
      <c r="D5" s="5"/>
      <c r="E5" s="5" t="s">
        <v>652</v>
      </c>
      <c r="F5" s="5" t="s">
        <v>653</v>
      </c>
      <c r="G5" s="5" t="s">
        <v>654</v>
      </c>
    </row>
    <row r="6" ht="15" customHeight="1" spans="1:7">
      <c r="A6" s="6">
        <v>1</v>
      </c>
      <c r="B6" s="6">
        <v>2</v>
      </c>
      <c r="C6" s="6">
        <v>3</v>
      </c>
      <c r="D6" s="6">
        <v>4</v>
      </c>
      <c r="E6" s="6">
        <v>5</v>
      </c>
      <c r="F6" s="6">
        <v>6</v>
      </c>
      <c r="G6" s="6">
        <v>7</v>
      </c>
    </row>
    <row r="7" ht="22.5" customHeight="1" spans="1:7">
      <c r="A7" s="7" t="s">
        <v>70</v>
      </c>
      <c r="B7" s="7"/>
      <c r="C7" s="7"/>
      <c r="D7" s="7"/>
      <c r="E7" s="8">
        <v>1725770</v>
      </c>
      <c r="F7" s="8">
        <v>1835000</v>
      </c>
      <c r="G7" s="8">
        <v>1725770</v>
      </c>
    </row>
    <row r="8" ht="22.5" customHeight="1" spans="1:7">
      <c r="A8" s="9" t="s">
        <v>72</v>
      </c>
      <c r="B8" s="7"/>
      <c r="C8" s="7"/>
      <c r="D8" s="7"/>
      <c r="E8" s="8">
        <v>1725770</v>
      </c>
      <c r="F8" s="8">
        <v>1835000</v>
      </c>
      <c r="G8" s="8">
        <v>1725770</v>
      </c>
    </row>
    <row r="9" ht="22.5" customHeight="1" spans="1:7">
      <c r="A9" s="7"/>
      <c r="B9" s="7" t="s">
        <v>655</v>
      </c>
      <c r="C9" s="7" t="s">
        <v>313</v>
      </c>
      <c r="D9" s="7" t="s">
        <v>656</v>
      </c>
      <c r="E9" s="8">
        <v>100000</v>
      </c>
      <c r="F9" s="8">
        <v>100000</v>
      </c>
      <c r="G9" s="8">
        <v>100000</v>
      </c>
    </row>
    <row r="10" ht="22.5" customHeight="1" spans="1:7">
      <c r="A10" s="7"/>
      <c r="B10" s="7" t="s">
        <v>655</v>
      </c>
      <c r="C10" s="7" t="s">
        <v>315</v>
      </c>
      <c r="D10" s="7" t="s">
        <v>656</v>
      </c>
      <c r="E10" s="8">
        <v>20000</v>
      </c>
      <c r="F10" s="8">
        <v>51230</v>
      </c>
      <c r="G10" s="8">
        <v>20000</v>
      </c>
    </row>
    <row r="11" ht="22.5" customHeight="1" spans="1:7">
      <c r="A11" s="7"/>
      <c r="B11" s="7" t="s">
        <v>655</v>
      </c>
      <c r="C11" s="7" t="s">
        <v>323</v>
      </c>
      <c r="D11" s="7" t="s">
        <v>656</v>
      </c>
      <c r="E11" s="8">
        <v>42000</v>
      </c>
      <c r="F11" s="8">
        <v>40000</v>
      </c>
      <c r="G11" s="8">
        <v>42000</v>
      </c>
    </row>
    <row r="12" ht="22.5" customHeight="1" spans="1:7">
      <c r="A12" s="7"/>
      <c r="B12" s="7" t="s">
        <v>655</v>
      </c>
      <c r="C12" s="7" t="s">
        <v>301</v>
      </c>
      <c r="D12" s="7" t="s">
        <v>656</v>
      </c>
      <c r="E12" s="8">
        <v>227000</v>
      </c>
      <c r="F12" s="8">
        <v>227000</v>
      </c>
      <c r="G12" s="8">
        <v>227000</v>
      </c>
    </row>
    <row r="13" ht="22.5" customHeight="1" spans="1:7">
      <c r="A13" s="7"/>
      <c r="B13" s="7" t="s">
        <v>655</v>
      </c>
      <c r="C13" s="7" t="s">
        <v>317</v>
      </c>
      <c r="D13" s="7" t="s">
        <v>656</v>
      </c>
      <c r="E13" s="8">
        <v>120000</v>
      </c>
      <c r="F13" s="8">
        <v>130000</v>
      </c>
      <c r="G13" s="8">
        <v>120000</v>
      </c>
    </row>
    <row r="14" ht="22.5" customHeight="1" spans="1:7">
      <c r="A14" s="7"/>
      <c r="B14" s="7" t="s">
        <v>655</v>
      </c>
      <c r="C14" s="7" t="s">
        <v>305</v>
      </c>
      <c r="D14" s="7" t="s">
        <v>656</v>
      </c>
      <c r="E14" s="8">
        <v>30000</v>
      </c>
      <c r="F14" s="8">
        <v>30000</v>
      </c>
      <c r="G14" s="8">
        <v>30000</v>
      </c>
    </row>
    <row r="15" ht="22.5" customHeight="1" spans="1:7">
      <c r="A15" s="7"/>
      <c r="B15" s="7" t="s">
        <v>655</v>
      </c>
      <c r="C15" s="7" t="s">
        <v>311</v>
      </c>
      <c r="D15" s="7" t="s">
        <v>656</v>
      </c>
      <c r="E15" s="8">
        <v>467000</v>
      </c>
      <c r="F15" s="8">
        <v>517000</v>
      </c>
      <c r="G15" s="8">
        <v>467000</v>
      </c>
    </row>
    <row r="16" ht="22.5" customHeight="1" spans="1:7">
      <c r="A16" s="7"/>
      <c r="B16" s="7" t="s">
        <v>655</v>
      </c>
      <c r="C16" s="7" t="s">
        <v>307</v>
      </c>
      <c r="D16" s="7" t="s">
        <v>656</v>
      </c>
      <c r="E16" s="8">
        <v>20000</v>
      </c>
      <c r="F16" s="8">
        <v>40000</v>
      </c>
      <c r="G16" s="8">
        <v>20000</v>
      </c>
    </row>
    <row r="17" ht="22.5" customHeight="1" spans="1:7">
      <c r="A17" s="7"/>
      <c r="B17" s="7" t="s">
        <v>655</v>
      </c>
      <c r="C17" s="7" t="s">
        <v>321</v>
      </c>
      <c r="D17" s="7" t="s">
        <v>656</v>
      </c>
      <c r="E17" s="8">
        <v>60000</v>
      </c>
      <c r="F17" s="8">
        <v>60000</v>
      </c>
      <c r="G17" s="8">
        <v>60000</v>
      </c>
    </row>
    <row r="18" ht="22.5" customHeight="1" spans="1:7">
      <c r="A18" s="7"/>
      <c r="B18" s="7" t="s">
        <v>655</v>
      </c>
      <c r="C18" s="7" t="s">
        <v>303</v>
      </c>
      <c r="D18" s="7" t="s">
        <v>656</v>
      </c>
      <c r="E18" s="8">
        <v>128600</v>
      </c>
      <c r="F18" s="8">
        <v>128600</v>
      </c>
      <c r="G18" s="8">
        <v>128600</v>
      </c>
    </row>
    <row r="19" ht="22.5" customHeight="1" spans="1:7">
      <c r="A19" s="7"/>
      <c r="B19" s="7" t="s">
        <v>655</v>
      </c>
      <c r="C19" s="7" t="s">
        <v>297</v>
      </c>
      <c r="D19" s="7" t="s">
        <v>656</v>
      </c>
      <c r="E19" s="8">
        <v>511170</v>
      </c>
      <c r="F19" s="8">
        <v>511170</v>
      </c>
      <c r="G19" s="8">
        <v>511170</v>
      </c>
    </row>
    <row r="20" ht="22.5" customHeight="1" spans="1:7">
      <c r="A20" s="10" t="s">
        <v>55</v>
      </c>
      <c r="B20" s="10"/>
      <c r="C20" s="10"/>
      <c r="D20" s="10"/>
      <c r="E20" s="8">
        <v>1725770</v>
      </c>
      <c r="F20" s="8">
        <v>1835000</v>
      </c>
      <c r="G20" s="8">
        <v>1725770</v>
      </c>
    </row>
  </sheetData>
  <mergeCells count="8">
    <mergeCell ref="A2:G2"/>
    <mergeCell ref="A3:B3"/>
    <mergeCell ref="E4:G4"/>
    <mergeCell ref="A20:D2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M1" workbookViewId="0">
      <selection activeCell="A1" sqref="A1:S1"/>
    </sheetView>
  </sheetViews>
  <sheetFormatPr defaultColWidth="8.57407407407407" defaultRowHeight="12.75" customHeight="1"/>
  <cols>
    <col min="1" max="1" width="15.8888888888889" customWidth="1"/>
    <col min="2" max="2" width="44.6666666666667" customWidth="1"/>
    <col min="3" max="19" width="22" customWidth="1"/>
  </cols>
  <sheetData>
    <row r="1" ht="17.25" customHeight="1" spans="1:1">
      <c r="A1" s="68" t="s">
        <v>52</v>
      </c>
    </row>
    <row r="2" ht="41.25" customHeight="1" spans="1:1">
      <c r="A2" s="45" t="str">
        <f>"2026"&amp;"年部门收入预算表"</f>
        <v>2026年部门收入预算表</v>
      </c>
    </row>
    <row r="3" ht="17.25" customHeight="1" spans="1:19">
      <c r="A3" s="48" t="str">
        <f>"单位名称："&amp;"中国人民政治协商会议昆明市呈贡区委员会"</f>
        <v>单位名称：中国人民政治协商会议昆明市呈贡区委员会</v>
      </c>
      <c r="S3" s="50" t="s">
        <v>1</v>
      </c>
    </row>
    <row r="4" ht="21.75" customHeight="1" spans="1:19">
      <c r="A4" s="194" t="s">
        <v>53</v>
      </c>
      <c r="B4" s="195" t="s">
        <v>54</v>
      </c>
      <c r="C4" s="195" t="s">
        <v>55</v>
      </c>
      <c r="D4" s="196" t="s">
        <v>56</v>
      </c>
      <c r="E4" s="196"/>
      <c r="F4" s="196"/>
      <c r="G4" s="196"/>
      <c r="H4" s="196"/>
      <c r="I4" s="203"/>
      <c r="J4" s="196"/>
      <c r="K4" s="196"/>
      <c r="L4" s="196"/>
      <c r="M4" s="196"/>
      <c r="N4" s="204"/>
      <c r="O4" s="196" t="s">
        <v>45</v>
      </c>
      <c r="P4" s="196"/>
      <c r="Q4" s="196"/>
      <c r="R4" s="196"/>
      <c r="S4" s="204"/>
    </row>
    <row r="5" ht="27" customHeight="1" spans="1:19">
      <c r="A5" s="197"/>
      <c r="B5" s="198"/>
      <c r="C5" s="198"/>
      <c r="D5" s="198" t="s">
        <v>57</v>
      </c>
      <c r="E5" s="198" t="s">
        <v>58</v>
      </c>
      <c r="F5" s="198" t="s">
        <v>59</v>
      </c>
      <c r="G5" s="198" t="s">
        <v>60</v>
      </c>
      <c r="H5" s="198" t="s">
        <v>61</v>
      </c>
      <c r="I5" s="205" t="s">
        <v>62</v>
      </c>
      <c r="J5" s="206"/>
      <c r="K5" s="206"/>
      <c r="L5" s="206"/>
      <c r="M5" s="206"/>
      <c r="N5" s="207"/>
      <c r="O5" s="198" t="s">
        <v>57</v>
      </c>
      <c r="P5" s="198" t="s">
        <v>58</v>
      </c>
      <c r="Q5" s="198" t="s">
        <v>59</v>
      </c>
      <c r="R5" s="198" t="s">
        <v>60</v>
      </c>
      <c r="S5" s="198" t="s">
        <v>63</v>
      </c>
    </row>
    <row r="6" ht="30" customHeight="1" spans="1:19">
      <c r="A6" s="199"/>
      <c r="B6" s="119"/>
      <c r="C6" s="128"/>
      <c r="D6" s="128"/>
      <c r="E6" s="128"/>
      <c r="F6" s="128"/>
      <c r="G6" s="128"/>
      <c r="H6" s="128"/>
      <c r="I6" s="74" t="s">
        <v>57</v>
      </c>
      <c r="J6" s="207" t="s">
        <v>64</v>
      </c>
      <c r="K6" s="207" t="s">
        <v>65</v>
      </c>
      <c r="L6" s="207" t="s">
        <v>66</v>
      </c>
      <c r="M6" s="207" t="s">
        <v>67</v>
      </c>
      <c r="N6" s="207" t="s">
        <v>68</v>
      </c>
      <c r="O6" s="208"/>
      <c r="P6" s="208"/>
      <c r="Q6" s="208"/>
      <c r="R6" s="208"/>
      <c r="S6" s="128"/>
    </row>
    <row r="7" ht="15" customHeight="1" spans="1:19">
      <c r="A7" s="200">
        <v>1</v>
      </c>
      <c r="B7" s="200">
        <v>2</v>
      </c>
      <c r="C7" s="200">
        <v>3</v>
      </c>
      <c r="D7" s="200">
        <v>4</v>
      </c>
      <c r="E7" s="200">
        <v>5</v>
      </c>
      <c r="F7" s="200">
        <v>6</v>
      </c>
      <c r="G7" s="200">
        <v>7</v>
      </c>
      <c r="H7" s="200">
        <v>8</v>
      </c>
      <c r="I7" s="74">
        <v>9</v>
      </c>
      <c r="J7" s="200">
        <v>10</v>
      </c>
      <c r="K7" s="200">
        <v>11</v>
      </c>
      <c r="L7" s="200">
        <v>12</v>
      </c>
      <c r="M7" s="200">
        <v>13</v>
      </c>
      <c r="N7" s="200">
        <v>14</v>
      </c>
      <c r="O7" s="200">
        <v>15</v>
      </c>
      <c r="P7" s="200">
        <v>16</v>
      </c>
      <c r="Q7" s="200">
        <v>17</v>
      </c>
      <c r="R7" s="200">
        <v>18</v>
      </c>
      <c r="S7" s="200">
        <v>19</v>
      </c>
    </row>
    <row r="8" ht="18" customHeight="1" spans="1:19">
      <c r="A8" s="27" t="s">
        <v>69</v>
      </c>
      <c r="B8" s="27" t="s">
        <v>70</v>
      </c>
      <c r="C8" s="91">
        <v>11188633.56</v>
      </c>
      <c r="D8" s="91">
        <v>11188633.56</v>
      </c>
      <c r="E8" s="91">
        <v>11188633.56</v>
      </c>
      <c r="F8" s="91"/>
      <c r="G8" s="91"/>
      <c r="H8" s="91"/>
      <c r="I8" s="91"/>
      <c r="J8" s="91"/>
      <c r="K8" s="91"/>
      <c r="L8" s="91"/>
      <c r="M8" s="91"/>
      <c r="N8" s="91"/>
      <c r="O8" s="91"/>
      <c r="P8" s="91"/>
      <c r="Q8" s="91"/>
      <c r="R8" s="91"/>
      <c r="S8" s="91"/>
    </row>
    <row r="9" ht="18" customHeight="1" spans="1:19">
      <c r="A9" s="201" t="s">
        <v>71</v>
      </c>
      <c r="B9" s="201" t="s">
        <v>72</v>
      </c>
      <c r="C9" s="91">
        <v>11188633.56</v>
      </c>
      <c r="D9" s="91">
        <v>11188633.56</v>
      </c>
      <c r="E9" s="91">
        <v>11188633.56</v>
      </c>
      <c r="F9" s="91"/>
      <c r="G9" s="91"/>
      <c r="H9" s="91"/>
      <c r="I9" s="91"/>
      <c r="J9" s="91"/>
      <c r="K9" s="91"/>
      <c r="L9" s="91"/>
      <c r="M9" s="91"/>
      <c r="N9" s="91"/>
      <c r="O9" s="91"/>
      <c r="P9" s="91"/>
      <c r="Q9" s="91"/>
      <c r="R9" s="91"/>
      <c r="S9" s="91"/>
    </row>
    <row r="10" ht="18" customHeight="1" spans="1:19">
      <c r="A10" s="53" t="s">
        <v>55</v>
      </c>
      <c r="B10" s="202"/>
      <c r="C10" s="91">
        <v>11188633.56</v>
      </c>
      <c r="D10" s="91">
        <v>11188633.56</v>
      </c>
      <c r="E10" s="91">
        <v>11188633.56</v>
      </c>
      <c r="F10" s="91"/>
      <c r="G10" s="91"/>
      <c r="H10" s="91"/>
      <c r="I10" s="91"/>
      <c r="J10" s="91"/>
      <c r="K10" s="91"/>
      <c r="L10" s="91"/>
      <c r="M10" s="91"/>
      <c r="N10" s="91"/>
      <c r="O10" s="91"/>
      <c r="P10" s="91"/>
      <c r="Q10" s="91"/>
      <c r="R10" s="91"/>
      <c r="S10" s="9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zoomScale="55" zoomScaleNormal="55" topLeftCell="J1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50" t="s">
        <v>73</v>
      </c>
    </row>
    <row r="2" ht="41.25" customHeight="1" spans="1:1">
      <c r="A2" s="45" t="str">
        <f>"2026"&amp;"年部门支出预算表"</f>
        <v>2026年部门支出预算表</v>
      </c>
    </row>
    <row r="3" ht="17.25" customHeight="1" spans="1:15">
      <c r="A3" s="48" t="str">
        <f>"单位名称："&amp;"中国人民政治协商会议昆明市呈贡区委员会"</f>
        <v>单位名称：中国人民政治协商会议昆明市呈贡区委员会</v>
      </c>
      <c r="O3" s="50" t="s">
        <v>1</v>
      </c>
    </row>
    <row r="4" ht="27" customHeight="1" spans="1:15">
      <c r="A4" s="180" t="s">
        <v>74</v>
      </c>
      <c r="B4" s="180" t="s">
        <v>75</v>
      </c>
      <c r="C4" s="180" t="s">
        <v>55</v>
      </c>
      <c r="D4" s="181" t="s">
        <v>58</v>
      </c>
      <c r="E4" s="182"/>
      <c r="F4" s="183"/>
      <c r="G4" s="184" t="s">
        <v>59</v>
      </c>
      <c r="H4" s="184" t="s">
        <v>60</v>
      </c>
      <c r="I4" s="184" t="s">
        <v>76</v>
      </c>
      <c r="J4" s="181" t="s">
        <v>62</v>
      </c>
      <c r="K4" s="182"/>
      <c r="L4" s="182"/>
      <c r="M4" s="182"/>
      <c r="N4" s="191"/>
      <c r="O4" s="192"/>
    </row>
    <row r="5" ht="42" customHeight="1" spans="1:15">
      <c r="A5" s="185"/>
      <c r="B5" s="185"/>
      <c r="C5" s="186"/>
      <c r="D5" s="187" t="s">
        <v>57</v>
      </c>
      <c r="E5" s="187" t="s">
        <v>77</v>
      </c>
      <c r="F5" s="187" t="s">
        <v>78</v>
      </c>
      <c r="G5" s="186"/>
      <c r="H5" s="186"/>
      <c r="I5" s="193"/>
      <c r="J5" s="187" t="s">
        <v>57</v>
      </c>
      <c r="K5" s="174" t="s">
        <v>79</v>
      </c>
      <c r="L5" s="174" t="s">
        <v>80</v>
      </c>
      <c r="M5" s="174" t="s">
        <v>81</v>
      </c>
      <c r="N5" s="174" t="s">
        <v>82</v>
      </c>
      <c r="O5" s="174" t="s">
        <v>83</v>
      </c>
    </row>
    <row r="6" ht="18" customHeight="1" spans="1:15">
      <c r="A6" s="56" t="s">
        <v>84</v>
      </c>
      <c r="B6" s="56" t="s">
        <v>85</v>
      </c>
      <c r="C6" s="56" t="s">
        <v>86</v>
      </c>
      <c r="D6" s="59" t="s">
        <v>87</v>
      </c>
      <c r="E6" s="59" t="s">
        <v>88</v>
      </c>
      <c r="F6" s="59" t="s">
        <v>89</v>
      </c>
      <c r="G6" s="59" t="s">
        <v>90</v>
      </c>
      <c r="H6" s="59" t="s">
        <v>91</v>
      </c>
      <c r="I6" s="59" t="s">
        <v>92</v>
      </c>
      <c r="J6" s="59" t="s">
        <v>93</v>
      </c>
      <c r="K6" s="59" t="s">
        <v>94</v>
      </c>
      <c r="L6" s="59" t="s">
        <v>95</v>
      </c>
      <c r="M6" s="59" t="s">
        <v>96</v>
      </c>
      <c r="N6" s="56" t="s">
        <v>97</v>
      </c>
      <c r="O6" s="59" t="s">
        <v>98</v>
      </c>
    </row>
    <row r="7" ht="21" customHeight="1" spans="1:15">
      <c r="A7" s="60" t="s">
        <v>99</v>
      </c>
      <c r="B7" s="60" t="s">
        <v>100</v>
      </c>
      <c r="C7" s="91">
        <v>7746265.76</v>
      </c>
      <c r="D7" s="91">
        <v>7746265.76</v>
      </c>
      <c r="E7" s="91">
        <v>6487495.76</v>
      </c>
      <c r="F7" s="91">
        <v>1258770</v>
      </c>
      <c r="G7" s="91"/>
      <c r="H7" s="91"/>
      <c r="I7" s="91"/>
      <c r="J7" s="91"/>
      <c r="K7" s="91"/>
      <c r="L7" s="91"/>
      <c r="M7" s="91"/>
      <c r="N7" s="91"/>
      <c r="O7" s="91"/>
    </row>
    <row r="8" ht="21" customHeight="1" spans="1:15">
      <c r="A8" s="188" t="s">
        <v>101</v>
      </c>
      <c r="B8" s="188" t="s">
        <v>102</v>
      </c>
      <c r="C8" s="91">
        <v>7746265.76</v>
      </c>
      <c r="D8" s="91">
        <v>7746265.76</v>
      </c>
      <c r="E8" s="91">
        <v>6487495.76</v>
      </c>
      <c r="F8" s="91">
        <v>1258770</v>
      </c>
      <c r="G8" s="91"/>
      <c r="H8" s="91"/>
      <c r="I8" s="91"/>
      <c r="J8" s="91"/>
      <c r="K8" s="91"/>
      <c r="L8" s="91"/>
      <c r="M8" s="91"/>
      <c r="N8" s="91"/>
      <c r="O8" s="91"/>
    </row>
    <row r="9" ht="21" customHeight="1" spans="1:15">
      <c r="A9" s="189" t="s">
        <v>103</v>
      </c>
      <c r="B9" s="189" t="s">
        <v>104</v>
      </c>
      <c r="C9" s="91">
        <v>6487495.76</v>
      </c>
      <c r="D9" s="91">
        <v>6487495.76</v>
      </c>
      <c r="E9" s="91">
        <v>6487495.76</v>
      </c>
      <c r="F9" s="91"/>
      <c r="G9" s="91"/>
      <c r="H9" s="91"/>
      <c r="I9" s="91"/>
      <c r="J9" s="91"/>
      <c r="K9" s="91"/>
      <c r="L9" s="91"/>
      <c r="M9" s="91"/>
      <c r="N9" s="91"/>
      <c r="O9" s="91"/>
    </row>
    <row r="10" ht="21" customHeight="1" spans="1:15">
      <c r="A10" s="189" t="s">
        <v>105</v>
      </c>
      <c r="B10" s="189" t="s">
        <v>106</v>
      </c>
      <c r="C10" s="91">
        <v>511170</v>
      </c>
      <c r="D10" s="91">
        <v>511170</v>
      </c>
      <c r="E10" s="91"/>
      <c r="F10" s="91">
        <v>511170</v>
      </c>
      <c r="G10" s="91"/>
      <c r="H10" s="91"/>
      <c r="I10" s="91"/>
      <c r="J10" s="91"/>
      <c r="K10" s="91"/>
      <c r="L10" s="91"/>
      <c r="M10" s="91"/>
      <c r="N10" s="91"/>
      <c r="O10" s="91"/>
    </row>
    <row r="11" ht="21" customHeight="1" spans="1:15">
      <c r="A11" s="189" t="s">
        <v>107</v>
      </c>
      <c r="B11" s="189" t="s">
        <v>108</v>
      </c>
      <c r="C11" s="91">
        <v>227000</v>
      </c>
      <c r="D11" s="91">
        <v>227000</v>
      </c>
      <c r="E11" s="91"/>
      <c r="F11" s="91">
        <v>227000</v>
      </c>
      <c r="G11" s="91"/>
      <c r="H11" s="91"/>
      <c r="I11" s="91"/>
      <c r="J11" s="91"/>
      <c r="K11" s="91"/>
      <c r="L11" s="91"/>
      <c r="M11" s="91"/>
      <c r="N11" s="91"/>
      <c r="O11" s="91"/>
    </row>
    <row r="12" ht="21" customHeight="1" spans="1:15">
      <c r="A12" s="189" t="s">
        <v>109</v>
      </c>
      <c r="B12" s="189" t="s">
        <v>110</v>
      </c>
      <c r="C12" s="91">
        <v>20000</v>
      </c>
      <c r="D12" s="91">
        <v>20000</v>
      </c>
      <c r="E12" s="91"/>
      <c r="F12" s="91">
        <v>20000</v>
      </c>
      <c r="G12" s="91"/>
      <c r="H12" s="91"/>
      <c r="I12" s="91"/>
      <c r="J12" s="91"/>
      <c r="K12" s="91"/>
      <c r="L12" s="91"/>
      <c r="M12" s="91"/>
      <c r="N12" s="91"/>
      <c r="O12" s="91"/>
    </row>
    <row r="13" ht="21" customHeight="1" spans="1:15">
      <c r="A13" s="189" t="s">
        <v>111</v>
      </c>
      <c r="B13" s="189" t="s">
        <v>112</v>
      </c>
      <c r="C13" s="91">
        <v>500600</v>
      </c>
      <c r="D13" s="91">
        <v>500600</v>
      </c>
      <c r="E13" s="91"/>
      <c r="F13" s="91">
        <v>500600</v>
      </c>
      <c r="G13" s="91"/>
      <c r="H13" s="91"/>
      <c r="I13" s="91"/>
      <c r="J13" s="91"/>
      <c r="K13" s="91"/>
      <c r="L13" s="91"/>
      <c r="M13" s="91"/>
      <c r="N13" s="91"/>
      <c r="O13" s="91"/>
    </row>
    <row r="14" ht="21" customHeight="1" spans="1:15">
      <c r="A14" s="60" t="s">
        <v>113</v>
      </c>
      <c r="B14" s="60" t="s">
        <v>114</v>
      </c>
      <c r="C14" s="91">
        <v>476000</v>
      </c>
      <c r="D14" s="91">
        <v>476000</v>
      </c>
      <c r="E14" s="91">
        <v>9000</v>
      </c>
      <c r="F14" s="91">
        <v>467000</v>
      </c>
      <c r="G14" s="91"/>
      <c r="H14" s="91"/>
      <c r="I14" s="91"/>
      <c r="J14" s="91"/>
      <c r="K14" s="91"/>
      <c r="L14" s="91"/>
      <c r="M14" s="91"/>
      <c r="N14" s="91"/>
      <c r="O14" s="91"/>
    </row>
    <row r="15" ht="21" customHeight="1" spans="1:15">
      <c r="A15" s="188" t="s">
        <v>115</v>
      </c>
      <c r="B15" s="188" t="s">
        <v>116</v>
      </c>
      <c r="C15" s="91">
        <v>476000</v>
      </c>
      <c r="D15" s="91">
        <v>476000</v>
      </c>
      <c r="E15" s="91">
        <v>9000</v>
      </c>
      <c r="F15" s="91">
        <v>467000</v>
      </c>
      <c r="G15" s="91"/>
      <c r="H15" s="91"/>
      <c r="I15" s="91"/>
      <c r="J15" s="91"/>
      <c r="K15" s="91"/>
      <c r="L15" s="91"/>
      <c r="M15" s="91"/>
      <c r="N15" s="91"/>
      <c r="O15" s="91"/>
    </row>
    <row r="16" ht="21" customHeight="1" spans="1:15">
      <c r="A16" s="189" t="s">
        <v>117</v>
      </c>
      <c r="B16" s="189" t="s">
        <v>118</v>
      </c>
      <c r="C16" s="91">
        <v>476000</v>
      </c>
      <c r="D16" s="91">
        <v>476000</v>
      </c>
      <c r="E16" s="91">
        <v>9000</v>
      </c>
      <c r="F16" s="91">
        <v>467000</v>
      </c>
      <c r="G16" s="91"/>
      <c r="H16" s="91"/>
      <c r="I16" s="91"/>
      <c r="J16" s="91"/>
      <c r="K16" s="91"/>
      <c r="L16" s="91"/>
      <c r="M16" s="91"/>
      <c r="N16" s="91"/>
      <c r="O16" s="91"/>
    </row>
    <row r="17" ht="21" customHeight="1" spans="1:15">
      <c r="A17" s="60" t="s">
        <v>119</v>
      </c>
      <c r="B17" s="60" t="s">
        <v>120</v>
      </c>
      <c r="C17" s="91">
        <v>1616956.8</v>
      </c>
      <c r="D17" s="91">
        <v>1616956.8</v>
      </c>
      <c r="E17" s="91">
        <v>1596000</v>
      </c>
      <c r="F17" s="91">
        <v>20956.8</v>
      </c>
      <c r="G17" s="91"/>
      <c r="H17" s="91"/>
      <c r="I17" s="91"/>
      <c r="J17" s="91"/>
      <c r="K17" s="91"/>
      <c r="L17" s="91"/>
      <c r="M17" s="91"/>
      <c r="N17" s="91"/>
      <c r="O17" s="91"/>
    </row>
    <row r="18" ht="21" customHeight="1" spans="1:15">
      <c r="A18" s="188" t="s">
        <v>121</v>
      </c>
      <c r="B18" s="188" t="s">
        <v>122</v>
      </c>
      <c r="C18" s="91">
        <v>1596000</v>
      </c>
      <c r="D18" s="91">
        <v>1596000</v>
      </c>
      <c r="E18" s="91">
        <v>1596000</v>
      </c>
      <c r="F18" s="91"/>
      <c r="G18" s="91"/>
      <c r="H18" s="91"/>
      <c r="I18" s="91"/>
      <c r="J18" s="91"/>
      <c r="K18" s="91"/>
      <c r="L18" s="91"/>
      <c r="M18" s="91"/>
      <c r="N18" s="91"/>
      <c r="O18" s="91"/>
    </row>
    <row r="19" ht="21" customHeight="1" spans="1:15">
      <c r="A19" s="189" t="s">
        <v>123</v>
      </c>
      <c r="B19" s="189" t="s">
        <v>124</v>
      </c>
      <c r="C19" s="91">
        <v>645000</v>
      </c>
      <c r="D19" s="91">
        <v>645000</v>
      </c>
      <c r="E19" s="91">
        <v>645000</v>
      </c>
      <c r="F19" s="91"/>
      <c r="G19" s="91"/>
      <c r="H19" s="91"/>
      <c r="I19" s="91"/>
      <c r="J19" s="91"/>
      <c r="K19" s="91"/>
      <c r="L19" s="91"/>
      <c r="M19" s="91"/>
      <c r="N19" s="91"/>
      <c r="O19" s="91"/>
    </row>
    <row r="20" ht="21" customHeight="1" spans="1:15">
      <c r="A20" s="189" t="s">
        <v>125</v>
      </c>
      <c r="B20" s="189" t="s">
        <v>126</v>
      </c>
      <c r="C20" s="91">
        <v>651000</v>
      </c>
      <c r="D20" s="91">
        <v>651000</v>
      </c>
      <c r="E20" s="91">
        <v>651000</v>
      </c>
      <c r="F20" s="91"/>
      <c r="G20" s="91"/>
      <c r="H20" s="91"/>
      <c r="I20" s="91"/>
      <c r="J20" s="91"/>
      <c r="K20" s="91"/>
      <c r="L20" s="91"/>
      <c r="M20" s="91"/>
      <c r="N20" s="91"/>
      <c r="O20" s="91"/>
    </row>
    <row r="21" ht="21" customHeight="1" spans="1:15">
      <c r="A21" s="189" t="s">
        <v>127</v>
      </c>
      <c r="B21" s="189" t="s">
        <v>128</v>
      </c>
      <c r="C21" s="91">
        <v>300000</v>
      </c>
      <c r="D21" s="91">
        <v>300000</v>
      </c>
      <c r="E21" s="91">
        <v>300000</v>
      </c>
      <c r="F21" s="91"/>
      <c r="G21" s="91"/>
      <c r="H21" s="91"/>
      <c r="I21" s="91"/>
      <c r="J21" s="91"/>
      <c r="K21" s="91"/>
      <c r="L21" s="91"/>
      <c r="M21" s="91"/>
      <c r="N21" s="91"/>
      <c r="O21" s="91"/>
    </row>
    <row r="22" ht="21" customHeight="1" spans="1:15">
      <c r="A22" s="188" t="s">
        <v>129</v>
      </c>
      <c r="B22" s="188" t="s">
        <v>130</v>
      </c>
      <c r="C22" s="91">
        <v>20956.8</v>
      </c>
      <c r="D22" s="91">
        <v>20956.8</v>
      </c>
      <c r="E22" s="91"/>
      <c r="F22" s="91">
        <v>20956.8</v>
      </c>
      <c r="G22" s="91"/>
      <c r="H22" s="91"/>
      <c r="I22" s="91"/>
      <c r="J22" s="91"/>
      <c r="K22" s="91"/>
      <c r="L22" s="91"/>
      <c r="M22" s="91"/>
      <c r="N22" s="91"/>
      <c r="O22" s="91"/>
    </row>
    <row r="23" ht="21" customHeight="1" spans="1:15">
      <c r="A23" s="189" t="s">
        <v>131</v>
      </c>
      <c r="B23" s="189" t="s">
        <v>132</v>
      </c>
      <c r="C23" s="91">
        <v>20956.8</v>
      </c>
      <c r="D23" s="91">
        <v>20956.8</v>
      </c>
      <c r="E23" s="91"/>
      <c r="F23" s="91">
        <v>20956.8</v>
      </c>
      <c r="G23" s="91"/>
      <c r="H23" s="91"/>
      <c r="I23" s="91"/>
      <c r="J23" s="91"/>
      <c r="K23" s="91"/>
      <c r="L23" s="91"/>
      <c r="M23" s="91"/>
      <c r="N23" s="91"/>
      <c r="O23" s="91"/>
    </row>
    <row r="24" ht="21" customHeight="1" spans="1:15">
      <c r="A24" s="60" t="s">
        <v>133</v>
      </c>
      <c r="B24" s="60" t="s">
        <v>134</v>
      </c>
      <c r="C24" s="91">
        <v>716855</v>
      </c>
      <c r="D24" s="91">
        <v>716855</v>
      </c>
      <c r="E24" s="91">
        <v>716855</v>
      </c>
      <c r="F24" s="91"/>
      <c r="G24" s="91"/>
      <c r="H24" s="91"/>
      <c r="I24" s="91"/>
      <c r="J24" s="91"/>
      <c r="K24" s="91"/>
      <c r="L24" s="91"/>
      <c r="M24" s="91"/>
      <c r="N24" s="91"/>
      <c r="O24" s="91"/>
    </row>
    <row r="25" ht="21" customHeight="1" spans="1:15">
      <c r="A25" s="188" t="s">
        <v>135</v>
      </c>
      <c r="B25" s="188" t="s">
        <v>136</v>
      </c>
      <c r="C25" s="91">
        <v>716855</v>
      </c>
      <c r="D25" s="91">
        <v>716855</v>
      </c>
      <c r="E25" s="91">
        <v>716855</v>
      </c>
      <c r="F25" s="91"/>
      <c r="G25" s="91"/>
      <c r="H25" s="91"/>
      <c r="I25" s="91"/>
      <c r="J25" s="91"/>
      <c r="K25" s="91"/>
      <c r="L25" s="91"/>
      <c r="M25" s="91"/>
      <c r="N25" s="91"/>
      <c r="O25" s="91"/>
    </row>
    <row r="26" ht="21" customHeight="1" spans="1:15">
      <c r="A26" s="189" t="s">
        <v>137</v>
      </c>
      <c r="B26" s="189" t="s">
        <v>138</v>
      </c>
      <c r="C26" s="91">
        <v>312600</v>
      </c>
      <c r="D26" s="91">
        <v>312600</v>
      </c>
      <c r="E26" s="91">
        <v>312600</v>
      </c>
      <c r="F26" s="91"/>
      <c r="G26" s="91"/>
      <c r="H26" s="91"/>
      <c r="I26" s="91"/>
      <c r="J26" s="91"/>
      <c r="K26" s="91"/>
      <c r="L26" s="91"/>
      <c r="M26" s="91"/>
      <c r="N26" s="91"/>
      <c r="O26" s="91"/>
    </row>
    <row r="27" ht="21" customHeight="1" spans="1:15">
      <c r="A27" s="189" t="s">
        <v>139</v>
      </c>
      <c r="B27" s="189" t="s">
        <v>140</v>
      </c>
      <c r="C27" s="91">
        <v>368500</v>
      </c>
      <c r="D27" s="91">
        <v>368500</v>
      </c>
      <c r="E27" s="91">
        <v>368500</v>
      </c>
      <c r="F27" s="91"/>
      <c r="G27" s="91"/>
      <c r="H27" s="91"/>
      <c r="I27" s="91"/>
      <c r="J27" s="91"/>
      <c r="K27" s="91"/>
      <c r="L27" s="91"/>
      <c r="M27" s="91"/>
      <c r="N27" s="91"/>
      <c r="O27" s="91"/>
    </row>
    <row r="28" ht="21" customHeight="1" spans="1:15">
      <c r="A28" s="189" t="s">
        <v>141</v>
      </c>
      <c r="B28" s="189" t="s">
        <v>142</v>
      </c>
      <c r="C28" s="91">
        <v>35755</v>
      </c>
      <c r="D28" s="91">
        <v>35755</v>
      </c>
      <c r="E28" s="91">
        <v>35755</v>
      </c>
      <c r="F28" s="91"/>
      <c r="G28" s="91"/>
      <c r="H28" s="91"/>
      <c r="I28" s="91"/>
      <c r="J28" s="91"/>
      <c r="K28" s="91"/>
      <c r="L28" s="91"/>
      <c r="M28" s="91"/>
      <c r="N28" s="91"/>
      <c r="O28" s="91"/>
    </row>
    <row r="29" ht="21" customHeight="1" spans="1:15">
      <c r="A29" s="60" t="s">
        <v>143</v>
      </c>
      <c r="B29" s="60" t="s">
        <v>144</v>
      </c>
      <c r="C29" s="91">
        <v>632556</v>
      </c>
      <c r="D29" s="91">
        <v>632556</v>
      </c>
      <c r="E29" s="91">
        <v>632556</v>
      </c>
      <c r="F29" s="91"/>
      <c r="G29" s="91"/>
      <c r="H29" s="91"/>
      <c r="I29" s="91"/>
      <c r="J29" s="91"/>
      <c r="K29" s="91"/>
      <c r="L29" s="91"/>
      <c r="M29" s="91"/>
      <c r="N29" s="91"/>
      <c r="O29" s="91"/>
    </row>
    <row r="30" ht="21" customHeight="1" spans="1:15">
      <c r="A30" s="188" t="s">
        <v>145</v>
      </c>
      <c r="B30" s="188" t="s">
        <v>146</v>
      </c>
      <c r="C30" s="91">
        <v>632556</v>
      </c>
      <c r="D30" s="91">
        <v>632556</v>
      </c>
      <c r="E30" s="91">
        <v>632556</v>
      </c>
      <c r="F30" s="91"/>
      <c r="G30" s="91"/>
      <c r="H30" s="91"/>
      <c r="I30" s="91"/>
      <c r="J30" s="91"/>
      <c r="K30" s="91"/>
      <c r="L30" s="91"/>
      <c r="M30" s="91"/>
      <c r="N30" s="91"/>
      <c r="O30" s="91"/>
    </row>
    <row r="31" ht="21" customHeight="1" spans="1:15">
      <c r="A31" s="189" t="s">
        <v>147</v>
      </c>
      <c r="B31" s="189" t="s">
        <v>148</v>
      </c>
      <c r="C31" s="91">
        <v>627036</v>
      </c>
      <c r="D31" s="91">
        <v>627036</v>
      </c>
      <c r="E31" s="91">
        <v>627036</v>
      </c>
      <c r="F31" s="91"/>
      <c r="G31" s="91"/>
      <c r="H31" s="91"/>
      <c r="I31" s="91"/>
      <c r="J31" s="91"/>
      <c r="K31" s="91"/>
      <c r="L31" s="91"/>
      <c r="M31" s="91"/>
      <c r="N31" s="91"/>
      <c r="O31" s="91"/>
    </row>
    <row r="32" ht="21" customHeight="1" spans="1:15">
      <c r="A32" s="189" t="s">
        <v>149</v>
      </c>
      <c r="B32" s="189" t="s">
        <v>150</v>
      </c>
      <c r="C32" s="91">
        <v>5520</v>
      </c>
      <c r="D32" s="91">
        <v>5520</v>
      </c>
      <c r="E32" s="91">
        <v>5520</v>
      </c>
      <c r="F32" s="91"/>
      <c r="G32" s="91"/>
      <c r="H32" s="91"/>
      <c r="I32" s="91"/>
      <c r="J32" s="91"/>
      <c r="K32" s="91"/>
      <c r="L32" s="91"/>
      <c r="M32" s="91"/>
      <c r="N32" s="91"/>
      <c r="O32" s="91"/>
    </row>
    <row r="33" ht="21" customHeight="1" spans="1:15">
      <c r="A33" s="190" t="s">
        <v>55</v>
      </c>
      <c r="B33" s="33"/>
      <c r="C33" s="91">
        <v>11188633.56</v>
      </c>
      <c r="D33" s="91">
        <v>11188633.56</v>
      </c>
      <c r="E33" s="91">
        <v>9441906.76</v>
      </c>
      <c r="F33" s="91">
        <v>1746726.8</v>
      </c>
      <c r="G33" s="91"/>
      <c r="H33" s="91"/>
      <c r="I33" s="91"/>
      <c r="J33" s="91"/>
      <c r="K33" s="91"/>
      <c r="L33" s="91"/>
      <c r="M33" s="91"/>
      <c r="N33" s="91"/>
      <c r="O33" s="91"/>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5" workbookViewId="0">
      <selection activeCell="A1" sqref="A1"/>
    </sheetView>
  </sheetViews>
  <sheetFormatPr defaultColWidth="8.57407407407407" defaultRowHeight="12.75" customHeight="1" outlineLevelCol="3"/>
  <cols>
    <col min="1" max="4" width="35.5740740740741" customWidth="1"/>
  </cols>
  <sheetData>
    <row r="1" ht="15" customHeight="1" spans="1:4">
      <c r="A1" s="46"/>
      <c r="B1" s="50"/>
      <c r="C1" s="50"/>
      <c r="D1" s="50" t="s">
        <v>151</v>
      </c>
    </row>
    <row r="2" ht="41.25" customHeight="1" spans="1:1">
      <c r="A2" s="45" t="str">
        <f>"2026"&amp;"年部门财政拨款收支预算总表"</f>
        <v>2026年部门财政拨款收支预算总表</v>
      </c>
    </row>
    <row r="3" ht="17.25" customHeight="1" spans="1:4">
      <c r="A3" s="48" t="str">
        <f>"单位名称："&amp;"中国人民政治协商会议昆明市呈贡区委员会"</f>
        <v>单位名称：中国人民政治协商会议昆明市呈贡区委员会</v>
      </c>
      <c r="B3" s="173"/>
      <c r="D3" s="50" t="s">
        <v>1</v>
      </c>
    </row>
    <row r="4" ht="17.25" customHeight="1" spans="1:4">
      <c r="A4" s="174" t="s">
        <v>2</v>
      </c>
      <c r="B4" s="175"/>
      <c r="C4" s="174" t="s">
        <v>3</v>
      </c>
      <c r="D4" s="175"/>
    </row>
    <row r="5" ht="18.75" customHeight="1" spans="1:4">
      <c r="A5" s="174" t="s">
        <v>4</v>
      </c>
      <c r="B5" s="174" t="s">
        <v>5</v>
      </c>
      <c r="C5" s="174" t="s">
        <v>6</v>
      </c>
      <c r="D5" s="174" t="s">
        <v>5</v>
      </c>
    </row>
    <row r="6" ht="16.5" customHeight="1" spans="1:4">
      <c r="A6" s="176" t="s">
        <v>152</v>
      </c>
      <c r="B6" s="91">
        <v>11188633.56</v>
      </c>
      <c r="C6" s="176" t="s">
        <v>153</v>
      </c>
      <c r="D6" s="91">
        <v>11188633.56</v>
      </c>
    </row>
    <row r="7" ht="16.5" customHeight="1" spans="1:4">
      <c r="A7" s="176" t="s">
        <v>154</v>
      </c>
      <c r="B7" s="91">
        <v>11188633.56</v>
      </c>
      <c r="C7" s="176" t="s">
        <v>155</v>
      </c>
      <c r="D7" s="91">
        <v>7746265.76</v>
      </c>
    </row>
    <row r="8" ht="16.5" customHeight="1" spans="1:4">
      <c r="A8" s="176" t="s">
        <v>156</v>
      </c>
      <c r="B8" s="91"/>
      <c r="C8" s="176" t="s">
        <v>157</v>
      </c>
      <c r="D8" s="91"/>
    </row>
    <row r="9" ht="16.5" customHeight="1" spans="1:4">
      <c r="A9" s="176" t="s">
        <v>158</v>
      </c>
      <c r="B9" s="91"/>
      <c r="C9" s="176" t="s">
        <v>159</v>
      </c>
      <c r="D9" s="91"/>
    </row>
    <row r="10" ht="16.5" customHeight="1" spans="1:4">
      <c r="A10" s="176" t="s">
        <v>160</v>
      </c>
      <c r="B10" s="91"/>
      <c r="C10" s="176" t="s">
        <v>161</v>
      </c>
      <c r="D10" s="91"/>
    </row>
    <row r="11" ht="16.5" customHeight="1" spans="1:4">
      <c r="A11" s="176" t="s">
        <v>154</v>
      </c>
      <c r="B11" s="91"/>
      <c r="C11" s="176" t="s">
        <v>162</v>
      </c>
      <c r="D11" s="91">
        <v>476000</v>
      </c>
    </row>
    <row r="12" ht="16.5" customHeight="1" spans="1:4">
      <c r="A12" s="159" t="s">
        <v>156</v>
      </c>
      <c r="B12" s="91"/>
      <c r="C12" s="73" t="s">
        <v>163</v>
      </c>
      <c r="D12" s="91"/>
    </row>
    <row r="13" ht="16.5" customHeight="1" spans="1:4">
      <c r="A13" s="159" t="s">
        <v>158</v>
      </c>
      <c r="B13" s="91"/>
      <c r="C13" s="73" t="s">
        <v>164</v>
      </c>
      <c r="D13" s="91"/>
    </row>
    <row r="14" ht="16.5" customHeight="1" spans="1:4">
      <c r="A14" s="177"/>
      <c r="B14" s="91"/>
      <c r="C14" s="73" t="s">
        <v>165</v>
      </c>
      <c r="D14" s="91">
        <v>1616956.8</v>
      </c>
    </row>
    <row r="15" ht="16.5" customHeight="1" spans="1:4">
      <c r="A15" s="177"/>
      <c r="B15" s="91"/>
      <c r="C15" s="73" t="s">
        <v>166</v>
      </c>
      <c r="D15" s="91">
        <v>716855</v>
      </c>
    </row>
    <row r="16" ht="16.5" customHeight="1" spans="1:4">
      <c r="A16" s="177"/>
      <c r="B16" s="91"/>
      <c r="C16" s="73" t="s">
        <v>167</v>
      </c>
      <c r="D16" s="91"/>
    </row>
    <row r="17" ht="16.5" customHeight="1" spans="1:4">
      <c r="A17" s="177"/>
      <c r="B17" s="91"/>
      <c r="C17" s="73" t="s">
        <v>168</v>
      </c>
      <c r="D17" s="91"/>
    </row>
    <row r="18" ht="16.5" customHeight="1" spans="1:4">
      <c r="A18" s="177"/>
      <c r="B18" s="91"/>
      <c r="C18" s="73" t="s">
        <v>169</v>
      </c>
      <c r="D18" s="91"/>
    </row>
    <row r="19" ht="16.5" customHeight="1" spans="1:4">
      <c r="A19" s="177"/>
      <c r="B19" s="91"/>
      <c r="C19" s="73" t="s">
        <v>170</v>
      </c>
      <c r="D19" s="91"/>
    </row>
    <row r="20" ht="16.5" customHeight="1" spans="1:4">
      <c r="A20" s="177"/>
      <c r="B20" s="91"/>
      <c r="C20" s="73" t="s">
        <v>171</v>
      </c>
      <c r="D20" s="91"/>
    </row>
    <row r="21" ht="16.5" customHeight="1" spans="1:4">
      <c r="A21" s="177"/>
      <c r="B21" s="91"/>
      <c r="C21" s="73" t="s">
        <v>172</v>
      </c>
      <c r="D21" s="91"/>
    </row>
    <row r="22" ht="16.5" customHeight="1" spans="1:4">
      <c r="A22" s="177"/>
      <c r="B22" s="91"/>
      <c r="C22" s="73" t="s">
        <v>173</v>
      </c>
      <c r="D22" s="91"/>
    </row>
    <row r="23" ht="16.5" customHeight="1" spans="1:4">
      <c r="A23" s="177"/>
      <c r="B23" s="91"/>
      <c r="C23" s="73" t="s">
        <v>174</v>
      </c>
      <c r="D23" s="91"/>
    </row>
    <row r="24" ht="16.5" customHeight="1" spans="1:4">
      <c r="A24" s="177"/>
      <c r="B24" s="91"/>
      <c r="C24" s="73" t="s">
        <v>175</v>
      </c>
      <c r="D24" s="91"/>
    </row>
    <row r="25" ht="16.5" customHeight="1" spans="1:4">
      <c r="A25" s="177"/>
      <c r="B25" s="91"/>
      <c r="C25" s="73" t="s">
        <v>176</v>
      </c>
      <c r="D25" s="91">
        <v>632556</v>
      </c>
    </row>
    <row r="26" ht="16.5" customHeight="1" spans="1:4">
      <c r="A26" s="177"/>
      <c r="B26" s="91"/>
      <c r="C26" s="73" t="s">
        <v>177</v>
      </c>
      <c r="D26" s="91"/>
    </row>
    <row r="27" ht="16.5" customHeight="1" spans="1:4">
      <c r="A27" s="177"/>
      <c r="B27" s="91"/>
      <c r="C27" s="73" t="s">
        <v>178</v>
      </c>
      <c r="D27" s="91"/>
    </row>
    <row r="28" ht="16.5" customHeight="1" spans="1:4">
      <c r="A28" s="177"/>
      <c r="B28" s="91"/>
      <c r="C28" s="73" t="s">
        <v>179</v>
      </c>
      <c r="D28" s="91"/>
    </row>
    <row r="29" ht="16.5" customHeight="1" spans="1:4">
      <c r="A29" s="177"/>
      <c r="B29" s="91"/>
      <c r="C29" s="73" t="s">
        <v>180</v>
      </c>
      <c r="D29" s="91"/>
    </row>
    <row r="30" ht="16.5" customHeight="1" spans="1:4">
      <c r="A30" s="177"/>
      <c r="B30" s="91"/>
      <c r="C30" s="73" t="s">
        <v>181</v>
      </c>
      <c r="D30" s="91"/>
    </row>
    <row r="31" ht="16.5" customHeight="1" spans="1:4">
      <c r="A31" s="177"/>
      <c r="B31" s="91"/>
      <c r="C31" s="159" t="s">
        <v>182</v>
      </c>
      <c r="D31" s="91"/>
    </row>
    <row r="32" ht="16.5" customHeight="1" spans="1:4">
      <c r="A32" s="177"/>
      <c r="B32" s="91"/>
      <c r="C32" s="159" t="s">
        <v>183</v>
      </c>
      <c r="D32" s="91"/>
    </row>
    <row r="33" ht="16.5" customHeight="1" spans="1:4">
      <c r="A33" s="177"/>
      <c r="B33" s="91"/>
      <c r="C33" s="26" t="s">
        <v>184</v>
      </c>
      <c r="D33" s="91"/>
    </row>
    <row r="34" ht="15" customHeight="1" spans="1:4">
      <c r="A34" s="178" t="s">
        <v>50</v>
      </c>
      <c r="B34" s="179">
        <v>11188633.56</v>
      </c>
      <c r="C34" s="178" t="s">
        <v>51</v>
      </c>
      <c r="D34" s="179">
        <v>11188633.56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B25"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49"/>
      <c r="F1" s="76"/>
      <c r="G1" s="154" t="s">
        <v>185</v>
      </c>
    </row>
    <row r="2" ht="41.25" customHeight="1" spans="1:7">
      <c r="A2" s="137" t="str">
        <f>"2026"&amp;"年一般公共预算支出预算表（按功能科目分类）"</f>
        <v>2026年一般公共预算支出预算表（按功能科目分类）</v>
      </c>
      <c r="B2" s="137"/>
      <c r="C2" s="137"/>
      <c r="D2" s="137"/>
      <c r="E2" s="137"/>
      <c r="F2" s="137"/>
      <c r="G2" s="137"/>
    </row>
    <row r="3" ht="18" customHeight="1" spans="1:7">
      <c r="A3" s="13" t="str">
        <f>"单位名称："&amp;"中国人民政治协商会议昆明市呈贡区委员会"</f>
        <v>单位名称：中国人民政治协商会议昆明市呈贡区委员会</v>
      </c>
      <c r="F3" s="134"/>
      <c r="G3" s="154" t="s">
        <v>1</v>
      </c>
    </row>
    <row r="4" ht="20.25" customHeight="1" spans="1:7">
      <c r="A4" s="170" t="s">
        <v>186</v>
      </c>
      <c r="B4" s="171"/>
      <c r="C4" s="138" t="s">
        <v>55</v>
      </c>
      <c r="D4" s="162" t="s">
        <v>77</v>
      </c>
      <c r="E4" s="38"/>
      <c r="F4" s="39"/>
      <c r="G4" s="151" t="s">
        <v>78</v>
      </c>
    </row>
    <row r="5" ht="20.25" customHeight="1" spans="1:7">
      <c r="A5" s="172" t="s">
        <v>74</v>
      </c>
      <c r="B5" s="172" t="s">
        <v>75</v>
      </c>
      <c r="C5" s="24"/>
      <c r="D5" s="144" t="s">
        <v>57</v>
      </c>
      <c r="E5" s="144" t="s">
        <v>187</v>
      </c>
      <c r="F5" s="144" t="s">
        <v>188</v>
      </c>
      <c r="G5" s="153"/>
    </row>
    <row r="6" ht="15" customHeight="1" spans="1:7">
      <c r="A6" s="63" t="s">
        <v>84</v>
      </c>
      <c r="B6" s="63" t="s">
        <v>85</v>
      </c>
      <c r="C6" s="63" t="s">
        <v>86</v>
      </c>
      <c r="D6" s="63" t="s">
        <v>87</v>
      </c>
      <c r="E6" s="63" t="s">
        <v>88</v>
      </c>
      <c r="F6" s="63" t="s">
        <v>89</v>
      </c>
      <c r="G6" s="63" t="s">
        <v>90</v>
      </c>
    </row>
    <row r="7" ht="18" customHeight="1" spans="1:7">
      <c r="A7" s="26" t="s">
        <v>99</v>
      </c>
      <c r="B7" s="26" t="s">
        <v>100</v>
      </c>
      <c r="C7" s="91">
        <v>7746265.76</v>
      </c>
      <c r="D7" s="91">
        <v>6487495.76</v>
      </c>
      <c r="E7" s="91">
        <v>5651508</v>
      </c>
      <c r="F7" s="91">
        <v>835987.76</v>
      </c>
      <c r="G7" s="91">
        <v>1258770</v>
      </c>
    </row>
    <row r="8" ht="18" customHeight="1" spans="1:7">
      <c r="A8" s="147" t="s">
        <v>101</v>
      </c>
      <c r="B8" s="147" t="s">
        <v>102</v>
      </c>
      <c r="C8" s="91">
        <v>7746265.76</v>
      </c>
      <c r="D8" s="91">
        <v>6487495.76</v>
      </c>
      <c r="E8" s="91">
        <v>5651508</v>
      </c>
      <c r="F8" s="91">
        <v>835987.76</v>
      </c>
      <c r="G8" s="91">
        <v>1258770</v>
      </c>
    </row>
    <row r="9" ht="18" customHeight="1" spans="1:7">
      <c r="A9" s="148" t="s">
        <v>103</v>
      </c>
      <c r="B9" s="148" t="s">
        <v>104</v>
      </c>
      <c r="C9" s="91">
        <v>6487495.76</v>
      </c>
      <c r="D9" s="91">
        <v>6487495.76</v>
      </c>
      <c r="E9" s="91">
        <v>5651508</v>
      </c>
      <c r="F9" s="91">
        <v>835987.76</v>
      </c>
      <c r="G9" s="91"/>
    </row>
    <row r="10" ht="18" customHeight="1" spans="1:7">
      <c r="A10" s="148" t="s">
        <v>105</v>
      </c>
      <c r="B10" s="148" t="s">
        <v>106</v>
      </c>
      <c r="C10" s="91">
        <v>511170</v>
      </c>
      <c r="D10" s="91"/>
      <c r="E10" s="91"/>
      <c r="F10" s="91"/>
      <c r="G10" s="91">
        <v>511170</v>
      </c>
    </row>
    <row r="11" ht="18" customHeight="1" spans="1:7">
      <c r="A11" s="148" t="s">
        <v>107</v>
      </c>
      <c r="B11" s="148" t="s">
        <v>108</v>
      </c>
      <c r="C11" s="91">
        <v>227000</v>
      </c>
      <c r="D11" s="91"/>
      <c r="E11" s="91"/>
      <c r="F11" s="91"/>
      <c r="G11" s="91">
        <v>227000</v>
      </c>
    </row>
    <row r="12" ht="18" customHeight="1" spans="1:7">
      <c r="A12" s="148" t="s">
        <v>109</v>
      </c>
      <c r="B12" s="148" t="s">
        <v>110</v>
      </c>
      <c r="C12" s="91">
        <v>20000</v>
      </c>
      <c r="D12" s="91"/>
      <c r="E12" s="91"/>
      <c r="F12" s="91"/>
      <c r="G12" s="91">
        <v>20000</v>
      </c>
    </row>
    <row r="13" ht="18" customHeight="1" spans="1:7">
      <c r="A13" s="148" t="s">
        <v>111</v>
      </c>
      <c r="B13" s="148" t="s">
        <v>112</v>
      </c>
      <c r="C13" s="91">
        <v>500600</v>
      </c>
      <c r="D13" s="91"/>
      <c r="E13" s="91"/>
      <c r="F13" s="91"/>
      <c r="G13" s="91">
        <v>500600</v>
      </c>
    </row>
    <row r="14" ht="18" customHeight="1" spans="1:7">
      <c r="A14" s="26" t="s">
        <v>113</v>
      </c>
      <c r="B14" s="26" t="s">
        <v>114</v>
      </c>
      <c r="C14" s="91">
        <v>476000</v>
      </c>
      <c r="D14" s="91">
        <v>9000</v>
      </c>
      <c r="E14" s="91"/>
      <c r="F14" s="91">
        <v>9000</v>
      </c>
      <c r="G14" s="91">
        <v>467000</v>
      </c>
    </row>
    <row r="15" ht="18" customHeight="1" spans="1:7">
      <c r="A15" s="147" t="s">
        <v>115</v>
      </c>
      <c r="B15" s="147" t="s">
        <v>116</v>
      </c>
      <c r="C15" s="91">
        <v>476000</v>
      </c>
      <c r="D15" s="91">
        <v>9000</v>
      </c>
      <c r="E15" s="91"/>
      <c r="F15" s="91">
        <v>9000</v>
      </c>
      <c r="G15" s="91">
        <v>467000</v>
      </c>
    </row>
    <row r="16" ht="18" customHeight="1" spans="1:7">
      <c r="A16" s="148" t="s">
        <v>117</v>
      </c>
      <c r="B16" s="148" t="s">
        <v>118</v>
      </c>
      <c r="C16" s="91">
        <v>476000</v>
      </c>
      <c r="D16" s="91">
        <v>9000</v>
      </c>
      <c r="E16" s="91"/>
      <c r="F16" s="91">
        <v>9000</v>
      </c>
      <c r="G16" s="91">
        <v>467000</v>
      </c>
    </row>
    <row r="17" ht="18" customHeight="1" spans="1:7">
      <c r="A17" s="26" t="s">
        <v>119</v>
      </c>
      <c r="B17" s="26" t="s">
        <v>120</v>
      </c>
      <c r="C17" s="91">
        <v>1616956.8</v>
      </c>
      <c r="D17" s="91">
        <v>1596000</v>
      </c>
      <c r="E17" s="91">
        <v>1581000</v>
      </c>
      <c r="F17" s="91">
        <v>15000</v>
      </c>
      <c r="G17" s="91">
        <v>20956.8</v>
      </c>
    </row>
    <row r="18" ht="18" customHeight="1" spans="1:7">
      <c r="A18" s="147" t="s">
        <v>121</v>
      </c>
      <c r="B18" s="147" t="s">
        <v>122</v>
      </c>
      <c r="C18" s="91">
        <v>1596000</v>
      </c>
      <c r="D18" s="91">
        <v>1596000</v>
      </c>
      <c r="E18" s="91">
        <v>1581000</v>
      </c>
      <c r="F18" s="91">
        <v>15000</v>
      </c>
      <c r="G18" s="91"/>
    </row>
    <row r="19" ht="18" customHeight="1" spans="1:7">
      <c r="A19" s="148" t="s">
        <v>123</v>
      </c>
      <c r="B19" s="148" t="s">
        <v>124</v>
      </c>
      <c r="C19" s="91">
        <v>645000</v>
      </c>
      <c r="D19" s="91">
        <v>645000</v>
      </c>
      <c r="E19" s="91">
        <v>630000</v>
      </c>
      <c r="F19" s="91">
        <v>15000</v>
      </c>
      <c r="G19" s="91"/>
    </row>
    <row r="20" ht="18" customHeight="1" spans="1:7">
      <c r="A20" s="148" t="s">
        <v>125</v>
      </c>
      <c r="B20" s="148" t="s">
        <v>126</v>
      </c>
      <c r="C20" s="91">
        <v>651000</v>
      </c>
      <c r="D20" s="91">
        <v>651000</v>
      </c>
      <c r="E20" s="91">
        <v>651000</v>
      </c>
      <c r="F20" s="91"/>
      <c r="G20" s="91"/>
    </row>
    <row r="21" ht="18" customHeight="1" spans="1:7">
      <c r="A21" s="148" t="s">
        <v>127</v>
      </c>
      <c r="B21" s="148" t="s">
        <v>128</v>
      </c>
      <c r="C21" s="91">
        <v>300000</v>
      </c>
      <c r="D21" s="91">
        <v>300000</v>
      </c>
      <c r="E21" s="91">
        <v>300000</v>
      </c>
      <c r="F21" s="91"/>
      <c r="G21" s="91"/>
    </row>
    <row r="22" ht="18" customHeight="1" spans="1:7">
      <c r="A22" s="147" t="s">
        <v>129</v>
      </c>
      <c r="B22" s="147" t="s">
        <v>130</v>
      </c>
      <c r="C22" s="91">
        <v>20956.8</v>
      </c>
      <c r="D22" s="91"/>
      <c r="E22" s="91"/>
      <c r="F22" s="91"/>
      <c r="G22" s="91">
        <v>20956.8</v>
      </c>
    </row>
    <row r="23" ht="18" customHeight="1" spans="1:7">
      <c r="A23" s="148" t="s">
        <v>131</v>
      </c>
      <c r="B23" s="148" t="s">
        <v>132</v>
      </c>
      <c r="C23" s="91">
        <v>20956.8</v>
      </c>
      <c r="D23" s="91"/>
      <c r="E23" s="91"/>
      <c r="F23" s="91"/>
      <c r="G23" s="91">
        <v>20956.8</v>
      </c>
    </row>
    <row r="24" ht="18" customHeight="1" spans="1:7">
      <c r="A24" s="26" t="s">
        <v>133</v>
      </c>
      <c r="B24" s="26" t="s">
        <v>134</v>
      </c>
      <c r="C24" s="91">
        <v>716855</v>
      </c>
      <c r="D24" s="91">
        <v>716855</v>
      </c>
      <c r="E24" s="91">
        <v>716855</v>
      </c>
      <c r="F24" s="91"/>
      <c r="G24" s="91"/>
    </row>
    <row r="25" ht="18" customHeight="1" spans="1:7">
      <c r="A25" s="147" t="s">
        <v>135</v>
      </c>
      <c r="B25" s="147" t="s">
        <v>136</v>
      </c>
      <c r="C25" s="91">
        <v>716855</v>
      </c>
      <c r="D25" s="91">
        <v>716855</v>
      </c>
      <c r="E25" s="91">
        <v>716855</v>
      </c>
      <c r="F25" s="91"/>
      <c r="G25" s="91"/>
    </row>
    <row r="26" ht="18" customHeight="1" spans="1:7">
      <c r="A26" s="148" t="s">
        <v>137</v>
      </c>
      <c r="B26" s="148" t="s">
        <v>138</v>
      </c>
      <c r="C26" s="91">
        <v>312600</v>
      </c>
      <c r="D26" s="91">
        <v>312600</v>
      </c>
      <c r="E26" s="91">
        <v>312600</v>
      </c>
      <c r="F26" s="91"/>
      <c r="G26" s="91"/>
    </row>
    <row r="27" ht="18" customHeight="1" spans="1:7">
      <c r="A27" s="148" t="s">
        <v>139</v>
      </c>
      <c r="B27" s="148" t="s">
        <v>140</v>
      </c>
      <c r="C27" s="91">
        <v>368500</v>
      </c>
      <c r="D27" s="91">
        <v>368500</v>
      </c>
      <c r="E27" s="91">
        <v>368500</v>
      </c>
      <c r="F27" s="91"/>
      <c r="G27" s="91"/>
    </row>
    <row r="28" ht="18" customHeight="1" spans="1:7">
      <c r="A28" s="148" t="s">
        <v>141</v>
      </c>
      <c r="B28" s="148" t="s">
        <v>142</v>
      </c>
      <c r="C28" s="91">
        <v>35755</v>
      </c>
      <c r="D28" s="91">
        <v>35755</v>
      </c>
      <c r="E28" s="91">
        <v>35755</v>
      </c>
      <c r="F28" s="91"/>
      <c r="G28" s="91"/>
    </row>
    <row r="29" ht="18" customHeight="1" spans="1:7">
      <c r="A29" s="26" t="s">
        <v>143</v>
      </c>
      <c r="B29" s="26" t="s">
        <v>144</v>
      </c>
      <c r="C29" s="91">
        <v>632556</v>
      </c>
      <c r="D29" s="91">
        <v>632556</v>
      </c>
      <c r="E29" s="91">
        <v>632556</v>
      </c>
      <c r="F29" s="91"/>
      <c r="G29" s="91"/>
    </row>
    <row r="30" ht="18" customHeight="1" spans="1:7">
      <c r="A30" s="147" t="s">
        <v>145</v>
      </c>
      <c r="B30" s="147" t="s">
        <v>146</v>
      </c>
      <c r="C30" s="91">
        <v>632556</v>
      </c>
      <c r="D30" s="91">
        <v>632556</v>
      </c>
      <c r="E30" s="91">
        <v>632556</v>
      </c>
      <c r="F30" s="91"/>
      <c r="G30" s="91"/>
    </row>
    <row r="31" ht="18" customHeight="1" spans="1:7">
      <c r="A31" s="148" t="s">
        <v>147</v>
      </c>
      <c r="B31" s="148" t="s">
        <v>148</v>
      </c>
      <c r="C31" s="91">
        <v>627036</v>
      </c>
      <c r="D31" s="91">
        <v>627036</v>
      </c>
      <c r="E31" s="91">
        <v>627036</v>
      </c>
      <c r="F31" s="91"/>
      <c r="G31" s="91"/>
    </row>
    <row r="32" ht="18" customHeight="1" spans="1:7">
      <c r="A32" s="148" t="s">
        <v>149</v>
      </c>
      <c r="B32" s="148" t="s">
        <v>150</v>
      </c>
      <c r="C32" s="91">
        <v>5520</v>
      </c>
      <c r="D32" s="91">
        <v>5520</v>
      </c>
      <c r="E32" s="91">
        <v>5520</v>
      </c>
      <c r="F32" s="91"/>
      <c r="G32" s="91"/>
    </row>
    <row r="33" ht="18" customHeight="1" spans="1:7">
      <c r="A33" s="87" t="s">
        <v>189</v>
      </c>
      <c r="B33" s="86" t="s">
        <v>189</v>
      </c>
      <c r="C33" s="91">
        <v>11188633.56</v>
      </c>
      <c r="D33" s="91">
        <v>9441906.76</v>
      </c>
      <c r="E33" s="91">
        <v>8581919</v>
      </c>
      <c r="F33" s="91">
        <v>859987.76</v>
      </c>
      <c r="G33" s="91">
        <v>1746726.8</v>
      </c>
    </row>
  </sheetData>
  <mergeCells count="6">
    <mergeCell ref="A2:G2"/>
    <mergeCell ref="A4:B4"/>
    <mergeCell ref="D4:F4"/>
    <mergeCell ref="A33:B3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7"/>
      <c r="B1" s="47"/>
      <c r="C1" s="47"/>
      <c r="D1" s="47"/>
      <c r="E1" s="46"/>
      <c r="F1" s="166" t="s">
        <v>190</v>
      </c>
    </row>
    <row r="2" ht="41.25" customHeight="1" spans="1:6">
      <c r="A2" s="167" t="str">
        <f>"2026"&amp;"年一般公共预算“三公”经费支出预算表"</f>
        <v>2026年一般公共预算“三公”经费支出预算表</v>
      </c>
      <c r="B2" s="47"/>
      <c r="C2" s="47"/>
      <c r="D2" s="47"/>
      <c r="E2" s="46"/>
      <c r="F2" s="47"/>
    </row>
    <row r="3" customHeight="1" spans="1:6">
      <c r="A3" s="124" t="str">
        <f>"单位名称："&amp;"中国人民政治协商会议昆明市呈贡区委员会"</f>
        <v>单位名称：中国人民政治协商会议昆明市呈贡区委员会</v>
      </c>
      <c r="B3" s="168"/>
      <c r="D3" s="47"/>
      <c r="E3" s="46"/>
      <c r="F3" s="68" t="s">
        <v>1</v>
      </c>
    </row>
    <row r="4" ht="27" customHeight="1" spans="1:6">
      <c r="A4" s="51" t="s">
        <v>191</v>
      </c>
      <c r="B4" s="51" t="s">
        <v>192</v>
      </c>
      <c r="C4" s="53" t="s">
        <v>193</v>
      </c>
      <c r="D4" s="51"/>
      <c r="E4" s="52"/>
      <c r="F4" s="51" t="s">
        <v>194</v>
      </c>
    </row>
    <row r="5" ht="28.5" customHeight="1" spans="1:6">
      <c r="A5" s="169"/>
      <c r="B5" s="55"/>
      <c r="C5" s="52" t="s">
        <v>57</v>
      </c>
      <c r="D5" s="52" t="s">
        <v>195</v>
      </c>
      <c r="E5" s="52" t="s">
        <v>196</v>
      </c>
      <c r="F5" s="54"/>
    </row>
    <row r="6" ht="17.25" customHeight="1" spans="1:6">
      <c r="A6" s="59" t="s">
        <v>84</v>
      </c>
      <c r="B6" s="59" t="s">
        <v>85</v>
      </c>
      <c r="C6" s="59" t="s">
        <v>86</v>
      </c>
      <c r="D6" s="59" t="s">
        <v>87</v>
      </c>
      <c r="E6" s="59" t="s">
        <v>88</v>
      </c>
      <c r="F6" s="59" t="s">
        <v>89</v>
      </c>
    </row>
    <row r="7" ht="17.25" customHeight="1" spans="1:6">
      <c r="A7" s="91">
        <v>55332</v>
      </c>
      <c r="B7" s="91"/>
      <c r="C7" s="91">
        <v>54332</v>
      </c>
      <c r="D7" s="91"/>
      <c r="E7" s="91">
        <v>54332</v>
      </c>
      <c r="F7" s="91">
        <v>1000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6"/>
  <sheetViews>
    <sheetView showZeros="0" topLeftCell="Q7"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32.1111111111111" customWidth="1"/>
    <col min="7" max="7" width="10.2777777777778" customWidth="1"/>
    <col min="8" max="8" width="30.2222222222222" customWidth="1"/>
    <col min="9" max="24" width="18.712962962963" customWidth="1"/>
  </cols>
  <sheetData>
    <row r="1" ht="13.5" customHeight="1" spans="2:24">
      <c r="B1" s="149"/>
      <c r="C1" s="155"/>
      <c r="E1" s="156"/>
      <c r="F1" s="156"/>
      <c r="G1" s="156"/>
      <c r="H1" s="156"/>
      <c r="I1" s="97"/>
      <c r="J1" s="97"/>
      <c r="K1" s="97"/>
      <c r="L1" s="97"/>
      <c r="M1" s="97"/>
      <c r="N1" s="97"/>
      <c r="R1" s="97"/>
      <c r="V1" s="155"/>
      <c r="X1" s="35" t="s">
        <v>197</v>
      </c>
    </row>
    <row r="2" ht="45.75" customHeight="1" spans="1:24">
      <c r="A2" s="70" t="str">
        <f>"2026"&amp;"年部门基本支出预算表"</f>
        <v>2026年部门基本支出预算表</v>
      </c>
      <c r="B2" s="12"/>
      <c r="C2" s="70"/>
      <c r="D2" s="70"/>
      <c r="E2" s="70"/>
      <c r="F2" s="70"/>
      <c r="G2" s="70"/>
      <c r="H2" s="70"/>
      <c r="I2" s="70"/>
      <c r="J2" s="70"/>
      <c r="K2" s="70"/>
      <c r="L2" s="70"/>
      <c r="M2" s="70"/>
      <c r="N2" s="70"/>
      <c r="O2" s="12"/>
      <c r="P2" s="12"/>
      <c r="Q2" s="12"/>
      <c r="R2" s="70"/>
      <c r="S2" s="70"/>
      <c r="T2" s="70"/>
      <c r="U2" s="70"/>
      <c r="V2" s="70"/>
      <c r="W2" s="70"/>
      <c r="X2" s="70"/>
    </row>
    <row r="3" ht="18.75" customHeight="1" spans="1:24">
      <c r="A3" s="13" t="str">
        <f>"单位名称："&amp;"中国人民政治协商会议昆明市呈贡区委员会"</f>
        <v>单位名称：中国人民政治协商会议昆明市呈贡区委员会</v>
      </c>
      <c r="B3" s="14"/>
      <c r="C3" s="157"/>
      <c r="D3" s="157"/>
      <c r="E3" s="157"/>
      <c r="F3" s="157"/>
      <c r="G3" s="157"/>
      <c r="H3" s="157"/>
      <c r="I3" s="99"/>
      <c r="J3" s="99"/>
      <c r="K3" s="99"/>
      <c r="L3" s="99"/>
      <c r="M3" s="99"/>
      <c r="N3" s="99"/>
      <c r="O3" s="15"/>
      <c r="P3" s="15"/>
      <c r="Q3" s="15"/>
      <c r="R3" s="99"/>
      <c r="V3" s="155"/>
      <c r="X3" s="35" t="s">
        <v>1</v>
      </c>
    </row>
    <row r="4" ht="18" customHeight="1" spans="1:24">
      <c r="A4" s="16" t="s">
        <v>198</v>
      </c>
      <c r="B4" s="16" t="s">
        <v>199</v>
      </c>
      <c r="C4" s="16" t="s">
        <v>200</v>
      </c>
      <c r="D4" s="16" t="s">
        <v>201</v>
      </c>
      <c r="E4" s="16" t="s">
        <v>202</v>
      </c>
      <c r="F4" s="16" t="s">
        <v>203</v>
      </c>
      <c r="G4" s="16" t="s">
        <v>204</v>
      </c>
      <c r="H4" s="16" t="s">
        <v>205</v>
      </c>
      <c r="I4" s="162" t="s">
        <v>206</v>
      </c>
      <c r="J4" s="94" t="s">
        <v>206</v>
      </c>
      <c r="K4" s="94"/>
      <c r="L4" s="94"/>
      <c r="M4" s="94"/>
      <c r="N4" s="94"/>
      <c r="O4" s="38"/>
      <c r="P4" s="38"/>
      <c r="Q4" s="38"/>
      <c r="R4" s="115" t="s">
        <v>61</v>
      </c>
      <c r="S4" s="94" t="s">
        <v>62</v>
      </c>
      <c r="T4" s="94"/>
      <c r="U4" s="94"/>
      <c r="V4" s="94"/>
      <c r="W4" s="94"/>
      <c r="X4" s="95"/>
    </row>
    <row r="5" ht="18" customHeight="1" spans="1:24">
      <c r="A5" s="19"/>
      <c r="B5" s="21"/>
      <c r="C5" s="140"/>
      <c r="D5" s="19"/>
      <c r="E5" s="19"/>
      <c r="F5" s="19"/>
      <c r="G5" s="19"/>
      <c r="H5" s="19"/>
      <c r="I5" s="138" t="s">
        <v>207</v>
      </c>
      <c r="J5" s="162" t="s">
        <v>58</v>
      </c>
      <c r="K5" s="94"/>
      <c r="L5" s="94"/>
      <c r="M5" s="94"/>
      <c r="N5" s="95"/>
      <c r="O5" s="37" t="s">
        <v>208</v>
      </c>
      <c r="P5" s="38"/>
      <c r="Q5" s="39"/>
      <c r="R5" s="16" t="s">
        <v>61</v>
      </c>
      <c r="S5" s="162" t="s">
        <v>62</v>
      </c>
      <c r="T5" s="115" t="s">
        <v>64</v>
      </c>
      <c r="U5" s="94" t="s">
        <v>62</v>
      </c>
      <c r="V5" s="115" t="s">
        <v>66</v>
      </c>
      <c r="W5" s="115" t="s">
        <v>67</v>
      </c>
      <c r="X5" s="165" t="s">
        <v>68</v>
      </c>
    </row>
    <row r="6" ht="19.5" customHeight="1" spans="1:24">
      <c r="A6" s="21"/>
      <c r="B6" s="21"/>
      <c r="C6" s="21"/>
      <c r="D6" s="21"/>
      <c r="E6" s="21"/>
      <c r="F6" s="21"/>
      <c r="G6" s="21"/>
      <c r="H6" s="21"/>
      <c r="I6" s="21"/>
      <c r="J6" s="163" t="s">
        <v>209</v>
      </c>
      <c r="K6" s="16" t="s">
        <v>210</v>
      </c>
      <c r="L6" s="16" t="s">
        <v>211</v>
      </c>
      <c r="M6" s="16" t="s">
        <v>212</v>
      </c>
      <c r="N6" s="16" t="s">
        <v>213</v>
      </c>
      <c r="O6" s="16" t="s">
        <v>58</v>
      </c>
      <c r="P6" s="16" t="s">
        <v>59</v>
      </c>
      <c r="Q6" s="16" t="s">
        <v>60</v>
      </c>
      <c r="R6" s="21"/>
      <c r="S6" s="16" t="s">
        <v>57</v>
      </c>
      <c r="T6" s="16" t="s">
        <v>64</v>
      </c>
      <c r="U6" s="16" t="s">
        <v>214</v>
      </c>
      <c r="V6" s="16" t="s">
        <v>66</v>
      </c>
      <c r="W6" s="16" t="s">
        <v>67</v>
      </c>
      <c r="X6" s="16" t="s">
        <v>68</v>
      </c>
    </row>
    <row r="7" ht="37.5" customHeight="1" spans="1:24">
      <c r="A7" s="158"/>
      <c r="B7" s="24"/>
      <c r="C7" s="158"/>
      <c r="D7" s="158"/>
      <c r="E7" s="158"/>
      <c r="F7" s="158"/>
      <c r="G7" s="158"/>
      <c r="H7" s="158"/>
      <c r="I7" s="158"/>
      <c r="J7" s="164" t="s">
        <v>57</v>
      </c>
      <c r="K7" s="22" t="s">
        <v>215</v>
      </c>
      <c r="L7" s="22" t="s">
        <v>211</v>
      </c>
      <c r="M7" s="22" t="s">
        <v>212</v>
      </c>
      <c r="N7" s="22" t="s">
        <v>213</v>
      </c>
      <c r="O7" s="22" t="s">
        <v>211</v>
      </c>
      <c r="P7" s="22" t="s">
        <v>212</v>
      </c>
      <c r="Q7" s="22" t="s">
        <v>213</v>
      </c>
      <c r="R7" s="22" t="s">
        <v>61</v>
      </c>
      <c r="S7" s="22" t="s">
        <v>57</v>
      </c>
      <c r="T7" s="22" t="s">
        <v>64</v>
      </c>
      <c r="U7" s="22" t="s">
        <v>214</v>
      </c>
      <c r="V7" s="22" t="s">
        <v>66</v>
      </c>
      <c r="W7" s="22" t="s">
        <v>67</v>
      </c>
      <c r="X7" s="22" t="s">
        <v>68</v>
      </c>
    </row>
    <row r="8" customHeight="1" spans="1:24">
      <c r="A8" s="40">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row>
    <row r="9" ht="20.25" customHeight="1" spans="1:24">
      <c r="A9" s="159" t="s">
        <v>70</v>
      </c>
      <c r="B9" s="159" t="s">
        <v>72</v>
      </c>
      <c r="C9" s="159" t="s">
        <v>216</v>
      </c>
      <c r="D9" s="159" t="s">
        <v>217</v>
      </c>
      <c r="E9" s="159" t="s">
        <v>103</v>
      </c>
      <c r="F9" s="159" t="s">
        <v>104</v>
      </c>
      <c r="G9" s="159" t="s">
        <v>218</v>
      </c>
      <c r="H9" s="159" t="s">
        <v>219</v>
      </c>
      <c r="I9" s="91">
        <v>1680060</v>
      </c>
      <c r="J9" s="91">
        <v>1680060</v>
      </c>
      <c r="K9" s="91"/>
      <c r="L9" s="91"/>
      <c r="M9" s="91">
        <v>1680060</v>
      </c>
      <c r="N9" s="91"/>
      <c r="O9" s="91"/>
      <c r="P9" s="91"/>
      <c r="Q9" s="91"/>
      <c r="R9" s="91"/>
      <c r="S9" s="91"/>
      <c r="T9" s="91"/>
      <c r="U9" s="91"/>
      <c r="V9" s="91"/>
      <c r="W9" s="91"/>
      <c r="X9" s="91"/>
    </row>
    <row r="10" ht="20.25" customHeight="1" spans="1:24">
      <c r="A10" s="159" t="s">
        <v>70</v>
      </c>
      <c r="B10" s="159" t="s">
        <v>72</v>
      </c>
      <c r="C10" s="159" t="s">
        <v>216</v>
      </c>
      <c r="D10" s="159" t="s">
        <v>217</v>
      </c>
      <c r="E10" s="159" t="s">
        <v>103</v>
      </c>
      <c r="F10" s="159" t="s">
        <v>104</v>
      </c>
      <c r="G10" s="159" t="s">
        <v>220</v>
      </c>
      <c r="H10" s="159" t="s">
        <v>221</v>
      </c>
      <c r="I10" s="91">
        <v>2000028</v>
      </c>
      <c r="J10" s="91">
        <v>2000028</v>
      </c>
      <c r="K10" s="7"/>
      <c r="L10" s="7"/>
      <c r="M10" s="91">
        <v>2000028</v>
      </c>
      <c r="N10" s="7"/>
      <c r="O10" s="91"/>
      <c r="P10" s="91"/>
      <c r="Q10" s="91"/>
      <c r="R10" s="91"/>
      <c r="S10" s="91"/>
      <c r="T10" s="91"/>
      <c r="U10" s="91"/>
      <c r="V10" s="91"/>
      <c r="W10" s="91"/>
      <c r="X10" s="91"/>
    </row>
    <row r="11" ht="20.25" customHeight="1" spans="1:24">
      <c r="A11" s="159" t="s">
        <v>70</v>
      </c>
      <c r="B11" s="159" t="s">
        <v>72</v>
      </c>
      <c r="C11" s="159" t="s">
        <v>216</v>
      </c>
      <c r="D11" s="159" t="s">
        <v>217</v>
      </c>
      <c r="E11" s="159" t="s">
        <v>103</v>
      </c>
      <c r="F11" s="159" t="s">
        <v>104</v>
      </c>
      <c r="G11" s="159" t="s">
        <v>222</v>
      </c>
      <c r="H11" s="159" t="s">
        <v>223</v>
      </c>
      <c r="I11" s="91">
        <v>120000</v>
      </c>
      <c r="J11" s="91">
        <v>120000</v>
      </c>
      <c r="K11" s="7"/>
      <c r="L11" s="7"/>
      <c r="M11" s="91">
        <v>120000</v>
      </c>
      <c r="N11" s="7"/>
      <c r="O11" s="91"/>
      <c r="P11" s="91"/>
      <c r="Q11" s="91"/>
      <c r="R11" s="91"/>
      <c r="S11" s="91"/>
      <c r="T11" s="91"/>
      <c r="U11" s="91"/>
      <c r="V11" s="91"/>
      <c r="W11" s="91"/>
      <c r="X11" s="91"/>
    </row>
    <row r="12" ht="20.25" customHeight="1" spans="1:24">
      <c r="A12" s="159" t="s">
        <v>70</v>
      </c>
      <c r="B12" s="159" t="s">
        <v>72</v>
      </c>
      <c r="C12" s="159" t="s">
        <v>224</v>
      </c>
      <c r="D12" s="159" t="s">
        <v>225</v>
      </c>
      <c r="E12" s="159" t="s">
        <v>125</v>
      </c>
      <c r="F12" s="159" t="s">
        <v>126</v>
      </c>
      <c r="G12" s="159" t="s">
        <v>226</v>
      </c>
      <c r="H12" s="159" t="s">
        <v>227</v>
      </c>
      <c r="I12" s="91">
        <v>651000</v>
      </c>
      <c r="J12" s="91">
        <v>651000</v>
      </c>
      <c r="K12" s="7"/>
      <c r="L12" s="7"/>
      <c r="M12" s="91">
        <v>651000</v>
      </c>
      <c r="N12" s="7"/>
      <c r="O12" s="91"/>
      <c r="P12" s="91"/>
      <c r="Q12" s="91"/>
      <c r="R12" s="91"/>
      <c r="S12" s="91"/>
      <c r="T12" s="91"/>
      <c r="U12" s="91"/>
      <c r="V12" s="91"/>
      <c r="W12" s="91"/>
      <c r="X12" s="91"/>
    </row>
    <row r="13" ht="20.25" customHeight="1" spans="1:24">
      <c r="A13" s="159" t="s">
        <v>70</v>
      </c>
      <c r="B13" s="159" t="s">
        <v>72</v>
      </c>
      <c r="C13" s="159" t="s">
        <v>224</v>
      </c>
      <c r="D13" s="159" t="s">
        <v>225</v>
      </c>
      <c r="E13" s="159" t="s">
        <v>127</v>
      </c>
      <c r="F13" s="159" t="s">
        <v>128</v>
      </c>
      <c r="G13" s="159" t="s">
        <v>228</v>
      </c>
      <c r="H13" s="159" t="s">
        <v>229</v>
      </c>
      <c r="I13" s="91">
        <v>300000</v>
      </c>
      <c r="J13" s="91">
        <v>300000</v>
      </c>
      <c r="K13" s="7"/>
      <c r="L13" s="7"/>
      <c r="M13" s="91">
        <v>300000</v>
      </c>
      <c r="N13" s="7"/>
      <c r="O13" s="91"/>
      <c r="P13" s="91"/>
      <c r="Q13" s="91"/>
      <c r="R13" s="91"/>
      <c r="S13" s="91"/>
      <c r="T13" s="91"/>
      <c r="U13" s="91"/>
      <c r="V13" s="91"/>
      <c r="W13" s="91"/>
      <c r="X13" s="91"/>
    </row>
    <row r="14" ht="20.25" customHeight="1" spans="1:24">
      <c r="A14" s="159" t="s">
        <v>70</v>
      </c>
      <c r="B14" s="159" t="s">
        <v>72</v>
      </c>
      <c r="C14" s="159" t="s">
        <v>224</v>
      </c>
      <c r="D14" s="159" t="s">
        <v>225</v>
      </c>
      <c r="E14" s="159" t="s">
        <v>137</v>
      </c>
      <c r="F14" s="159" t="s">
        <v>138</v>
      </c>
      <c r="G14" s="159" t="s">
        <v>230</v>
      </c>
      <c r="H14" s="159" t="s">
        <v>231</v>
      </c>
      <c r="I14" s="91">
        <v>312600</v>
      </c>
      <c r="J14" s="91">
        <v>312600</v>
      </c>
      <c r="K14" s="7"/>
      <c r="L14" s="7"/>
      <c r="M14" s="91">
        <v>312600</v>
      </c>
      <c r="N14" s="7"/>
      <c r="O14" s="91"/>
      <c r="P14" s="91"/>
      <c r="Q14" s="91"/>
      <c r="R14" s="91"/>
      <c r="S14" s="91"/>
      <c r="T14" s="91"/>
      <c r="U14" s="91"/>
      <c r="V14" s="91"/>
      <c r="W14" s="91"/>
      <c r="X14" s="91"/>
    </row>
    <row r="15" ht="20.25" customHeight="1" spans="1:24">
      <c r="A15" s="159" t="s">
        <v>70</v>
      </c>
      <c r="B15" s="159" t="s">
        <v>72</v>
      </c>
      <c r="C15" s="159" t="s">
        <v>224</v>
      </c>
      <c r="D15" s="159" t="s">
        <v>225</v>
      </c>
      <c r="E15" s="159" t="s">
        <v>139</v>
      </c>
      <c r="F15" s="159" t="s">
        <v>140</v>
      </c>
      <c r="G15" s="159" t="s">
        <v>232</v>
      </c>
      <c r="H15" s="159" t="s">
        <v>233</v>
      </c>
      <c r="I15" s="91">
        <v>368500</v>
      </c>
      <c r="J15" s="91">
        <v>368500</v>
      </c>
      <c r="K15" s="7"/>
      <c r="L15" s="7"/>
      <c r="M15" s="91">
        <v>368500</v>
      </c>
      <c r="N15" s="7"/>
      <c r="O15" s="91"/>
      <c r="P15" s="91"/>
      <c r="Q15" s="91"/>
      <c r="R15" s="91"/>
      <c r="S15" s="91"/>
      <c r="T15" s="91"/>
      <c r="U15" s="91"/>
      <c r="V15" s="91"/>
      <c r="W15" s="91"/>
      <c r="X15" s="91"/>
    </row>
    <row r="16" ht="20.25" customHeight="1" spans="1:24">
      <c r="A16" s="159" t="s">
        <v>70</v>
      </c>
      <c r="B16" s="159" t="s">
        <v>72</v>
      </c>
      <c r="C16" s="159" t="s">
        <v>224</v>
      </c>
      <c r="D16" s="159" t="s">
        <v>225</v>
      </c>
      <c r="E16" s="159" t="s">
        <v>103</v>
      </c>
      <c r="F16" s="159" t="s">
        <v>104</v>
      </c>
      <c r="G16" s="159" t="s">
        <v>234</v>
      </c>
      <c r="H16" s="159" t="s">
        <v>235</v>
      </c>
      <c r="I16" s="91">
        <v>4500</v>
      </c>
      <c r="J16" s="91">
        <v>4500</v>
      </c>
      <c r="K16" s="7"/>
      <c r="L16" s="7"/>
      <c r="M16" s="91">
        <v>4500</v>
      </c>
      <c r="N16" s="7"/>
      <c r="O16" s="91"/>
      <c r="P16" s="91"/>
      <c r="Q16" s="91"/>
      <c r="R16" s="91"/>
      <c r="S16" s="91"/>
      <c r="T16" s="91"/>
      <c r="U16" s="91"/>
      <c r="V16" s="91"/>
      <c r="W16" s="91"/>
      <c r="X16" s="91"/>
    </row>
    <row r="17" ht="20.25" customHeight="1" spans="1:24">
      <c r="A17" s="159" t="s">
        <v>70</v>
      </c>
      <c r="B17" s="159" t="s">
        <v>72</v>
      </c>
      <c r="C17" s="159" t="s">
        <v>224</v>
      </c>
      <c r="D17" s="159" t="s">
        <v>225</v>
      </c>
      <c r="E17" s="159" t="s">
        <v>141</v>
      </c>
      <c r="F17" s="159" t="s">
        <v>142</v>
      </c>
      <c r="G17" s="159" t="s">
        <v>234</v>
      </c>
      <c r="H17" s="159" t="s">
        <v>235</v>
      </c>
      <c r="I17" s="91">
        <v>7320</v>
      </c>
      <c r="J17" s="91">
        <v>7320</v>
      </c>
      <c r="K17" s="7"/>
      <c r="L17" s="7"/>
      <c r="M17" s="91">
        <v>7320</v>
      </c>
      <c r="N17" s="7"/>
      <c r="O17" s="91"/>
      <c r="P17" s="91"/>
      <c r="Q17" s="91"/>
      <c r="R17" s="91"/>
      <c r="S17" s="91"/>
      <c r="T17" s="91"/>
      <c r="U17" s="91"/>
      <c r="V17" s="91"/>
      <c r="W17" s="91"/>
      <c r="X17" s="91"/>
    </row>
    <row r="18" ht="20.25" customHeight="1" spans="1:24">
      <c r="A18" s="159" t="s">
        <v>70</v>
      </c>
      <c r="B18" s="159" t="s">
        <v>72</v>
      </c>
      <c r="C18" s="159" t="s">
        <v>224</v>
      </c>
      <c r="D18" s="159" t="s">
        <v>225</v>
      </c>
      <c r="E18" s="159" t="s">
        <v>141</v>
      </c>
      <c r="F18" s="159" t="s">
        <v>142</v>
      </c>
      <c r="G18" s="159" t="s">
        <v>234</v>
      </c>
      <c r="H18" s="159" t="s">
        <v>235</v>
      </c>
      <c r="I18" s="91">
        <v>28435</v>
      </c>
      <c r="J18" s="91">
        <v>28435</v>
      </c>
      <c r="K18" s="7"/>
      <c r="L18" s="7"/>
      <c r="M18" s="91">
        <v>28435</v>
      </c>
      <c r="N18" s="7"/>
      <c r="O18" s="91"/>
      <c r="P18" s="91"/>
      <c r="Q18" s="91"/>
      <c r="R18" s="91"/>
      <c r="S18" s="91"/>
      <c r="T18" s="91"/>
      <c r="U18" s="91"/>
      <c r="V18" s="91"/>
      <c r="W18" s="91"/>
      <c r="X18" s="91"/>
    </row>
    <row r="19" ht="20.25" customHeight="1" spans="1:24">
      <c r="A19" s="159" t="s">
        <v>70</v>
      </c>
      <c r="B19" s="159" t="s">
        <v>72</v>
      </c>
      <c r="C19" s="159" t="s">
        <v>236</v>
      </c>
      <c r="D19" s="159" t="s">
        <v>148</v>
      </c>
      <c r="E19" s="159" t="s">
        <v>147</v>
      </c>
      <c r="F19" s="159" t="s">
        <v>148</v>
      </c>
      <c r="G19" s="159" t="s">
        <v>237</v>
      </c>
      <c r="H19" s="159" t="s">
        <v>148</v>
      </c>
      <c r="I19" s="91">
        <v>627036</v>
      </c>
      <c r="J19" s="91">
        <v>627036</v>
      </c>
      <c r="K19" s="7"/>
      <c r="L19" s="7"/>
      <c r="M19" s="91">
        <v>627036</v>
      </c>
      <c r="N19" s="7"/>
      <c r="O19" s="91"/>
      <c r="P19" s="91"/>
      <c r="Q19" s="91"/>
      <c r="R19" s="91"/>
      <c r="S19" s="91"/>
      <c r="T19" s="91"/>
      <c r="U19" s="91"/>
      <c r="V19" s="91"/>
      <c r="W19" s="91"/>
      <c r="X19" s="91"/>
    </row>
    <row r="20" ht="20.25" customHeight="1" spans="1:24">
      <c r="A20" s="159" t="s">
        <v>70</v>
      </c>
      <c r="B20" s="159" t="s">
        <v>72</v>
      </c>
      <c r="C20" s="159" t="s">
        <v>238</v>
      </c>
      <c r="D20" s="159" t="s">
        <v>239</v>
      </c>
      <c r="E20" s="159" t="s">
        <v>103</v>
      </c>
      <c r="F20" s="159" t="s">
        <v>104</v>
      </c>
      <c r="G20" s="159" t="s">
        <v>240</v>
      </c>
      <c r="H20" s="159" t="s">
        <v>239</v>
      </c>
      <c r="I20" s="91">
        <v>54332</v>
      </c>
      <c r="J20" s="91">
        <v>54332</v>
      </c>
      <c r="K20" s="7"/>
      <c r="L20" s="7"/>
      <c r="M20" s="91">
        <v>54332</v>
      </c>
      <c r="N20" s="7"/>
      <c r="O20" s="91"/>
      <c r="P20" s="91"/>
      <c r="Q20" s="91"/>
      <c r="R20" s="91"/>
      <c r="S20" s="91"/>
      <c r="T20" s="91"/>
      <c r="U20" s="91"/>
      <c r="V20" s="91"/>
      <c r="W20" s="91"/>
      <c r="X20" s="91"/>
    </row>
    <row r="21" ht="20.25" customHeight="1" spans="1:24">
      <c r="A21" s="159" t="s">
        <v>70</v>
      </c>
      <c r="B21" s="159" t="s">
        <v>72</v>
      </c>
      <c r="C21" s="159" t="s">
        <v>241</v>
      </c>
      <c r="D21" s="159" t="s">
        <v>242</v>
      </c>
      <c r="E21" s="159" t="s">
        <v>103</v>
      </c>
      <c r="F21" s="159" t="s">
        <v>104</v>
      </c>
      <c r="G21" s="159" t="s">
        <v>243</v>
      </c>
      <c r="H21" s="159" t="s">
        <v>244</v>
      </c>
      <c r="I21" s="91">
        <v>312600</v>
      </c>
      <c r="J21" s="91">
        <v>312600</v>
      </c>
      <c r="K21" s="7"/>
      <c r="L21" s="7"/>
      <c r="M21" s="91">
        <v>312600</v>
      </c>
      <c r="N21" s="7"/>
      <c r="O21" s="91"/>
      <c r="P21" s="91"/>
      <c r="Q21" s="91"/>
      <c r="R21" s="91"/>
      <c r="S21" s="91"/>
      <c r="T21" s="91"/>
      <c r="U21" s="91"/>
      <c r="V21" s="91"/>
      <c r="W21" s="91"/>
      <c r="X21" s="91"/>
    </row>
    <row r="22" ht="20.25" customHeight="1" spans="1:24">
      <c r="A22" s="159" t="s">
        <v>70</v>
      </c>
      <c r="B22" s="159" t="s">
        <v>72</v>
      </c>
      <c r="C22" s="159" t="s">
        <v>245</v>
      </c>
      <c r="D22" s="159" t="s">
        <v>246</v>
      </c>
      <c r="E22" s="159" t="s">
        <v>103</v>
      </c>
      <c r="F22" s="159" t="s">
        <v>104</v>
      </c>
      <c r="G22" s="159" t="s">
        <v>247</v>
      </c>
      <c r="H22" s="159" t="s">
        <v>246</v>
      </c>
      <c r="I22" s="91">
        <v>90257.76</v>
      </c>
      <c r="J22" s="91">
        <v>90257.76</v>
      </c>
      <c r="K22" s="7"/>
      <c r="L22" s="7"/>
      <c r="M22" s="91">
        <v>90257.76</v>
      </c>
      <c r="N22" s="7"/>
      <c r="O22" s="91"/>
      <c r="P22" s="91"/>
      <c r="Q22" s="91"/>
      <c r="R22" s="91"/>
      <c r="S22" s="91"/>
      <c r="T22" s="91"/>
      <c r="U22" s="91"/>
      <c r="V22" s="91"/>
      <c r="W22" s="91"/>
      <c r="X22" s="91"/>
    </row>
    <row r="23" ht="20.25" customHeight="1" spans="1:24">
      <c r="A23" s="159" t="s">
        <v>70</v>
      </c>
      <c r="B23" s="159" t="s">
        <v>72</v>
      </c>
      <c r="C23" s="159" t="s">
        <v>248</v>
      </c>
      <c r="D23" s="159" t="s">
        <v>249</v>
      </c>
      <c r="E23" s="159" t="s">
        <v>103</v>
      </c>
      <c r="F23" s="159" t="s">
        <v>104</v>
      </c>
      <c r="G23" s="159" t="s">
        <v>250</v>
      </c>
      <c r="H23" s="159" t="s">
        <v>251</v>
      </c>
      <c r="I23" s="91">
        <v>84470</v>
      </c>
      <c r="J23" s="91">
        <v>84470</v>
      </c>
      <c r="K23" s="7"/>
      <c r="L23" s="7"/>
      <c r="M23" s="91">
        <v>84470</v>
      </c>
      <c r="N23" s="7"/>
      <c r="O23" s="91"/>
      <c r="P23" s="91"/>
      <c r="Q23" s="91"/>
      <c r="R23" s="91"/>
      <c r="S23" s="91"/>
      <c r="T23" s="91"/>
      <c r="U23" s="91"/>
      <c r="V23" s="91"/>
      <c r="W23" s="91"/>
      <c r="X23" s="91"/>
    </row>
    <row r="24" ht="20.25" customHeight="1" spans="1:24">
      <c r="A24" s="159" t="s">
        <v>70</v>
      </c>
      <c r="B24" s="159" t="s">
        <v>72</v>
      </c>
      <c r="C24" s="159" t="s">
        <v>248</v>
      </c>
      <c r="D24" s="159" t="s">
        <v>249</v>
      </c>
      <c r="E24" s="159" t="s">
        <v>123</v>
      </c>
      <c r="F24" s="159" t="s">
        <v>124</v>
      </c>
      <c r="G24" s="159" t="s">
        <v>250</v>
      </c>
      <c r="H24" s="159" t="s">
        <v>251</v>
      </c>
      <c r="I24" s="91">
        <v>15000</v>
      </c>
      <c r="J24" s="91">
        <v>15000</v>
      </c>
      <c r="K24" s="7"/>
      <c r="L24" s="7"/>
      <c r="M24" s="91">
        <v>15000</v>
      </c>
      <c r="N24" s="7"/>
      <c r="O24" s="91"/>
      <c r="P24" s="91"/>
      <c r="Q24" s="91"/>
      <c r="R24" s="91"/>
      <c r="S24" s="91"/>
      <c r="T24" s="91"/>
      <c r="U24" s="91"/>
      <c r="V24" s="91"/>
      <c r="W24" s="91"/>
      <c r="X24" s="91"/>
    </row>
    <row r="25" ht="20.25" customHeight="1" spans="1:24">
      <c r="A25" s="159" t="s">
        <v>70</v>
      </c>
      <c r="B25" s="159" t="s">
        <v>72</v>
      </c>
      <c r="C25" s="159" t="s">
        <v>248</v>
      </c>
      <c r="D25" s="159" t="s">
        <v>249</v>
      </c>
      <c r="E25" s="159" t="s">
        <v>103</v>
      </c>
      <c r="F25" s="159" t="s">
        <v>104</v>
      </c>
      <c r="G25" s="159" t="s">
        <v>252</v>
      </c>
      <c r="H25" s="159" t="s">
        <v>253</v>
      </c>
      <c r="I25" s="91">
        <v>11010</v>
      </c>
      <c r="J25" s="91">
        <v>11010</v>
      </c>
      <c r="K25" s="7"/>
      <c r="L25" s="7"/>
      <c r="M25" s="91">
        <v>11010</v>
      </c>
      <c r="N25" s="7"/>
      <c r="O25" s="91"/>
      <c r="P25" s="91"/>
      <c r="Q25" s="91"/>
      <c r="R25" s="91"/>
      <c r="S25" s="91"/>
      <c r="T25" s="91"/>
      <c r="U25" s="91"/>
      <c r="V25" s="91"/>
      <c r="W25" s="91"/>
      <c r="X25" s="91"/>
    </row>
    <row r="26" ht="20.25" customHeight="1" spans="1:24">
      <c r="A26" s="159" t="s">
        <v>70</v>
      </c>
      <c r="B26" s="159" t="s">
        <v>72</v>
      </c>
      <c r="C26" s="159" t="s">
        <v>248</v>
      </c>
      <c r="D26" s="159" t="s">
        <v>249</v>
      </c>
      <c r="E26" s="159" t="s">
        <v>103</v>
      </c>
      <c r="F26" s="159" t="s">
        <v>104</v>
      </c>
      <c r="G26" s="159" t="s">
        <v>254</v>
      </c>
      <c r="H26" s="159" t="s">
        <v>255</v>
      </c>
      <c r="I26" s="91">
        <v>17010</v>
      </c>
      <c r="J26" s="91">
        <v>17010</v>
      </c>
      <c r="K26" s="7"/>
      <c r="L26" s="7"/>
      <c r="M26" s="91">
        <v>17010</v>
      </c>
      <c r="N26" s="7"/>
      <c r="O26" s="91"/>
      <c r="P26" s="91"/>
      <c r="Q26" s="91"/>
      <c r="R26" s="91"/>
      <c r="S26" s="91"/>
      <c r="T26" s="91"/>
      <c r="U26" s="91"/>
      <c r="V26" s="91"/>
      <c r="W26" s="91"/>
      <c r="X26" s="91"/>
    </row>
    <row r="27" ht="20.25" customHeight="1" spans="1:24">
      <c r="A27" s="159" t="s">
        <v>70</v>
      </c>
      <c r="B27" s="159" t="s">
        <v>72</v>
      </c>
      <c r="C27" s="159" t="s">
        <v>248</v>
      </c>
      <c r="D27" s="159" t="s">
        <v>249</v>
      </c>
      <c r="E27" s="159" t="s">
        <v>103</v>
      </c>
      <c r="F27" s="159" t="s">
        <v>104</v>
      </c>
      <c r="G27" s="159" t="s">
        <v>256</v>
      </c>
      <c r="H27" s="159" t="s">
        <v>257</v>
      </c>
      <c r="I27" s="91">
        <v>15000</v>
      </c>
      <c r="J27" s="91">
        <v>15000</v>
      </c>
      <c r="K27" s="7"/>
      <c r="L27" s="7"/>
      <c r="M27" s="91">
        <v>15000</v>
      </c>
      <c r="N27" s="7"/>
      <c r="O27" s="91"/>
      <c r="P27" s="91"/>
      <c r="Q27" s="91"/>
      <c r="R27" s="91"/>
      <c r="S27" s="91"/>
      <c r="T27" s="91"/>
      <c r="U27" s="91"/>
      <c r="V27" s="91"/>
      <c r="W27" s="91"/>
      <c r="X27" s="91"/>
    </row>
    <row r="28" ht="20.25" customHeight="1" spans="1:24">
      <c r="A28" s="159" t="s">
        <v>70</v>
      </c>
      <c r="B28" s="159" t="s">
        <v>72</v>
      </c>
      <c r="C28" s="159" t="s">
        <v>248</v>
      </c>
      <c r="D28" s="159" t="s">
        <v>249</v>
      </c>
      <c r="E28" s="159" t="s">
        <v>103</v>
      </c>
      <c r="F28" s="159" t="s">
        <v>104</v>
      </c>
      <c r="G28" s="159" t="s">
        <v>258</v>
      </c>
      <c r="H28" s="159" t="s">
        <v>259</v>
      </c>
      <c r="I28" s="91">
        <v>18000</v>
      </c>
      <c r="J28" s="91">
        <v>18000</v>
      </c>
      <c r="K28" s="7"/>
      <c r="L28" s="7"/>
      <c r="M28" s="91">
        <v>18000</v>
      </c>
      <c r="N28" s="7"/>
      <c r="O28" s="91"/>
      <c r="P28" s="91"/>
      <c r="Q28" s="91"/>
      <c r="R28" s="91"/>
      <c r="S28" s="91"/>
      <c r="T28" s="91"/>
      <c r="U28" s="91"/>
      <c r="V28" s="91"/>
      <c r="W28" s="91"/>
      <c r="X28" s="91"/>
    </row>
    <row r="29" ht="20.25" customHeight="1" spans="1:24">
      <c r="A29" s="159" t="s">
        <v>70</v>
      </c>
      <c r="B29" s="159" t="s">
        <v>72</v>
      </c>
      <c r="C29" s="159" t="s">
        <v>248</v>
      </c>
      <c r="D29" s="159" t="s">
        <v>249</v>
      </c>
      <c r="E29" s="159" t="s">
        <v>103</v>
      </c>
      <c r="F29" s="159" t="s">
        <v>104</v>
      </c>
      <c r="G29" s="159" t="s">
        <v>260</v>
      </c>
      <c r="H29" s="159" t="s">
        <v>261</v>
      </c>
      <c r="I29" s="91">
        <v>45000</v>
      </c>
      <c r="J29" s="91">
        <v>45000</v>
      </c>
      <c r="K29" s="7"/>
      <c r="L29" s="7"/>
      <c r="M29" s="91">
        <v>45000</v>
      </c>
      <c r="N29" s="7"/>
      <c r="O29" s="91"/>
      <c r="P29" s="91"/>
      <c r="Q29" s="91"/>
      <c r="R29" s="91"/>
      <c r="S29" s="91"/>
      <c r="T29" s="91"/>
      <c r="U29" s="91"/>
      <c r="V29" s="91"/>
      <c r="W29" s="91"/>
      <c r="X29" s="91"/>
    </row>
    <row r="30" ht="20.25" customHeight="1" spans="1:24">
      <c r="A30" s="159" t="s">
        <v>70</v>
      </c>
      <c r="B30" s="159" t="s">
        <v>72</v>
      </c>
      <c r="C30" s="159" t="s">
        <v>248</v>
      </c>
      <c r="D30" s="159" t="s">
        <v>249</v>
      </c>
      <c r="E30" s="159" t="s">
        <v>103</v>
      </c>
      <c r="F30" s="159" t="s">
        <v>104</v>
      </c>
      <c r="G30" s="159" t="s">
        <v>262</v>
      </c>
      <c r="H30" s="159" t="s">
        <v>263</v>
      </c>
      <c r="I30" s="91">
        <v>36000</v>
      </c>
      <c r="J30" s="91">
        <v>36000</v>
      </c>
      <c r="K30" s="7"/>
      <c r="L30" s="7"/>
      <c r="M30" s="91">
        <v>36000</v>
      </c>
      <c r="N30" s="7"/>
      <c r="O30" s="91"/>
      <c r="P30" s="91"/>
      <c r="Q30" s="91"/>
      <c r="R30" s="91"/>
      <c r="S30" s="91"/>
      <c r="T30" s="91"/>
      <c r="U30" s="91"/>
      <c r="V30" s="91"/>
      <c r="W30" s="91"/>
      <c r="X30" s="91"/>
    </row>
    <row r="31" ht="20.25" customHeight="1" spans="1:24">
      <c r="A31" s="159" t="s">
        <v>70</v>
      </c>
      <c r="B31" s="159" t="s">
        <v>72</v>
      </c>
      <c r="C31" s="159" t="s">
        <v>248</v>
      </c>
      <c r="D31" s="159" t="s">
        <v>249</v>
      </c>
      <c r="E31" s="159" t="s">
        <v>117</v>
      </c>
      <c r="F31" s="159" t="s">
        <v>118</v>
      </c>
      <c r="G31" s="159" t="s">
        <v>264</v>
      </c>
      <c r="H31" s="159" t="s">
        <v>265</v>
      </c>
      <c r="I31" s="91">
        <v>9000</v>
      </c>
      <c r="J31" s="91">
        <v>9000</v>
      </c>
      <c r="K31" s="7"/>
      <c r="L31" s="7"/>
      <c r="M31" s="91">
        <v>9000</v>
      </c>
      <c r="N31" s="7"/>
      <c r="O31" s="91"/>
      <c r="P31" s="91"/>
      <c r="Q31" s="91"/>
      <c r="R31" s="91"/>
      <c r="S31" s="91"/>
      <c r="T31" s="91"/>
      <c r="U31" s="91"/>
      <c r="V31" s="91"/>
      <c r="W31" s="91"/>
      <c r="X31" s="91"/>
    </row>
    <row r="32" ht="20.25" customHeight="1" spans="1:24">
      <c r="A32" s="159" t="s">
        <v>70</v>
      </c>
      <c r="B32" s="159" t="s">
        <v>72</v>
      </c>
      <c r="C32" s="159" t="s">
        <v>248</v>
      </c>
      <c r="D32" s="159" t="s">
        <v>249</v>
      </c>
      <c r="E32" s="159" t="s">
        <v>103</v>
      </c>
      <c r="F32" s="159" t="s">
        <v>104</v>
      </c>
      <c r="G32" s="159" t="s">
        <v>243</v>
      </c>
      <c r="H32" s="159" t="s">
        <v>244</v>
      </c>
      <c r="I32" s="91">
        <v>31260</v>
      </c>
      <c r="J32" s="91">
        <v>31260</v>
      </c>
      <c r="K32" s="7"/>
      <c r="L32" s="7"/>
      <c r="M32" s="91">
        <v>31260</v>
      </c>
      <c r="N32" s="7"/>
      <c r="O32" s="91"/>
      <c r="P32" s="91"/>
      <c r="Q32" s="91"/>
      <c r="R32" s="91"/>
      <c r="S32" s="91"/>
      <c r="T32" s="91"/>
      <c r="U32" s="91"/>
      <c r="V32" s="91"/>
      <c r="W32" s="91"/>
      <c r="X32" s="91"/>
    </row>
    <row r="33" ht="20.25" customHeight="1" spans="1:24">
      <c r="A33" s="159" t="s">
        <v>70</v>
      </c>
      <c r="B33" s="159" t="s">
        <v>72</v>
      </c>
      <c r="C33" s="159" t="s">
        <v>248</v>
      </c>
      <c r="D33" s="159" t="s">
        <v>249</v>
      </c>
      <c r="E33" s="159" t="s">
        <v>103</v>
      </c>
      <c r="F33" s="159" t="s">
        <v>104</v>
      </c>
      <c r="G33" s="159" t="s">
        <v>266</v>
      </c>
      <c r="H33" s="159" t="s">
        <v>267</v>
      </c>
      <c r="I33" s="91">
        <v>90000</v>
      </c>
      <c r="J33" s="91">
        <v>90000</v>
      </c>
      <c r="K33" s="7"/>
      <c r="L33" s="7"/>
      <c r="M33" s="91">
        <v>90000</v>
      </c>
      <c r="N33" s="7"/>
      <c r="O33" s="91"/>
      <c r="P33" s="91"/>
      <c r="Q33" s="91"/>
      <c r="R33" s="91"/>
      <c r="S33" s="91"/>
      <c r="T33" s="91"/>
      <c r="U33" s="91"/>
      <c r="V33" s="91"/>
      <c r="W33" s="91"/>
      <c r="X33" s="91"/>
    </row>
    <row r="34" ht="20.25" customHeight="1" spans="1:24">
      <c r="A34" s="159" t="s">
        <v>70</v>
      </c>
      <c r="B34" s="159" t="s">
        <v>72</v>
      </c>
      <c r="C34" s="159" t="s">
        <v>268</v>
      </c>
      <c r="D34" s="159" t="s">
        <v>194</v>
      </c>
      <c r="E34" s="159" t="s">
        <v>103</v>
      </c>
      <c r="F34" s="159" t="s">
        <v>104</v>
      </c>
      <c r="G34" s="159" t="s">
        <v>269</v>
      </c>
      <c r="H34" s="159" t="s">
        <v>194</v>
      </c>
      <c r="I34" s="91">
        <v>1000</v>
      </c>
      <c r="J34" s="91">
        <v>1000</v>
      </c>
      <c r="K34" s="7"/>
      <c r="L34" s="7"/>
      <c r="M34" s="91">
        <v>1000</v>
      </c>
      <c r="N34" s="7"/>
      <c r="O34" s="91"/>
      <c r="P34" s="91"/>
      <c r="Q34" s="91"/>
      <c r="R34" s="91"/>
      <c r="S34" s="91"/>
      <c r="T34" s="91"/>
      <c r="U34" s="91"/>
      <c r="V34" s="91"/>
      <c r="W34" s="91"/>
      <c r="X34" s="91"/>
    </row>
    <row r="35" ht="20.25" customHeight="1" spans="1:24">
      <c r="A35" s="159" t="s">
        <v>70</v>
      </c>
      <c r="B35" s="159" t="s">
        <v>72</v>
      </c>
      <c r="C35" s="159" t="s">
        <v>270</v>
      </c>
      <c r="D35" s="159" t="s">
        <v>271</v>
      </c>
      <c r="E35" s="159" t="s">
        <v>123</v>
      </c>
      <c r="F35" s="159" t="s">
        <v>124</v>
      </c>
      <c r="G35" s="159" t="s">
        <v>272</v>
      </c>
      <c r="H35" s="159" t="s">
        <v>273</v>
      </c>
      <c r="I35" s="91">
        <v>630000</v>
      </c>
      <c r="J35" s="91">
        <v>630000</v>
      </c>
      <c r="K35" s="7"/>
      <c r="L35" s="7"/>
      <c r="M35" s="91">
        <v>630000</v>
      </c>
      <c r="N35" s="7"/>
      <c r="O35" s="91"/>
      <c r="P35" s="91"/>
      <c r="Q35" s="91"/>
      <c r="R35" s="91"/>
      <c r="S35" s="91"/>
      <c r="T35" s="91"/>
      <c r="U35" s="91"/>
      <c r="V35" s="91"/>
      <c r="W35" s="91"/>
      <c r="X35" s="91"/>
    </row>
    <row r="36" ht="20.25" customHeight="1" spans="1:24">
      <c r="A36" s="159" t="s">
        <v>70</v>
      </c>
      <c r="B36" s="159" t="s">
        <v>72</v>
      </c>
      <c r="C36" s="159" t="s">
        <v>274</v>
      </c>
      <c r="D36" s="159" t="s">
        <v>275</v>
      </c>
      <c r="E36" s="159" t="s">
        <v>103</v>
      </c>
      <c r="F36" s="159" t="s">
        <v>104</v>
      </c>
      <c r="G36" s="159" t="s">
        <v>222</v>
      </c>
      <c r="H36" s="159" t="s">
        <v>223</v>
      </c>
      <c r="I36" s="91">
        <v>660000</v>
      </c>
      <c r="J36" s="91">
        <v>660000</v>
      </c>
      <c r="K36" s="7"/>
      <c r="L36" s="7"/>
      <c r="M36" s="91">
        <v>660000</v>
      </c>
      <c r="N36" s="7"/>
      <c r="O36" s="91"/>
      <c r="P36" s="91"/>
      <c r="Q36" s="91"/>
      <c r="R36" s="91"/>
      <c r="S36" s="91"/>
      <c r="T36" s="91"/>
      <c r="U36" s="91"/>
      <c r="V36" s="91"/>
      <c r="W36" s="91"/>
      <c r="X36" s="91"/>
    </row>
    <row r="37" ht="20.25" customHeight="1" spans="1:24">
      <c r="A37" s="159" t="s">
        <v>70</v>
      </c>
      <c r="B37" s="159" t="s">
        <v>72</v>
      </c>
      <c r="C37" s="159" t="s">
        <v>274</v>
      </c>
      <c r="D37" s="159" t="s">
        <v>275</v>
      </c>
      <c r="E37" s="159" t="s">
        <v>103</v>
      </c>
      <c r="F37" s="159" t="s">
        <v>104</v>
      </c>
      <c r="G37" s="159" t="s">
        <v>222</v>
      </c>
      <c r="H37" s="159" t="s">
        <v>223</v>
      </c>
      <c r="I37" s="91">
        <v>832800</v>
      </c>
      <c r="J37" s="91">
        <v>832800</v>
      </c>
      <c r="K37" s="7"/>
      <c r="L37" s="7"/>
      <c r="M37" s="91">
        <v>832800</v>
      </c>
      <c r="N37" s="7"/>
      <c r="O37" s="91"/>
      <c r="P37" s="91"/>
      <c r="Q37" s="91"/>
      <c r="R37" s="91"/>
      <c r="S37" s="91"/>
      <c r="T37" s="91"/>
      <c r="U37" s="91"/>
      <c r="V37" s="91"/>
      <c r="W37" s="91"/>
      <c r="X37" s="91"/>
    </row>
    <row r="38" ht="20.25" customHeight="1" spans="1:24">
      <c r="A38" s="159" t="s">
        <v>70</v>
      </c>
      <c r="B38" s="159" t="s">
        <v>72</v>
      </c>
      <c r="C38" s="159" t="s">
        <v>276</v>
      </c>
      <c r="D38" s="159" t="s">
        <v>277</v>
      </c>
      <c r="E38" s="159" t="s">
        <v>103</v>
      </c>
      <c r="F38" s="159" t="s">
        <v>104</v>
      </c>
      <c r="G38" s="159" t="s">
        <v>250</v>
      </c>
      <c r="H38" s="159" t="s">
        <v>251</v>
      </c>
      <c r="I38" s="91">
        <v>6000</v>
      </c>
      <c r="J38" s="91">
        <v>6000</v>
      </c>
      <c r="K38" s="7"/>
      <c r="L38" s="7"/>
      <c r="M38" s="91">
        <v>6000</v>
      </c>
      <c r="N38" s="7"/>
      <c r="O38" s="91"/>
      <c r="P38" s="91"/>
      <c r="Q38" s="91"/>
      <c r="R38" s="91"/>
      <c r="S38" s="91"/>
      <c r="T38" s="91"/>
      <c r="U38" s="91"/>
      <c r="V38" s="91"/>
      <c r="W38" s="91"/>
      <c r="X38" s="91"/>
    </row>
    <row r="39" ht="20.25" customHeight="1" spans="1:24">
      <c r="A39" s="159" t="s">
        <v>70</v>
      </c>
      <c r="B39" s="159" t="s">
        <v>72</v>
      </c>
      <c r="C39" s="159" t="s">
        <v>276</v>
      </c>
      <c r="D39" s="159" t="s">
        <v>277</v>
      </c>
      <c r="E39" s="159" t="s">
        <v>103</v>
      </c>
      <c r="F39" s="159" t="s">
        <v>104</v>
      </c>
      <c r="G39" s="159" t="s">
        <v>250</v>
      </c>
      <c r="H39" s="159" t="s">
        <v>251</v>
      </c>
      <c r="I39" s="91">
        <v>4320</v>
      </c>
      <c r="J39" s="91">
        <v>4320</v>
      </c>
      <c r="K39" s="7"/>
      <c r="L39" s="7"/>
      <c r="M39" s="91">
        <v>4320</v>
      </c>
      <c r="N39" s="7"/>
      <c r="O39" s="91"/>
      <c r="P39" s="91"/>
      <c r="Q39" s="91"/>
      <c r="R39" s="91"/>
      <c r="S39" s="91"/>
      <c r="T39" s="91"/>
      <c r="U39" s="91"/>
      <c r="V39" s="91"/>
      <c r="W39" s="91"/>
      <c r="X39" s="91"/>
    </row>
    <row r="40" ht="20.25" customHeight="1" spans="1:24">
      <c r="A40" s="159" t="s">
        <v>70</v>
      </c>
      <c r="B40" s="159" t="s">
        <v>72</v>
      </c>
      <c r="C40" s="159" t="s">
        <v>276</v>
      </c>
      <c r="D40" s="159" t="s">
        <v>277</v>
      </c>
      <c r="E40" s="159" t="s">
        <v>103</v>
      </c>
      <c r="F40" s="159" t="s">
        <v>104</v>
      </c>
      <c r="G40" s="159" t="s">
        <v>266</v>
      </c>
      <c r="H40" s="159" t="s">
        <v>267</v>
      </c>
      <c r="I40" s="91">
        <v>14400</v>
      </c>
      <c r="J40" s="91">
        <v>14400</v>
      </c>
      <c r="K40" s="7"/>
      <c r="L40" s="7"/>
      <c r="M40" s="91">
        <v>14400</v>
      </c>
      <c r="N40" s="7"/>
      <c r="O40" s="91"/>
      <c r="P40" s="91"/>
      <c r="Q40" s="91"/>
      <c r="R40" s="91"/>
      <c r="S40" s="91"/>
      <c r="T40" s="91"/>
      <c r="U40" s="91"/>
      <c r="V40" s="91"/>
      <c r="W40" s="91"/>
      <c r="X40" s="91"/>
    </row>
    <row r="41" ht="20.25" customHeight="1" spans="1:24">
      <c r="A41" s="159" t="s">
        <v>70</v>
      </c>
      <c r="B41" s="159" t="s">
        <v>72</v>
      </c>
      <c r="C41" s="159" t="s">
        <v>278</v>
      </c>
      <c r="D41" s="159" t="s">
        <v>150</v>
      </c>
      <c r="E41" s="159" t="s">
        <v>149</v>
      </c>
      <c r="F41" s="159" t="s">
        <v>150</v>
      </c>
      <c r="G41" s="159" t="s">
        <v>220</v>
      </c>
      <c r="H41" s="159" t="s">
        <v>221</v>
      </c>
      <c r="I41" s="91">
        <v>5520</v>
      </c>
      <c r="J41" s="91">
        <v>5520</v>
      </c>
      <c r="K41" s="7"/>
      <c r="L41" s="7"/>
      <c r="M41" s="91">
        <v>5520</v>
      </c>
      <c r="N41" s="7"/>
      <c r="O41" s="91"/>
      <c r="P41" s="91"/>
      <c r="Q41" s="91"/>
      <c r="R41" s="91"/>
      <c r="S41" s="91"/>
      <c r="T41" s="91"/>
      <c r="U41" s="91"/>
      <c r="V41" s="91"/>
      <c r="W41" s="91"/>
      <c r="X41" s="91"/>
    </row>
    <row r="42" ht="20.25" customHeight="1" spans="1:24">
      <c r="A42" s="159" t="s">
        <v>70</v>
      </c>
      <c r="B42" s="159" t="s">
        <v>72</v>
      </c>
      <c r="C42" s="159" t="s">
        <v>279</v>
      </c>
      <c r="D42" s="159" t="s">
        <v>280</v>
      </c>
      <c r="E42" s="159" t="s">
        <v>103</v>
      </c>
      <c r="F42" s="159" t="s">
        <v>104</v>
      </c>
      <c r="G42" s="159" t="s">
        <v>281</v>
      </c>
      <c r="H42" s="159" t="s">
        <v>282</v>
      </c>
      <c r="I42" s="91">
        <v>13320</v>
      </c>
      <c r="J42" s="91">
        <v>13320</v>
      </c>
      <c r="K42" s="7"/>
      <c r="L42" s="7"/>
      <c r="M42" s="91">
        <v>13320</v>
      </c>
      <c r="N42" s="7"/>
      <c r="O42" s="91"/>
      <c r="P42" s="91"/>
      <c r="Q42" s="91"/>
      <c r="R42" s="91"/>
      <c r="S42" s="91"/>
      <c r="T42" s="91"/>
      <c r="U42" s="91"/>
      <c r="V42" s="91"/>
      <c r="W42" s="91"/>
      <c r="X42" s="91"/>
    </row>
    <row r="43" ht="20.25" customHeight="1" spans="1:24">
      <c r="A43" s="159" t="s">
        <v>70</v>
      </c>
      <c r="B43" s="159" t="s">
        <v>72</v>
      </c>
      <c r="C43" s="159" t="s">
        <v>279</v>
      </c>
      <c r="D43" s="159" t="s">
        <v>280</v>
      </c>
      <c r="E43" s="159" t="s">
        <v>103</v>
      </c>
      <c r="F43" s="159" t="s">
        <v>104</v>
      </c>
      <c r="G43" s="159" t="s">
        <v>281</v>
      </c>
      <c r="H43" s="159" t="s">
        <v>282</v>
      </c>
      <c r="I43" s="91">
        <v>74400</v>
      </c>
      <c r="J43" s="91">
        <v>74400</v>
      </c>
      <c r="K43" s="7"/>
      <c r="L43" s="7"/>
      <c r="M43" s="91">
        <v>74400</v>
      </c>
      <c r="N43" s="7"/>
      <c r="O43" s="91"/>
      <c r="P43" s="91"/>
      <c r="Q43" s="91"/>
      <c r="R43" s="91"/>
      <c r="S43" s="91"/>
      <c r="T43" s="91"/>
      <c r="U43" s="91"/>
      <c r="V43" s="91"/>
      <c r="W43" s="91"/>
      <c r="X43" s="91"/>
    </row>
    <row r="44" ht="20.25" customHeight="1" spans="1:24">
      <c r="A44" s="159" t="s">
        <v>70</v>
      </c>
      <c r="B44" s="159" t="s">
        <v>72</v>
      </c>
      <c r="C44" s="159" t="s">
        <v>279</v>
      </c>
      <c r="D44" s="159" t="s">
        <v>280</v>
      </c>
      <c r="E44" s="159" t="s">
        <v>103</v>
      </c>
      <c r="F44" s="159" t="s">
        <v>104</v>
      </c>
      <c r="G44" s="159" t="s">
        <v>281</v>
      </c>
      <c r="H44" s="159" t="s">
        <v>282</v>
      </c>
      <c r="I44" s="91">
        <v>266400</v>
      </c>
      <c r="J44" s="91">
        <v>266400</v>
      </c>
      <c r="K44" s="7"/>
      <c r="L44" s="7"/>
      <c r="M44" s="91">
        <v>266400</v>
      </c>
      <c r="N44" s="7"/>
      <c r="O44" s="91"/>
      <c r="P44" s="91"/>
      <c r="Q44" s="91"/>
      <c r="R44" s="91"/>
      <c r="S44" s="91"/>
      <c r="T44" s="91"/>
      <c r="U44" s="91"/>
      <c r="V44" s="91"/>
      <c r="W44" s="91"/>
      <c r="X44" s="91"/>
    </row>
    <row r="45" ht="20.25" customHeight="1" spans="1:24">
      <c r="A45" s="159" t="s">
        <v>70</v>
      </c>
      <c r="B45" s="159" t="s">
        <v>72</v>
      </c>
      <c r="C45" s="159" t="s">
        <v>283</v>
      </c>
      <c r="D45" s="159" t="s">
        <v>284</v>
      </c>
      <c r="E45" s="159" t="s">
        <v>103</v>
      </c>
      <c r="F45" s="159" t="s">
        <v>104</v>
      </c>
      <c r="G45" s="159" t="s">
        <v>247</v>
      </c>
      <c r="H45" s="159" t="s">
        <v>246</v>
      </c>
      <c r="I45" s="91">
        <v>5328</v>
      </c>
      <c r="J45" s="91">
        <v>5328</v>
      </c>
      <c r="K45" s="7"/>
      <c r="L45" s="7"/>
      <c r="M45" s="91">
        <v>5328</v>
      </c>
      <c r="N45" s="7"/>
      <c r="O45" s="91"/>
      <c r="P45" s="91"/>
      <c r="Q45" s="91"/>
      <c r="R45" s="91"/>
      <c r="S45" s="91"/>
      <c r="T45" s="91"/>
      <c r="U45" s="91"/>
      <c r="V45" s="91"/>
      <c r="W45" s="91"/>
      <c r="X45" s="91"/>
    </row>
    <row r="46" ht="17.25" customHeight="1" spans="1:24">
      <c r="A46" s="31" t="s">
        <v>189</v>
      </c>
      <c r="B46" s="32"/>
      <c r="C46" s="160"/>
      <c r="D46" s="160"/>
      <c r="E46" s="160"/>
      <c r="F46" s="160"/>
      <c r="G46" s="160"/>
      <c r="H46" s="161"/>
      <c r="I46" s="91">
        <v>9441906.76</v>
      </c>
      <c r="J46" s="91">
        <v>9441906.76</v>
      </c>
      <c r="K46" s="91"/>
      <c r="L46" s="91"/>
      <c r="M46" s="91">
        <v>9441906.76</v>
      </c>
      <c r="N46" s="91"/>
      <c r="O46" s="91"/>
      <c r="P46" s="91"/>
      <c r="Q46" s="91"/>
      <c r="R46" s="91"/>
      <c r="S46" s="91"/>
      <c r="T46" s="91"/>
      <c r="U46" s="91"/>
      <c r="V46" s="91"/>
      <c r="W46" s="91"/>
      <c r="X46" s="91"/>
    </row>
  </sheetData>
  <mergeCells count="31">
    <mergeCell ref="A2:X2"/>
    <mergeCell ref="A3:H3"/>
    <mergeCell ref="I4:X4"/>
    <mergeCell ref="J5:N5"/>
    <mergeCell ref="O5:Q5"/>
    <mergeCell ref="S5:X5"/>
    <mergeCell ref="A46:H4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C10" workbookViewId="0">
      <selection activeCell="A1" sqref="A1"/>
    </sheetView>
  </sheetViews>
  <sheetFormatPr defaultColWidth="9.13888888888889" defaultRowHeight="14.25" customHeight="1"/>
  <cols>
    <col min="1" max="1" width="17.3333333333333" customWidth="1"/>
    <col min="2" max="2" width="20.6666666666667" customWidth="1"/>
    <col min="3" max="3" width="32.8518518518519" customWidth="1"/>
    <col min="4" max="4" width="41.5555555555556"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49"/>
      <c r="E1" s="11"/>
      <c r="F1" s="11"/>
      <c r="G1" s="11"/>
      <c r="H1" s="11"/>
      <c r="U1" s="149"/>
      <c r="W1" s="154" t="s">
        <v>285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"单位名称："&amp;"中国人民政治协商会议昆明市呈贡区委员会"</f>
        <v>单位名称：中国人民政治协商会议昆明市呈贡区委员会</v>
      </c>
      <c r="B3" s="14"/>
      <c r="C3" s="14"/>
      <c r="D3" s="14"/>
      <c r="E3" s="14"/>
      <c r="F3" s="14"/>
      <c r="G3" s="14"/>
      <c r="H3" s="14"/>
      <c r="I3" s="15"/>
      <c r="J3" s="15"/>
      <c r="K3" s="15"/>
      <c r="L3" s="15"/>
      <c r="M3" s="15"/>
      <c r="N3" s="15"/>
      <c r="O3" s="15"/>
      <c r="P3" s="15"/>
      <c r="Q3" s="15"/>
      <c r="U3" s="149"/>
      <c r="W3" s="131" t="s">
        <v>1</v>
      </c>
    </row>
    <row r="4" ht="21.75" customHeight="1" spans="1:23">
      <c r="A4" s="16" t="s">
        <v>286</v>
      </c>
      <c r="B4" s="17" t="s">
        <v>200</v>
      </c>
      <c r="C4" s="16" t="s">
        <v>201</v>
      </c>
      <c r="D4" s="16" t="s">
        <v>287</v>
      </c>
      <c r="E4" s="17" t="s">
        <v>202</v>
      </c>
      <c r="F4" s="17" t="s">
        <v>203</v>
      </c>
      <c r="G4" s="17" t="s">
        <v>288</v>
      </c>
      <c r="H4" s="17" t="s">
        <v>289</v>
      </c>
      <c r="I4" s="18" t="s">
        <v>55</v>
      </c>
      <c r="J4" s="37" t="s">
        <v>290</v>
      </c>
      <c r="K4" s="38"/>
      <c r="L4" s="38"/>
      <c r="M4" s="39"/>
      <c r="N4" s="37" t="s">
        <v>208</v>
      </c>
      <c r="O4" s="38"/>
      <c r="P4" s="39"/>
      <c r="Q4" s="17" t="s">
        <v>61</v>
      </c>
      <c r="R4" s="37" t="s">
        <v>62</v>
      </c>
      <c r="S4" s="38"/>
      <c r="T4" s="38"/>
      <c r="U4" s="38"/>
      <c r="V4" s="38"/>
      <c r="W4" s="39"/>
    </row>
    <row r="5" ht="21.75" customHeight="1" spans="1:23">
      <c r="A5" s="19"/>
      <c r="B5" s="21"/>
      <c r="C5" s="19"/>
      <c r="D5" s="19"/>
      <c r="E5" s="20"/>
      <c r="F5" s="20"/>
      <c r="G5" s="20"/>
      <c r="H5" s="20"/>
      <c r="I5" s="21"/>
      <c r="J5" s="150" t="s">
        <v>58</v>
      </c>
      <c r="K5" s="151"/>
      <c r="L5" s="17" t="s">
        <v>59</v>
      </c>
      <c r="M5" s="17" t="s">
        <v>60</v>
      </c>
      <c r="N5" s="17" t="s">
        <v>58</v>
      </c>
      <c r="O5" s="17" t="s">
        <v>59</v>
      </c>
      <c r="P5" s="17" t="s">
        <v>60</v>
      </c>
      <c r="Q5" s="20"/>
      <c r="R5" s="17" t="s">
        <v>57</v>
      </c>
      <c r="S5" s="17" t="s">
        <v>64</v>
      </c>
      <c r="T5" s="17" t="s">
        <v>214</v>
      </c>
      <c r="U5" s="17" t="s">
        <v>66</v>
      </c>
      <c r="V5" s="17" t="s">
        <v>67</v>
      </c>
      <c r="W5" s="17" t="s">
        <v>68</v>
      </c>
    </row>
    <row r="6" ht="21" customHeight="1" spans="1:23">
      <c r="A6" s="21"/>
      <c r="B6" s="21"/>
      <c r="C6" s="21"/>
      <c r="D6" s="21"/>
      <c r="E6" s="21"/>
      <c r="F6" s="21"/>
      <c r="G6" s="21"/>
      <c r="H6" s="21"/>
      <c r="I6" s="21"/>
      <c r="J6" s="152" t="s">
        <v>57</v>
      </c>
      <c r="K6" s="153"/>
      <c r="L6" s="21"/>
      <c r="M6" s="21"/>
      <c r="N6" s="21"/>
      <c r="O6" s="21"/>
      <c r="P6" s="21"/>
      <c r="Q6" s="21"/>
      <c r="R6" s="21"/>
      <c r="S6" s="21"/>
      <c r="T6" s="21"/>
      <c r="U6" s="21"/>
      <c r="V6" s="21"/>
      <c r="W6" s="21"/>
    </row>
    <row r="7" ht="39.75" customHeight="1" spans="1:23">
      <c r="A7" s="22"/>
      <c r="B7" s="24"/>
      <c r="C7" s="22"/>
      <c r="D7" s="22"/>
      <c r="E7" s="23"/>
      <c r="F7" s="23"/>
      <c r="G7" s="23"/>
      <c r="H7" s="23"/>
      <c r="I7" s="24"/>
      <c r="J7" s="71" t="s">
        <v>57</v>
      </c>
      <c r="K7" s="71" t="s">
        <v>291</v>
      </c>
      <c r="L7" s="23"/>
      <c r="M7" s="23"/>
      <c r="N7" s="23"/>
      <c r="O7" s="23"/>
      <c r="P7" s="23"/>
      <c r="Q7" s="23"/>
      <c r="R7" s="23"/>
      <c r="S7" s="23"/>
      <c r="T7" s="23"/>
      <c r="U7" s="24"/>
      <c r="V7" s="23"/>
      <c r="W7" s="23"/>
    </row>
    <row r="8" ht="15" customHeight="1" spans="1:23">
      <c r="A8" s="25">
        <v>1</v>
      </c>
      <c r="B8" s="25">
        <v>2</v>
      </c>
      <c r="C8" s="25">
        <v>3</v>
      </c>
      <c r="D8" s="25">
        <v>4</v>
      </c>
      <c r="E8" s="25">
        <v>5</v>
      </c>
      <c r="F8" s="25">
        <v>6</v>
      </c>
      <c r="G8" s="25">
        <v>7</v>
      </c>
      <c r="H8" s="25">
        <v>8</v>
      </c>
      <c r="I8" s="25">
        <v>9</v>
      </c>
      <c r="J8" s="25">
        <v>10</v>
      </c>
      <c r="K8" s="25">
        <v>11</v>
      </c>
      <c r="L8" s="40">
        <v>12</v>
      </c>
      <c r="M8" s="40">
        <v>13</v>
      </c>
      <c r="N8" s="40">
        <v>14</v>
      </c>
      <c r="O8" s="40">
        <v>15</v>
      </c>
      <c r="P8" s="40">
        <v>16</v>
      </c>
      <c r="Q8" s="40">
        <v>17</v>
      </c>
      <c r="R8" s="40">
        <v>18</v>
      </c>
      <c r="S8" s="40">
        <v>19</v>
      </c>
      <c r="T8" s="40">
        <v>20</v>
      </c>
      <c r="U8" s="25">
        <v>21</v>
      </c>
      <c r="V8" s="40">
        <v>22</v>
      </c>
      <c r="W8" s="25">
        <v>23</v>
      </c>
    </row>
    <row r="9" ht="21.75" customHeight="1" spans="1:23">
      <c r="A9" s="73" t="s">
        <v>292</v>
      </c>
      <c r="B9" s="73" t="s">
        <v>293</v>
      </c>
      <c r="C9" s="73" t="s">
        <v>294</v>
      </c>
      <c r="D9" s="73" t="s">
        <v>72</v>
      </c>
      <c r="E9" s="73" t="s">
        <v>131</v>
      </c>
      <c r="F9" s="73" t="s">
        <v>132</v>
      </c>
      <c r="G9" s="73" t="s">
        <v>272</v>
      </c>
      <c r="H9" s="73" t="s">
        <v>273</v>
      </c>
      <c r="I9" s="91">
        <v>20956.8</v>
      </c>
      <c r="J9" s="91">
        <v>20956.8</v>
      </c>
      <c r="K9" s="91">
        <v>20956.8</v>
      </c>
      <c r="L9" s="91"/>
      <c r="M9" s="91"/>
      <c r="N9" s="91"/>
      <c r="O9" s="91"/>
      <c r="P9" s="91"/>
      <c r="Q9" s="91"/>
      <c r="R9" s="91"/>
      <c r="S9" s="91"/>
      <c r="T9" s="91"/>
      <c r="U9" s="91"/>
      <c r="V9" s="91"/>
      <c r="W9" s="91"/>
    </row>
    <row r="10" ht="21.75" customHeight="1" spans="1:23">
      <c r="A10" s="73" t="s">
        <v>295</v>
      </c>
      <c r="B10" s="73" t="s">
        <v>296</v>
      </c>
      <c r="C10" s="73" t="s">
        <v>297</v>
      </c>
      <c r="D10" s="73" t="s">
        <v>72</v>
      </c>
      <c r="E10" s="73" t="s">
        <v>105</v>
      </c>
      <c r="F10" s="73" t="s">
        <v>106</v>
      </c>
      <c r="G10" s="73" t="s">
        <v>298</v>
      </c>
      <c r="H10" s="73" t="s">
        <v>299</v>
      </c>
      <c r="I10" s="91">
        <v>511170</v>
      </c>
      <c r="J10" s="91">
        <v>511170</v>
      </c>
      <c r="K10" s="91">
        <v>511170</v>
      </c>
      <c r="L10" s="91"/>
      <c r="M10" s="91"/>
      <c r="N10" s="91"/>
      <c r="O10" s="91"/>
      <c r="P10" s="91"/>
      <c r="Q10" s="91"/>
      <c r="R10" s="91"/>
      <c r="S10" s="91"/>
      <c r="T10" s="91"/>
      <c r="U10" s="91"/>
      <c r="V10" s="91"/>
      <c r="W10" s="91"/>
    </row>
    <row r="11" ht="21.75" customHeight="1" spans="1:23">
      <c r="A11" s="73" t="s">
        <v>295</v>
      </c>
      <c r="B11" s="73" t="s">
        <v>300</v>
      </c>
      <c r="C11" s="73" t="s">
        <v>301</v>
      </c>
      <c r="D11" s="73" t="s">
        <v>72</v>
      </c>
      <c r="E11" s="73" t="s">
        <v>107</v>
      </c>
      <c r="F11" s="73" t="s">
        <v>108</v>
      </c>
      <c r="G11" s="73" t="s">
        <v>250</v>
      </c>
      <c r="H11" s="73" t="s">
        <v>251</v>
      </c>
      <c r="I11" s="91">
        <v>207000</v>
      </c>
      <c r="J11" s="91">
        <v>207000</v>
      </c>
      <c r="K11" s="91">
        <v>207000</v>
      </c>
      <c r="L11" s="91"/>
      <c r="M11" s="91"/>
      <c r="N11" s="91"/>
      <c r="O11" s="91"/>
      <c r="P11" s="91"/>
      <c r="Q11" s="91"/>
      <c r="R11" s="91"/>
      <c r="S11" s="91"/>
      <c r="T11" s="91"/>
      <c r="U11" s="91"/>
      <c r="V11" s="91"/>
      <c r="W11" s="91"/>
    </row>
    <row r="12" ht="21.75" customHeight="1" spans="1:23">
      <c r="A12" s="73" t="s">
        <v>295</v>
      </c>
      <c r="B12" s="73" t="s">
        <v>300</v>
      </c>
      <c r="C12" s="73" t="s">
        <v>301</v>
      </c>
      <c r="D12" s="73" t="s">
        <v>72</v>
      </c>
      <c r="E12" s="73" t="s">
        <v>107</v>
      </c>
      <c r="F12" s="73" t="s">
        <v>108</v>
      </c>
      <c r="G12" s="73" t="s">
        <v>243</v>
      </c>
      <c r="H12" s="73" t="s">
        <v>244</v>
      </c>
      <c r="I12" s="91">
        <v>20000</v>
      </c>
      <c r="J12" s="91">
        <v>20000</v>
      </c>
      <c r="K12" s="91">
        <v>20000</v>
      </c>
      <c r="L12" s="91"/>
      <c r="M12" s="91"/>
      <c r="N12" s="91"/>
      <c r="O12" s="91"/>
      <c r="P12" s="91"/>
      <c r="Q12" s="91"/>
      <c r="R12" s="91"/>
      <c r="S12" s="91"/>
      <c r="T12" s="91"/>
      <c r="U12" s="91"/>
      <c r="V12" s="91"/>
      <c r="W12" s="91"/>
    </row>
    <row r="13" ht="21.75" customHeight="1" spans="1:23">
      <c r="A13" s="73" t="s">
        <v>295</v>
      </c>
      <c r="B13" s="73" t="s">
        <v>302</v>
      </c>
      <c r="C13" s="73" t="s">
        <v>303</v>
      </c>
      <c r="D13" s="73" t="s">
        <v>72</v>
      </c>
      <c r="E13" s="73" t="s">
        <v>111</v>
      </c>
      <c r="F13" s="73" t="s">
        <v>112</v>
      </c>
      <c r="G13" s="73" t="s">
        <v>250</v>
      </c>
      <c r="H13" s="73" t="s">
        <v>251</v>
      </c>
      <c r="I13" s="91">
        <v>128600</v>
      </c>
      <c r="J13" s="91">
        <v>128600</v>
      </c>
      <c r="K13" s="91">
        <v>128600</v>
      </c>
      <c r="L13" s="91"/>
      <c r="M13" s="91"/>
      <c r="N13" s="91"/>
      <c r="O13" s="91"/>
      <c r="P13" s="91"/>
      <c r="Q13" s="91"/>
      <c r="R13" s="91"/>
      <c r="S13" s="91"/>
      <c r="T13" s="91"/>
      <c r="U13" s="91"/>
      <c r="V13" s="91"/>
      <c r="W13" s="91"/>
    </row>
    <row r="14" ht="21.75" customHeight="1" spans="1:23">
      <c r="A14" s="73" t="s">
        <v>295</v>
      </c>
      <c r="B14" s="73" t="s">
        <v>304</v>
      </c>
      <c r="C14" s="73" t="s">
        <v>305</v>
      </c>
      <c r="D14" s="73" t="s">
        <v>72</v>
      </c>
      <c r="E14" s="73" t="s">
        <v>111</v>
      </c>
      <c r="F14" s="73" t="s">
        <v>112</v>
      </c>
      <c r="G14" s="73" t="s">
        <v>250</v>
      </c>
      <c r="H14" s="73" t="s">
        <v>251</v>
      </c>
      <c r="I14" s="91">
        <v>30000</v>
      </c>
      <c r="J14" s="91">
        <v>30000</v>
      </c>
      <c r="K14" s="91">
        <v>30000</v>
      </c>
      <c r="L14" s="91"/>
      <c r="M14" s="91"/>
      <c r="N14" s="91"/>
      <c r="O14" s="91"/>
      <c r="P14" s="91"/>
      <c r="Q14" s="91"/>
      <c r="R14" s="91"/>
      <c r="S14" s="91"/>
      <c r="T14" s="91"/>
      <c r="U14" s="91"/>
      <c r="V14" s="91"/>
      <c r="W14" s="91"/>
    </row>
    <row r="15" ht="21.75" customHeight="1" spans="1:23">
      <c r="A15" s="73" t="s">
        <v>295</v>
      </c>
      <c r="B15" s="73" t="s">
        <v>306</v>
      </c>
      <c r="C15" s="73" t="s">
        <v>307</v>
      </c>
      <c r="D15" s="73" t="s">
        <v>72</v>
      </c>
      <c r="E15" s="73" t="s">
        <v>111</v>
      </c>
      <c r="F15" s="73" t="s">
        <v>112</v>
      </c>
      <c r="G15" s="73" t="s">
        <v>308</v>
      </c>
      <c r="H15" s="73" t="s">
        <v>309</v>
      </c>
      <c r="I15" s="91">
        <v>20000</v>
      </c>
      <c r="J15" s="91">
        <v>20000</v>
      </c>
      <c r="K15" s="91">
        <v>20000</v>
      </c>
      <c r="L15" s="91"/>
      <c r="M15" s="91"/>
      <c r="N15" s="91"/>
      <c r="O15" s="91"/>
      <c r="P15" s="91"/>
      <c r="Q15" s="91"/>
      <c r="R15" s="91"/>
      <c r="S15" s="91"/>
      <c r="T15" s="91"/>
      <c r="U15" s="91"/>
      <c r="V15" s="91"/>
      <c r="W15" s="91"/>
    </row>
    <row r="16" ht="21.75" customHeight="1" spans="1:23">
      <c r="A16" s="73" t="s">
        <v>295</v>
      </c>
      <c r="B16" s="73" t="s">
        <v>310</v>
      </c>
      <c r="C16" s="73" t="s">
        <v>311</v>
      </c>
      <c r="D16" s="73" t="s">
        <v>72</v>
      </c>
      <c r="E16" s="73" t="s">
        <v>117</v>
      </c>
      <c r="F16" s="73" t="s">
        <v>118</v>
      </c>
      <c r="G16" s="73" t="s">
        <v>264</v>
      </c>
      <c r="H16" s="73" t="s">
        <v>265</v>
      </c>
      <c r="I16" s="91">
        <v>467000</v>
      </c>
      <c r="J16" s="91">
        <v>467000</v>
      </c>
      <c r="K16" s="91">
        <v>467000</v>
      </c>
      <c r="L16" s="91"/>
      <c r="M16" s="91"/>
      <c r="N16" s="91"/>
      <c r="O16" s="91"/>
      <c r="P16" s="91"/>
      <c r="Q16" s="91"/>
      <c r="R16" s="91"/>
      <c r="S16" s="91"/>
      <c r="T16" s="91"/>
      <c r="U16" s="91"/>
      <c r="V16" s="91"/>
      <c r="W16" s="91"/>
    </row>
    <row r="17" ht="21.75" customHeight="1" spans="1:23">
      <c r="A17" s="73" t="s">
        <v>295</v>
      </c>
      <c r="B17" s="73" t="s">
        <v>312</v>
      </c>
      <c r="C17" s="73" t="s">
        <v>313</v>
      </c>
      <c r="D17" s="73" t="s">
        <v>72</v>
      </c>
      <c r="E17" s="73" t="s">
        <v>111</v>
      </c>
      <c r="F17" s="73" t="s">
        <v>112</v>
      </c>
      <c r="G17" s="73" t="s">
        <v>250</v>
      </c>
      <c r="H17" s="73" t="s">
        <v>251</v>
      </c>
      <c r="I17" s="91">
        <v>100000</v>
      </c>
      <c r="J17" s="91">
        <v>100000</v>
      </c>
      <c r="K17" s="91">
        <v>100000</v>
      </c>
      <c r="L17" s="91"/>
      <c r="M17" s="91"/>
      <c r="N17" s="91"/>
      <c r="O17" s="91"/>
      <c r="P17" s="91"/>
      <c r="Q17" s="91"/>
      <c r="R17" s="91"/>
      <c r="S17" s="91"/>
      <c r="T17" s="91"/>
      <c r="U17" s="91"/>
      <c r="V17" s="91"/>
      <c r="W17" s="91"/>
    </row>
    <row r="18" ht="21.75" customHeight="1" spans="1:23">
      <c r="A18" s="73" t="s">
        <v>295</v>
      </c>
      <c r="B18" s="73" t="s">
        <v>314</v>
      </c>
      <c r="C18" s="73" t="s">
        <v>315</v>
      </c>
      <c r="D18" s="73" t="s">
        <v>72</v>
      </c>
      <c r="E18" s="73" t="s">
        <v>109</v>
      </c>
      <c r="F18" s="73" t="s">
        <v>110</v>
      </c>
      <c r="G18" s="73" t="s">
        <v>243</v>
      </c>
      <c r="H18" s="73" t="s">
        <v>244</v>
      </c>
      <c r="I18" s="91">
        <v>20000</v>
      </c>
      <c r="J18" s="91">
        <v>20000</v>
      </c>
      <c r="K18" s="91">
        <v>20000</v>
      </c>
      <c r="L18" s="91"/>
      <c r="M18" s="91"/>
      <c r="N18" s="91"/>
      <c r="O18" s="91"/>
      <c r="P18" s="91"/>
      <c r="Q18" s="91"/>
      <c r="R18" s="91"/>
      <c r="S18" s="91"/>
      <c r="T18" s="91"/>
      <c r="U18" s="91"/>
      <c r="V18" s="91"/>
      <c r="W18" s="91"/>
    </row>
    <row r="19" ht="21.75" customHeight="1" spans="1:23">
      <c r="A19" s="73" t="s">
        <v>295</v>
      </c>
      <c r="B19" s="73" t="s">
        <v>316</v>
      </c>
      <c r="C19" s="73" t="s">
        <v>317</v>
      </c>
      <c r="D19" s="73" t="s">
        <v>72</v>
      </c>
      <c r="E19" s="73" t="s">
        <v>111</v>
      </c>
      <c r="F19" s="73" t="s">
        <v>112</v>
      </c>
      <c r="G19" s="73" t="s">
        <v>318</v>
      </c>
      <c r="H19" s="73" t="s">
        <v>319</v>
      </c>
      <c r="I19" s="91">
        <v>120000</v>
      </c>
      <c r="J19" s="91">
        <v>120000</v>
      </c>
      <c r="K19" s="91">
        <v>120000</v>
      </c>
      <c r="L19" s="91"/>
      <c r="M19" s="91"/>
      <c r="N19" s="91"/>
      <c r="O19" s="91"/>
      <c r="P19" s="91"/>
      <c r="Q19" s="91"/>
      <c r="R19" s="91"/>
      <c r="S19" s="91"/>
      <c r="T19" s="91"/>
      <c r="U19" s="91"/>
      <c r="V19" s="91"/>
      <c r="W19" s="91"/>
    </row>
    <row r="20" ht="21.75" customHeight="1" spans="1:23">
      <c r="A20" s="73" t="s">
        <v>295</v>
      </c>
      <c r="B20" s="73" t="s">
        <v>320</v>
      </c>
      <c r="C20" s="73" t="s">
        <v>321</v>
      </c>
      <c r="D20" s="73" t="s">
        <v>72</v>
      </c>
      <c r="E20" s="73" t="s">
        <v>111</v>
      </c>
      <c r="F20" s="73" t="s">
        <v>112</v>
      </c>
      <c r="G20" s="73" t="s">
        <v>250</v>
      </c>
      <c r="H20" s="73" t="s">
        <v>251</v>
      </c>
      <c r="I20" s="91">
        <v>40000</v>
      </c>
      <c r="J20" s="91">
        <v>40000</v>
      </c>
      <c r="K20" s="91">
        <v>40000</v>
      </c>
      <c r="L20" s="91"/>
      <c r="M20" s="91"/>
      <c r="N20" s="91"/>
      <c r="O20" s="91"/>
      <c r="P20" s="91"/>
      <c r="Q20" s="91"/>
      <c r="R20" s="91"/>
      <c r="S20" s="91"/>
      <c r="T20" s="91"/>
      <c r="U20" s="91"/>
      <c r="V20" s="91"/>
      <c r="W20" s="91"/>
    </row>
    <row r="21" ht="21.75" customHeight="1" spans="1:23">
      <c r="A21" s="73" t="s">
        <v>295</v>
      </c>
      <c r="B21" s="73" t="s">
        <v>320</v>
      </c>
      <c r="C21" s="73" t="s">
        <v>321</v>
      </c>
      <c r="D21" s="73" t="s">
        <v>72</v>
      </c>
      <c r="E21" s="73" t="s">
        <v>111</v>
      </c>
      <c r="F21" s="73" t="s">
        <v>112</v>
      </c>
      <c r="G21" s="73" t="s">
        <v>318</v>
      </c>
      <c r="H21" s="73" t="s">
        <v>319</v>
      </c>
      <c r="I21" s="91">
        <v>20000</v>
      </c>
      <c r="J21" s="91">
        <v>20000</v>
      </c>
      <c r="K21" s="91">
        <v>20000</v>
      </c>
      <c r="L21" s="91"/>
      <c r="M21" s="91"/>
      <c r="N21" s="91"/>
      <c r="O21" s="91"/>
      <c r="P21" s="91"/>
      <c r="Q21" s="91"/>
      <c r="R21" s="91"/>
      <c r="S21" s="91"/>
      <c r="T21" s="91"/>
      <c r="U21" s="91"/>
      <c r="V21" s="91"/>
      <c r="W21" s="91"/>
    </row>
    <row r="22" ht="21.75" customHeight="1" spans="1:23">
      <c r="A22" s="73" t="s">
        <v>295</v>
      </c>
      <c r="B22" s="73" t="s">
        <v>322</v>
      </c>
      <c r="C22" s="73" t="s">
        <v>323</v>
      </c>
      <c r="D22" s="73" t="s">
        <v>72</v>
      </c>
      <c r="E22" s="73" t="s">
        <v>111</v>
      </c>
      <c r="F22" s="73" t="s">
        <v>112</v>
      </c>
      <c r="G22" s="73" t="s">
        <v>250</v>
      </c>
      <c r="H22" s="73" t="s">
        <v>251</v>
      </c>
      <c r="I22" s="91">
        <v>32000</v>
      </c>
      <c r="J22" s="91">
        <v>32000</v>
      </c>
      <c r="K22" s="91">
        <v>32000</v>
      </c>
      <c r="L22" s="91"/>
      <c r="M22" s="91"/>
      <c r="N22" s="91"/>
      <c r="O22" s="91"/>
      <c r="P22" s="91"/>
      <c r="Q22" s="91"/>
      <c r="R22" s="91"/>
      <c r="S22" s="91"/>
      <c r="T22" s="91"/>
      <c r="U22" s="91"/>
      <c r="V22" s="91"/>
      <c r="W22" s="91"/>
    </row>
    <row r="23" ht="21.75" customHeight="1" spans="1:23">
      <c r="A23" s="73" t="s">
        <v>295</v>
      </c>
      <c r="B23" s="73" t="s">
        <v>322</v>
      </c>
      <c r="C23" s="73" t="s">
        <v>323</v>
      </c>
      <c r="D23" s="73" t="s">
        <v>72</v>
      </c>
      <c r="E23" s="73" t="s">
        <v>111</v>
      </c>
      <c r="F23" s="73" t="s">
        <v>112</v>
      </c>
      <c r="G23" s="73" t="s">
        <v>264</v>
      </c>
      <c r="H23" s="73" t="s">
        <v>265</v>
      </c>
      <c r="I23" s="91">
        <v>10000</v>
      </c>
      <c r="J23" s="91">
        <v>10000</v>
      </c>
      <c r="K23" s="91">
        <v>10000</v>
      </c>
      <c r="L23" s="91"/>
      <c r="M23" s="91"/>
      <c r="N23" s="91"/>
      <c r="O23" s="91"/>
      <c r="P23" s="91"/>
      <c r="Q23" s="91"/>
      <c r="R23" s="91"/>
      <c r="S23" s="91"/>
      <c r="T23" s="91"/>
      <c r="U23" s="91"/>
      <c r="V23" s="91"/>
      <c r="W23" s="91"/>
    </row>
    <row r="24" ht="18.75" customHeight="1" spans="1:23">
      <c r="A24" s="31" t="s">
        <v>189</v>
      </c>
      <c r="B24" s="32"/>
      <c r="C24" s="32"/>
      <c r="D24" s="32"/>
      <c r="E24" s="32"/>
      <c r="F24" s="32"/>
      <c r="G24" s="32"/>
      <c r="H24" s="33"/>
      <c r="I24" s="91">
        <v>1746726.8</v>
      </c>
      <c r="J24" s="91">
        <v>1746726.8</v>
      </c>
      <c r="K24" s="91">
        <v>1746726.8</v>
      </c>
      <c r="L24" s="91"/>
      <c r="M24" s="91"/>
      <c r="N24" s="91"/>
      <c r="O24" s="91"/>
      <c r="P24" s="91"/>
      <c r="Q24" s="91"/>
      <c r="R24" s="91"/>
      <c r="S24" s="91"/>
      <c r="T24" s="91"/>
      <c r="U24" s="91"/>
      <c r="V24" s="91"/>
      <c r="W24" s="91"/>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2"/>
  <sheetViews>
    <sheetView showZeros="0" topLeftCell="B49" workbookViewId="0">
      <selection activeCell="A1" sqref="A1"/>
    </sheetView>
  </sheetViews>
  <sheetFormatPr defaultColWidth="9.13888888888889" defaultRowHeight="12" customHeight="1"/>
  <cols>
    <col min="1" max="1" width="34.2777777777778" customWidth="1"/>
    <col min="2" max="2" width="29" customWidth="1"/>
    <col min="3" max="4" width="23.5740740740741" customWidth="1"/>
    <col min="5" max="5" width="25.8888888888889" customWidth="1"/>
    <col min="6" max="6" width="11.2777777777778" customWidth="1"/>
    <col min="7" max="7" width="25.1388888888889" customWidth="1"/>
    <col min="8" max="8" width="15.5740740740741" customWidth="1"/>
    <col min="9" max="9" width="13.4259259259259" customWidth="1"/>
    <col min="10" max="10" width="34.2222222222222" customWidth="1"/>
  </cols>
  <sheetData>
    <row r="1" ht="18" customHeight="1" spans="10:10">
      <c r="J1" s="35" t="s">
        <v>324</v>
      </c>
    </row>
    <row r="2" ht="39.75" customHeight="1" spans="1:10">
      <c r="A2" s="69" t="str">
        <f>"2026"&amp;"年部门项目支出绩效目标表"</f>
        <v>2026年部门项目支出绩效目标表</v>
      </c>
      <c r="B2" s="12"/>
      <c r="C2" s="12"/>
      <c r="D2" s="12"/>
      <c r="E2" s="12"/>
      <c r="F2" s="70"/>
      <c r="G2" s="12"/>
      <c r="H2" s="70"/>
      <c r="I2" s="70"/>
      <c r="J2" s="12"/>
    </row>
    <row r="3" ht="17.25" customHeight="1" spans="1:1">
      <c r="A3" s="13" t="str">
        <f>"单位名称："&amp;"中国人民政治协商会议昆明市呈贡区委员会"</f>
        <v>单位名称：中国人民政治协商会议昆明市呈贡区委员会</v>
      </c>
    </row>
    <row r="4" ht="44.25" customHeight="1" spans="1:10">
      <c r="A4" s="71" t="s">
        <v>201</v>
      </c>
      <c r="B4" s="71" t="s">
        <v>325</v>
      </c>
      <c r="C4" s="71" t="s">
        <v>326</v>
      </c>
      <c r="D4" s="71" t="s">
        <v>327</v>
      </c>
      <c r="E4" s="71" t="s">
        <v>328</v>
      </c>
      <c r="F4" s="72" t="s">
        <v>329</v>
      </c>
      <c r="G4" s="71" t="s">
        <v>330</v>
      </c>
      <c r="H4" s="72" t="s">
        <v>331</v>
      </c>
      <c r="I4" s="72" t="s">
        <v>332</v>
      </c>
      <c r="J4" s="71" t="s">
        <v>333</v>
      </c>
    </row>
    <row r="5" ht="18.75" customHeight="1" spans="1:10">
      <c r="A5" s="146">
        <v>1</v>
      </c>
      <c r="B5" s="146">
        <v>2</v>
      </c>
      <c r="C5" s="146">
        <v>3</v>
      </c>
      <c r="D5" s="146">
        <v>4</v>
      </c>
      <c r="E5" s="146">
        <v>5</v>
      </c>
      <c r="F5" s="40">
        <v>6</v>
      </c>
      <c r="G5" s="146">
        <v>7</v>
      </c>
      <c r="H5" s="40">
        <v>8</v>
      </c>
      <c r="I5" s="40">
        <v>9</v>
      </c>
      <c r="J5" s="146">
        <v>10</v>
      </c>
    </row>
    <row r="6" ht="42" customHeight="1" spans="1:10">
      <c r="A6" s="26" t="s">
        <v>70</v>
      </c>
      <c r="B6" s="73"/>
      <c r="C6" s="73"/>
      <c r="D6" s="73"/>
      <c r="E6" s="58"/>
      <c r="F6" s="74"/>
      <c r="G6" s="58"/>
      <c r="H6" s="74"/>
      <c r="I6" s="74"/>
      <c r="J6" s="58"/>
    </row>
    <row r="7" ht="42" customHeight="1" spans="1:10">
      <c r="A7" s="147" t="s">
        <v>72</v>
      </c>
      <c r="B7" s="27"/>
      <c r="C7" s="27"/>
      <c r="D7" s="27"/>
      <c r="E7" s="26"/>
      <c r="F7" s="27"/>
      <c r="G7" s="26"/>
      <c r="H7" s="27"/>
      <c r="I7" s="27"/>
      <c r="J7" s="26"/>
    </row>
    <row r="8" ht="42" customHeight="1" spans="1:10">
      <c r="A8" s="148" t="s">
        <v>313</v>
      </c>
      <c r="B8" s="27" t="s">
        <v>334</v>
      </c>
      <c r="C8" s="27" t="s">
        <v>335</v>
      </c>
      <c r="D8" s="27" t="s">
        <v>336</v>
      </c>
      <c r="E8" s="26" t="s">
        <v>337</v>
      </c>
      <c r="F8" s="27" t="s">
        <v>338</v>
      </c>
      <c r="G8" s="26" t="s">
        <v>93</v>
      </c>
      <c r="H8" s="27" t="s">
        <v>339</v>
      </c>
      <c r="I8" s="27" t="s">
        <v>340</v>
      </c>
      <c r="J8" s="26" t="s">
        <v>341</v>
      </c>
    </row>
    <row r="9" ht="42" customHeight="1" spans="1:10">
      <c r="A9" s="148" t="s">
        <v>313</v>
      </c>
      <c r="B9" s="27" t="s">
        <v>334</v>
      </c>
      <c r="C9" s="27" t="s">
        <v>335</v>
      </c>
      <c r="D9" s="27" t="s">
        <v>336</v>
      </c>
      <c r="E9" s="26" t="s">
        <v>342</v>
      </c>
      <c r="F9" s="27" t="s">
        <v>343</v>
      </c>
      <c r="G9" s="26" t="s">
        <v>93</v>
      </c>
      <c r="H9" s="27" t="s">
        <v>344</v>
      </c>
      <c r="I9" s="27" t="s">
        <v>340</v>
      </c>
      <c r="J9" s="26" t="s">
        <v>345</v>
      </c>
    </row>
    <row r="10" ht="42" customHeight="1" spans="1:10">
      <c r="A10" s="148" t="s">
        <v>313</v>
      </c>
      <c r="B10" s="27" t="s">
        <v>334</v>
      </c>
      <c r="C10" s="27" t="s">
        <v>335</v>
      </c>
      <c r="D10" s="27" t="s">
        <v>336</v>
      </c>
      <c r="E10" s="26" t="s">
        <v>346</v>
      </c>
      <c r="F10" s="27" t="s">
        <v>343</v>
      </c>
      <c r="G10" s="26" t="s">
        <v>93</v>
      </c>
      <c r="H10" s="27" t="s">
        <v>339</v>
      </c>
      <c r="I10" s="27" t="s">
        <v>340</v>
      </c>
      <c r="J10" s="26" t="s">
        <v>347</v>
      </c>
    </row>
    <row r="11" ht="42" customHeight="1" spans="1:10">
      <c r="A11" s="148" t="s">
        <v>313</v>
      </c>
      <c r="B11" s="27" t="s">
        <v>334</v>
      </c>
      <c r="C11" s="27" t="s">
        <v>335</v>
      </c>
      <c r="D11" s="27" t="s">
        <v>348</v>
      </c>
      <c r="E11" s="26" t="s">
        <v>349</v>
      </c>
      <c r="F11" s="27" t="s">
        <v>343</v>
      </c>
      <c r="G11" s="26" t="s">
        <v>350</v>
      </c>
      <c r="H11" s="27" t="s">
        <v>351</v>
      </c>
      <c r="I11" s="27" t="s">
        <v>340</v>
      </c>
      <c r="J11" s="26" t="s">
        <v>352</v>
      </c>
    </row>
    <row r="12" ht="42" customHeight="1" spans="1:10">
      <c r="A12" s="148" t="s">
        <v>313</v>
      </c>
      <c r="B12" s="27" t="s">
        <v>334</v>
      </c>
      <c r="C12" s="27" t="s">
        <v>335</v>
      </c>
      <c r="D12" s="27" t="s">
        <v>348</v>
      </c>
      <c r="E12" s="26" t="s">
        <v>353</v>
      </c>
      <c r="F12" s="27" t="s">
        <v>343</v>
      </c>
      <c r="G12" s="26" t="s">
        <v>350</v>
      </c>
      <c r="H12" s="27" t="s">
        <v>351</v>
      </c>
      <c r="I12" s="27" t="s">
        <v>340</v>
      </c>
      <c r="J12" s="26" t="s">
        <v>354</v>
      </c>
    </row>
    <row r="13" ht="42" customHeight="1" spans="1:10">
      <c r="A13" s="148" t="s">
        <v>313</v>
      </c>
      <c r="B13" s="27" t="s">
        <v>334</v>
      </c>
      <c r="C13" s="27" t="s">
        <v>355</v>
      </c>
      <c r="D13" s="27" t="s">
        <v>356</v>
      </c>
      <c r="E13" s="26" t="s">
        <v>357</v>
      </c>
      <c r="F13" s="27" t="s">
        <v>343</v>
      </c>
      <c r="G13" s="26" t="s">
        <v>93</v>
      </c>
      <c r="H13" s="27" t="s">
        <v>344</v>
      </c>
      <c r="I13" s="27" t="s">
        <v>340</v>
      </c>
      <c r="J13" s="26" t="s">
        <v>358</v>
      </c>
    </row>
    <row r="14" ht="42" customHeight="1" spans="1:10">
      <c r="A14" s="148" t="s">
        <v>313</v>
      </c>
      <c r="B14" s="27" t="s">
        <v>334</v>
      </c>
      <c r="C14" s="27" t="s">
        <v>355</v>
      </c>
      <c r="D14" s="27" t="s">
        <v>356</v>
      </c>
      <c r="E14" s="26" t="s">
        <v>359</v>
      </c>
      <c r="F14" s="27" t="s">
        <v>343</v>
      </c>
      <c r="G14" s="26" t="s">
        <v>350</v>
      </c>
      <c r="H14" s="27" t="s">
        <v>351</v>
      </c>
      <c r="I14" s="27" t="s">
        <v>340</v>
      </c>
      <c r="J14" s="26" t="s">
        <v>360</v>
      </c>
    </row>
    <row r="15" ht="42" customHeight="1" spans="1:10">
      <c r="A15" s="148" t="s">
        <v>313</v>
      </c>
      <c r="B15" s="27" t="s">
        <v>334</v>
      </c>
      <c r="C15" s="27" t="s">
        <v>355</v>
      </c>
      <c r="D15" s="27" t="s">
        <v>356</v>
      </c>
      <c r="E15" s="26" t="s">
        <v>361</v>
      </c>
      <c r="F15" s="27" t="s">
        <v>343</v>
      </c>
      <c r="G15" s="26" t="s">
        <v>350</v>
      </c>
      <c r="H15" s="27" t="s">
        <v>351</v>
      </c>
      <c r="I15" s="27" t="s">
        <v>340</v>
      </c>
      <c r="J15" s="26" t="s">
        <v>362</v>
      </c>
    </row>
    <row r="16" ht="42" customHeight="1" spans="1:10">
      <c r="A16" s="148" t="s">
        <v>313</v>
      </c>
      <c r="B16" s="27" t="s">
        <v>334</v>
      </c>
      <c r="C16" s="27" t="s">
        <v>363</v>
      </c>
      <c r="D16" s="27" t="s">
        <v>364</v>
      </c>
      <c r="E16" s="26" t="s">
        <v>364</v>
      </c>
      <c r="F16" s="27" t="s">
        <v>343</v>
      </c>
      <c r="G16" s="26" t="s">
        <v>350</v>
      </c>
      <c r="H16" s="27" t="s">
        <v>351</v>
      </c>
      <c r="I16" s="27" t="s">
        <v>340</v>
      </c>
      <c r="J16" s="26" t="s">
        <v>365</v>
      </c>
    </row>
    <row r="17" ht="42" customHeight="1" spans="1:10">
      <c r="A17" s="148" t="s">
        <v>315</v>
      </c>
      <c r="B17" s="27" t="s">
        <v>366</v>
      </c>
      <c r="C17" s="27" t="s">
        <v>335</v>
      </c>
      <c r="D17" s="27" t="s">
        <v>336</v>
      </c>
      <c r="E17" s="26" t="s">
        <v>367</v>
      </c>
      <c r="F17" s="27" t="s">
        <v>368</v>
      </c>
      <c r="G17" s="26" t="s">
        <v>89</v>
      </c>
      <c r="H17" s="27" t="s">
        <v>339</v>
      </c>
      <c r="I17" s="27" t="s">
        <v>340</v>
      </c>
      <c r="J17" s="26" t="s">
        <v>369</v>
      </c>
    </row>
    <row r="18" ht="42" customHeight="1" spans="1:10">
      <c r="A18" s="148" t="s">
        <v>315</v>
      </c>
      <c r="B18" s="27" t="s">
        <v>366</v>
      </c>
      <c r="C18" s="27" t="s">
        <v>335</v>
      </c>
      <c r="D18" s="27" t="s">
        <v>336</v>
      </c>
      <c r="E18" s="26" t="s">
        <v>370</v>
      </c>
      <c r="F18" s="27" t="s">
        <v>368</v>
      </c>
      <c r="G18" s="26" t="s">
        <v>88</v>
      </c>
      <c r="H18" s="27" t="s">
        <v>339</v>
      </c>
      <c r="I18" s="27" t="s">
        <v>340</v>
      </c>
      <c r="J18" s="26" t="s">
        <v>371</v>
      </c>
    </row>
    <row r="19" ht="42" customHeight="1" spans="1:10">
      <c r="A19" s="148" t="s">
        <v>315</v>
      </c>
      <c r="B19" s="27" t="s">
        <v>366</v>
      </c>
      <c r="C19" s="27" t="s">
        <v>335</v>
      </c>
      <c r="D19" s="27" t="s">
        <v>336</v>
      </c>
      <c r="E19" s="26" t="s">
        <v>372</v>
      </c>
      <c r="F19" s="27" t="s">
        <v>338</v>
      </c>
      <c r="G19" s="26" t="s">
        <v>97</v>
      </c>
      <c r="H19" s="27" t="s">
        <v>339</v>
      </c>
      <c r="I19" s="27" t="s">
        <v>340</v>
      </c>
      <c r="J19" s="26" t="s">
        <v>373</v>
      </c>
    </row>
    <row r="20" ht="42" customHeight="1" spans="1:10">
      <c r="A20" s="148" t="s">
        <v>315</v>
      </c>
      <c r="B20" s="27" t="s">
        <v>366</v>
      </c>
      <c r="C20" s="27" t="s">
        <v>335</v>
      </c>
      <c r="D20" s="27" t="s">
        <v>348</v>
      </c>
      <c r="E20" s="26" t="s">
        <v>374</v>
      </c>
      <c r="F20" s="27" t="s">
        <v>368</v>
      </c>
      <c r="G20" s="26" t="s">
        <v>375</v>
      </c>
      <c r="H20" s="27" t="s">
        <v>351</v>
      </c>
      <c r="I20" s="27" t="s">
        <v>340</v>
      </c>
      <c r="J20" s="26" t="s">
        <v>376</v>
      </c>
    </row>
    <row r="21" ht="42" customHeight="1" spans="1:10">
      <c r="A21" s="148" t="s">
        <v>315</v>
      </c>
      <c r="B21" s="27" t="s">
        <v>366</v>
      </c>
      <c r="C21" s="27" t="s">
        <v>335</v>
      </c>
      <c r="D21" s="27" t="s">
        <v>348</v>
      </c>
      <c r="E21" s="26" t="s">
        <v>377</v>
      </c>
      <c r="F21" s="27" t="s">
        <v>368</v>
      </c>
      <c r="G21" s="26" t="s">
        <v>375</v>
      </c>
      <c r="H21" s="27" t="s">
        <v>351</v>
      </c>
      <c r="I21" s="27" t="s">
        <v>340</v>
      </c>
      <c r="J21" s="26" t="s">
        <v>378</v>
      </c>
    </row>
    <row r="22" ht="42" customHeight="1" spans="1:10">
      <c r="A22" s="148" t="s">
        <v>315</v>
      </c>
      <c r="B22" s="27" t="s">
        <v>366</v>
      </c>
      <c r="C22" s="27" t="s">
        <v>335</v>
      </c>
      <c r="D22" s="27" t="s">
        <v>379</v>
      </c>
      <c r="E22" s="26" t="s">
        <v>380</v>
      </c>
      <c r="F22" s="27" t="s">
        <v>368</v>
      </c>
      <c r="G22" s="26" t="s">
        <v>375</v>
      </c>
      <c r="H22" s="27" t="s">
        <v>351</v>
      </c>
      <c r="I22" s="27" t="s">
        <v>340</v>
      </c>
      <c r="J22" s="26" t="s">
        <v>381</v>
      </c>
    </row>
    <row r="23" ht="42" customHeight="1" spans="1:10">
      <c r="A23" s="148" t="s">
        <v>315</v>
      </c>
      <c r="B23" s="27" t="s">
        <v>366</v>
      </c>
      <c r="C23" s="27" t="s">
        <v>335</v>
      </c>
      <c r="D23" s="27" t="s">
        <v>379</v>
      </c>
      <c r="E23" s="26" t="s">
        <v>382</v>
      </c>
      <c r="F23" s="27" t="s">
        <v>368</v>
      </c>
      <c r="G23" s="26" t="s">
        <v>375</v>
      </c>
      <c r="H23" s="27" t="s">
        <v>351</v>
      </c>
      <c r="I23" s="27" t="s">
        <v>340</v>
      </c>
      <c r="J23" s="26" t="s">
        <v>383</v>
      </c>
    </row>
    <row r="24" ht="42" customHeight="1" spans="1:10">
      <c r="A24" s="148" t="s">
        <v>315</v>
      </c>
      <c r="B24" s="27" t="s">
        <v>366</v>
      </c>
      <c r="C24" s="27" t="s">
        <v>355</v>
      </c>
      <c r="D24" s="27" t="s">
        <v>356</v>
      </c>
      <c r="E24" s="26" t="s">
        <v>384</v>
      </c>
      <c r="F24" s="27" t="s">
        <v>368</v>
      </c>
      <c r="G24" s="26" t="s">
        <v>385</v>
      </c>
      <c r="H24" s="27" t="s">
        <v>386</v>
      </c>
      <c r="I24" s="27" t="s">
        <v>340</v>
      </c>
      <c r="J24" s="26" t="s">
        <v>387</v>
      </c>
    </row>
    <row r="25" ht="42" customHeight="1" spans="1:10">
      <c r="A25" s="148" t="s">
        <v>315</v>
      </c>
      <c r="B25" s="27" t="s">
        <v>366</v>
      </c>
      <c r="C25" s="27" t="s">
        <v>355</v>
      </c>
      <c r="D25" s="27" t="s">
        <v>356</v>
      </c>
      <c r="E25" s="26" t="s">
        <v>388</v>
      </c>
      <c r="F25" s="27" t="s">
        <v>343</v>
      </c>
      <c r="G25" s="26" t="s">
        <v>350</v>
      </c>
      <c r="H25" s="27" t="s">
        <v>351</v>
      </c>
      <c r="I25" s="27" t="s">
        <v>340</v>
      </c>
      <c r="J25" s="26" t="s">
        <v>389</v>
      </c>
    </row>
    <row r="26" ht="42" customHeight="1" spans="1:10">
      <c r="A26" s="148" t="s">
        <v>315</v>
      </c>
      <c r="B26" s="27" t="s">
        <v>366</v>
      </c>
      <c r="C26" s="27" t="s">
        <v>363</v>
      </c>
      <c r="D26" s="27" t="s">
        <v>364</v>
      </c>
      <c r="E26" s="26" t="s">
        <v>390</v>
      </c>
      <c r="F26" s="27" t="s">
        <v>343</v>
      </c>
      <c r="G26" s="26" t="s">
        <v>350</v>
      </c>
      <c r="H26" s="27" t="s">
        <v>351</v>
      </c>
      <c r="I26" s="27" t="s">
        <v>340</v>
      </c>
      <c r="J26" s="26" t="s">
        <v>391</v>
      </c>
    </row>
    <row r="27" ht="42" customHeight="1" spans="1:10">
      <c r="A27" s="148" t="s">
        <v>323</v>
      </c>
      <c r="B27" s="27" t="s">
        <v>392</v>
      </c>
      <c r="C27" s="27" t="s">
        <v>335</v>
      </c>
      <c r="D27" s="27" t="s">
        <v>336</v>
      </c>
      <c r="E27" s="26" t="s">
        <v>393</v>
      </c>
      <c r="F27" s="27" t="s">
        <v>343</v>
      </c>
      <c r="G27" s="26" t="s">
        <v>394</v>
      </c>
      <c r="H27" s="27" t="s">
        <v>395</v>
      </c>
      <c r="I27" s="27" t="s">
        <v>340</v>
      </c>
      <c r="J27" s="26" t="s">
        <v>396</v>
      </c>
    </row>
    <row r="28" ht="42" customHeight="1" spans="1:10">
      <c r="A28" s="148" t="s">
        <v>323</v>
      </c>
      <c r="B28" s="27" t="s">
        <v>392</v>
      </c>
      <c r="C28" s="27" t="s">
        <v>335</v>
      </c>
      <c r="D28" s="27" t="s">
        <v>336</v>
      </c>
      <c r="E28" s="26" t="s">
        <v>397</v>
      </c>
      <c r="F28" s="27" t="s">
        <v>343</v>
      </c>
      <c r="G28" s="26" t="s">
        <v>398</v>
      </c>
      <c r="H28" s="27" t="s">
        <v>399</v>
      </c>
      <c r="I28" s="27" t="s">
        <v>340</v>
      </c>
      <c r="J28" s="26" t="s">
        <v>400</v>
      </c>
    </row>
    <row r="29" ht="42" customHeight="1" spans="1:10">
      <c r="A29" s="148" t="s">
        <v>323</v>
      </c>
      <c r="B29" s="27" t="s">
        <v>392</v>
      </c>
      <c r="C29" s="27" t="s">
        <v>335</v>
      </c>
      <c r="D29" s="27" t="s">
        <v>348</v>
      </c>
      <c r="E29" s="26" t="s">
        <v>401</v>
      </c>
      <c r="F29" s="27" t="s">
        <v>368</v>
      </c>
      <c r="G29" s="26" t="s">
        <v>350</v>
      </c>
      <c r="H29" s="27" t="s">
        <v>351</v>
      </c>
      <c r="I29" s="27" t="s">
        <v>340</v>
      </c>
      <c r="J29" s="26" t="s">
        <v>402</v>
      </c>
    </row>
    <row r="30" ht="42" customHeight="1" spans="1:10">
      <c r="A30" s="148" t="s">
        <v>323</v>
      </c>
      <c r="B30" s="27" t="s">
        <v>392</v>
      </c>
      <c r="C30" s="27" t="s">
        <v>335</v>
      </c>
      <c r="D30" s="27" t="s">
        <v>348</v>
      </c>
      <c r="E30" s="26" t="s">
        <v>403</v>
      </c>
      <c r="F30" s="27" t="s">
        <v>368</v>
      </c>
      <c r="G30" s="26" t="s">
        <v>350</v>
      </c>
      <c r="H30" s="27" t="s">
        <v>351</v>
      </c>
      <c r="I30" s="27" t="s">
        <v>340</v>
      </c>
      <c r="J30" s="26" t="s">
        <v>404</v>
      </c>
    </row>
    <row r="31" ht="42" customHeight="1" spans="1:10">
      <c r="A31" s="148" t="s">
        <v>323</v>
      </c>
      <c r="B31" s="27" t="s">
        <v>392</v>
      </c>
      <c r="C31" s="27" t="s">
        <v>335</v>
      </c>
      <c r="D31" s="27" t="s">
        <v>348</v>
      </c>
      <c r="E31" s="26" t="s">
        <v>405</v>
      </c>
      <c r="F31" s="27" t="s">
        <v>343</v>
      </c>
      <c r="G31" s="26" t="s">
        <v>350</v>
      </c>
      <c r="H31" s="27" t="s">
        <v>351</v>
      </c>
      <c r="I31" s="27" t="s">
        <v>340</v>
      </c>
      <c r="J31" s="26" t="s">
        <v>406</v>
      </c>
    </row>
    <row r="32" ht="42" customHeight="1" spans="1:10">
      <c r="A32" s="148" t="s">
        <v>323</v>
      </c>
      <c r="B32" s="27" t="s">
        <v>392</v>
      </c>
      <c r="C32" s="27" t="s">
        <v>355</v>
      </c>
      <c r="D32" s="27" t="s">
        <v>356</v>
      </c>
      <c r="E32" s="26" t="s">
        <v>407</v>
      </c>
      <c r="F32" s="27" t="s">
        <v>368</v>
      </c>
      <c r="G32" s="26" t="s">
        <v>408</v>
      </c>
      <c r="H32" s="27" t="s">
        <v>409</v>
      </c>
      <c r="I32" s="27" t="s">
        <v>410</v>
      </c>
      <c r="J32" s="26" t="s">
        <v>411</v>
      </c>
    </row>
    <row r="33" ht="55" customHeight="1" spans="1:10">
      <c r="A33" s="148" t="s">
        <v>323</v>
      </c>
      <c r="B33" s="27" t="s">
        <v>392</v>
      </c>
      <c r="C33" s="27" t="s">
        <v>363</v>
      </c>
      <c r="D33" s="27" t="s">
        <v>364</v>
      </c>
      <c r="E33" s="26" t="s">
        <v>412</v>
      </c>
      <c r="F33" s="27" t="s">
        <v>343</v>
      </c>
      <c r="G33" s="26" t="s">
        <v>350</v>
      </c>
      <c r="H33" s="27" t="s">
        <v>351</v>
      </c>
      <c r="I33" s="27" t="s">
        <v>340</v>
      </c>
      <c r="J33" s="26" t="s">
        <v>413</v>
      </c>
    </row>
    <row r="34" ht="42" customHeight="1" spans="1:10">
      <c r="A34" s="148" t="s">
        <v>301</v>
      </c>
      <c r="B34" s="27" t="s">
        <v>414</v>
      </c>
      <c r="C34" s="27" t="s">
        <v>335</v>
      </c>
      <c r="D34" s="27" t="s">
        <v>336</v>
      </c>
      <c r="E34" s="26" t="s">
        <v>415</v>
      </c>
      <c r="F34" s="27" t="s">
        <v>338</v>
      </c>
      <c r="G34" s="26" t="s">
        <v>416</v>
      </c>
      <c r="H34" s="27" t="s">
        <v>409</v>
      </c>
      <c r="I34" s="27" t="s">
        <v>340</v>
      </c>
      <c r="J34" s="26" t="s">
        <v>417</v>
      </c>
    </row>
    <row r="35" ht="42" customHeight="1" spans="1:10">
      <c r="A35" s="148" t="s">
        <v>301</v>
      </c>
      <c r="B35" s="27" t="s">
        <v>414</v>
      </c>
      <c r="C35" s="27" t="s">
        <v>335</v>
      </c>
      <c r="D35" s="27" t="s">
        <v>336</v>
      </c>
      <c r="E35" s="26" t="s">
        <v>418</v>
      </c>
      <c r="F35" s="27" t="s">
        <v>338</v>
      </c>
      <c r="G35" s="26" t="s">
        <v>419</v>
      </c>
      <c r="H35" s="27" t="s">
        <v>344</v>
      </c>
      <c r="I35" s="27" t="s">
        <v>340</v>
      </c>
      <c r="J35" s="26" t="s">
        <v>420</v>
      </c>
    </row>
    <row r="36" ht="42" customHeight="1" spans="1:10">
      <c r="A36" s="148" t="s">
        <v>301</v>
      </c>
      <c r="B36" s="27" t="s">
        <v>414</v>
      </c>
      <c r="C36" s="27" t="s">
        <v>335</v>
      </c>
      <c r="D36" s="27" t="s">
        <v>348</v>
      </c>
      <c r="E36" s="26" t="s">
        <v>421</v>
      </c>
      <c r="F36" s="27" t="s">
        <v>343</v>
      </c>
      <c r="G36" s="26" t="s">
        <v>350</v>
      </c>
      <c r="H36" s="27" t="s">
        <v>351</v>
      </c>
      <c r="I36" s="27" t="s">
        <v>340</v>
      </c>
      <c r="J36" s="26" t="s">
        <v>422</v>
      </c>
    </row>
    <row r="37" ht="42" customHeight="1" spans="1:10">
      <c r="A37" s="148" t="s">
        <v>301</v>
      </c>
      <c r="B37" s="27" t="s">
        <v>414</v>
      </c>
      <c r="C37" s="27" t="s">
        <v>335</v>
      </c>
      <c r="D37" s="27" t="s">
        <v>348</v>
      </c>
      <c r="E37" s="26" t="s">
        <v>423</v>
      </c>
      <c r="F37" s="27" t="s">
        <v>343</v>
      </c>
      <c r="G37" s="26" t="s">
        <v>350</v>
      </c>
      <c r="H37" s="27" t="s">
        <v>351</v>
      </c>
      <c r="I37" s="27" t="s">
        <v>340</v>
      </c>
      <c r="J37" s="26" t="s">
        <v>424</v>
      </c>
    </row>
    <row r="38" ht="42" customHeight="1" spans="1:10">
      <c r="A38" s="148" t="s">
        <v>301</v>
      </c>
      <c r="B38" s="27" t="s">
        <v>414</v>
      </c>
      <c r="C38" s="27" t="s">
        <v>335</v>
      </c>
      <c r="D38" s="27" t="s">
        <v>379</v>
      </c>
      <c r="E38" s="26" t="s">
        <v>425</v>
      </c>
      <c r="F38" s="27" t="s">
        <v>338</v>
      </c>
      <c r="G38" s="26" t="s">
        <v>94</v>
      </c>
      <c r="H38" s="27" t="s">
        <v>426</v>
      </c>
      <c r="I38" s="27" t="s">
        <v>340</v>
      </c>
      <c r="J38" s="26" t="s">
        <v>427</v>
      </c>
    </row>
    <row r="39" ht="42" customHeight="1" spans="1:10">
      <c r="A39" s="148" t="s">
        <v>301</v>
      </c>
      <c r="B39" s="27" t="s">
        <v>414</v>
      </c>
      <c r="C39" s="27" t="s">
        <v>355</v>
      </c>
      <c r="D39" s="27" t="s">
        <v>356</v>
      </c>
      <c r="E39" s="26" t="s">
        <v>428</v>
      </c>
      <c r="F39" s="27" t="s">
        <v>368</v>
      </c>
      <c r="G39" s="26" t="s">
        <v>408</v>
      </c>
      <c r="H39" s="27" t="s">
        <v>429</v>
      </c>
      <c r="I39" s="27" t="s">
        <v>410</v>
      </c>
      <c r="J39" s="26" t="s">
        <v>430</v>
      </c>
    </row>
    <row r="40" ht="42" customHeight="1" spans="1:10">
      <c r="A40" s="148" t="s">
        <v>301</v>
      </c>
      <c r="B40" s="27" t="s">
        <v>414</v>
      </c>
      <c r="C40" s="27" t="s">
        <v>363</v>
      </c>
      <c r="D40" s="27" t="s">
        <v>364</v>
      </c>
      <c r="E40" s="26" t="s">
        <v>431</v>
      </c>
      <c r="F40" s="27" t="s">
        <v>343</v>
      </c>
      <c r="G40" s="26" t="s">
        <v>350</v>
      </c>
      <c r="H40" s="27" t="s">
        <v>351</v>
      </c>
      <c r="I40" s="27" t="s">
        <v>340</v>
      </c>
      <c r="J40" s="26" t="s">
        <v>432</v>
      </c>
    </row>
    <row r="41" ht="42" customHeight="1" spans="1:10">
      <c r="A41" s="148" t="s">
        <v>317</v>
      </c>
      <c r="B41" s="27" t="s">
        <v>433</v>
      </c>
      <c r="C41" s="27" t="s">
        <v>335</v>
      </c>
      <c r="D41" s="27" t="s">
        <v>336</v>
      </c>
      <c r="E41" s="26" t="s">
        <v>434</v>
      </c>
      <c r="F41" s="27" t="s">
        <v>368</v>
      </c>
      <c r="G41" s="26" t="s">
        <v>84</v>
      </c>
      <c r="H41" s="27" t="s">
        <v>435</v>
      </c>
      <c r="I41" s="27" t="s">
        <v>340</v>
      </c>
      <c r="J41" s="26" t="s">
        <v>436</v>
      </c>
    </row>
    <row r="42" ht="42" customHeight="1" spans="1:10">
      <c r="A42" s="148" t="s">
        <v>317</v>
      </c>
      <c r="B42" s="27" t="s">
        <v>433</v>
      </c>
      <c r="C42" s="27" t="s">
        <v>335</v>
      </c>
      <c r="D42" s="27" t="s">
        <v>336</v>
      </c>
      <c r="E42" s="26" t="s">
        <v>437</v>
      </c>
      <c r="F42" s="27" t="s">
        <v>338</v>
      </c>
      <c r="G42" s="26" t="s">
        <v>438</v>
      </c>
      <c r="H42" s="27" t="s">
        <v>435</v>
      </c>
      <c r="I42" s="27" t="s">
        <v>340</v>
      </c>
      <c r="J42" s="26" t="s">
        <v>439</v>
      </c>
    </row>
    <row r="43" ht="42" customHeight="1" spans="1:10">
      <c r="A43" s="148" t="s">
        <v>317</v>
      </c>
      <c r="B43" s="27" t="s">
        <v>433</v>
      </c>
      <c r="C43" s="27" t="s">
        <v>335</v>
      </c>
      <c r="D43" s="27" t="s">
        <v>348</v>
      </c>
      <c r="E43" s="26" t="s">
        <v>440</v>
      </c>
      <c r="F43" s="27" t="s">
        <v>368</v>
      </c>
      <c r="G43" s="26" t="s">
        <v>375</v>
      </c>
      <c r="H43" s="27" t="s">
        <v>351</v>
      </c>
      <c r="I43" s="27" t="s">
        <v>340</v>
      </c>
      <c r="J43" s="26" t="s">
        <v>441</v>
      </c>
    </row>
    <row r="44" ht="42" customHeight="1" spans="1:10">
      <c r="A44" s="148" t="s">
        <v>317</v>
      </c>
      <c r="B44" s="27" t="s">
        <v>433</v>
      </c>
      <c r="C44" s="27" t="s">
        <v>335</v>
      </c>
      <c r="D44" s="27" t="s">
        <v>348</v>
      </c>
      <c r="E44" s="26" t="s">
        <v>442</v>
      </c>
      <c r="F44" s="27" t="s">
        <v>368</v>
      </c>
      <c r="G44" s="26" t="s">
        <v>375</v>
      </c>
      <c r="H44" s="27" t="s">
        <v>351</v>
      </c>
      <c r="I44" s="27" t="s">
        <v>340</v>
      </c>
      <c r="J44" s="26" t="s">
        <v>443</v>
      </c>
    </row>
    <row r="45" ht="42" customHeight="1" spans="1:10">
      <c r="A45" s="148" t="s">
        <v>317</v>
      </c>
      <c r="B45" s="27" t="s">
        <v>433</v>
      </c>
      <c r="C45" s="27" t="s">
        <v>335</v>
      </c>
      <c r="D45" s="27" t="s">
        <v>379</v>
      </c>
      <c r="E45" s="26" t="s">
        <v>444</v>
      </c>
      <c r="F45" s="27" t="s">
        <v>338</v>
      </c>
      <c r="G45" s="26" t="s">
        <v>95</v>
      </c>
      <c r="H45" s="27" t="s">
        <v>426</v>
      </c>
      <c r="I45" s="27" t="s">
        <v>340</v>
      </c>
      <c r="J45" s="26" t="s">
        <v>445</v>
      </c>
    </row>
    <row r="46" ht="42" customHeight="1" spans="1:10">
      <c r="A46" s="148" t="s">
        <v>317</v>
      </c>
      <c r="B46" s="27" t="s">
        <v>433</v>
      </c>
      <c r="C46" s="27" t="s">
        <v>355</v>
      </c>
      <c r="D46" s="27" t="s">
        <v>356</v>
      </c>
      <c r="E46" s="26" t="s">
        <v>446</v>
      </c>
      <c r="F46" s="27" t="s">
        <v>368</v>
      </c>
      <c r="G46" s="26" t="s">
        <v>408</v>
      </c>
      <c r="H46" s="27" t="s">
        <v>429</v>
      </c>
      <c r="I46" s="27" t="s">
        <v>410</v>
      </c>
      <c r="J46" s="26" t="s">
        <v>447</v>
      </c>
    </row>
    <row r="47" ht="42" customHeight="1" spans="1:10">
      <c r="A47" s="148" t="s">
        <v>317</v>
      </c>
      <c r="B47" s="27" t="s">
        <v>433</v>
      </c>
      <c r="C47" s="27" t="s">
        <v>363</v>
      </c>
      <c r="D47" s="27" t="s">
        <v>364</v>
      </c>
      <c r="E47" s="26" t="s">
        <v>448</v>
      </c>
      <c r="F47" s="27" t="s">
        <v>343</v>
      </c>
      <c r="G47" s="26" t="s">
        <v>350</v>
      </c>
      <c r="H47" s="27" t="s">
        <v>351</v>
      </c>
      <c r="I47" s="27" t="s">
        <v>340</v>
      </c>
      <c r="J47" s="26" t="s">
        <v>449</v>
      </c>
    </row>
    <row r="48" ht="42" customHeight="1" spans="1:10">
      <c r="A48" s="148" t="s">
        <v>305</v>
      </c>
      <c r="B48" s="27" t="s">
        <v>450</v>
      </c>
      <c r="C48" s="27" t="s">
        <v>335</v>
      </c>
      <c r="D48" s="27" t="s">
        <v>336</v>
      </c>
      <c r="E48" s="26" t="s">
        <v>451</v>
      </c>
      <c r="F48" s="27" t="s">
        <v>338</v>
      </c>
      <c r="G48" s="26" t="s">
        <v>385</v>
      </c>
      <c r="H48" s="27" t="s">
        <v>409</v>
      </c>
      <c r="I48" s="27" t="s">
        <v>340</v>
      </c>
      <c r="J48" s="26" t="s">
        <v>452</v>
      </c>
    </row>
    <row r="49" ht="42" customHeight="1" spans="1:10">
      <c r="A49" s="148" t="s">
        <v>305</v>
      </c>
      <c r="B49" s="27" t="s">
        <v>450</v>
      </c>
      <c r="C49" s="27" t="s">
        <v>335</v>
      </c>
      <c r="D49" s="27" t="s">
        <v>336</v>
      </c>
      <c r="E49" s="26" t="s">
        <v>453</v>
      </c>
      <c r="F49" s="27" t="s">
        <v>338</v>
      </c>
      <c r="G49" s="26" t="s">
        <v>87</v>
      </c>
      <c r="H49" s="27" t="s">
        <v>344</v>
      </c>
      <c r="I49" s="27" t="s">
        <v>340</v>
      </c>
      <c r="J49" s="26" t="s">
        <v>454</v>
      </c>
    </row>
    <row r="50" ht="42" customHeight="1" spans="1:10">
      <c r="A50" s="148" t="s">
        <v>305</v>
      </c>
      <c r="B50" s="27" t="s">
        <v>450</v>
      </c>
      <c r="C50" s="27" t="s">
        <v>335</v>
      </c>
      <c r="D50" s="27" t="s">
        <v>348</v>
      </c>
      <c r="E50" s="26" t="s">
        <v>455</v>
      </c>
      <c r="F50" s="27" t="s">
        <v>343</v>
      </c>
      <c r="G50" s="26" t="s">
        <v>87</v>
      </c>
      <c r="H50" s="27" t="s">
        <v>456</v>
      </c>
      <c r="I50" s="27" t="s">
        <v>340</v>
      </c>
      <c r="J50" s="26" t="s">
        <v>457</v>
      </c>
    </row>
    <row r="51" ht="42" customHeight="1" spans="1:10">
      <c r="A51" s="148" t="s">
        <v>305</v>
      </c>
      <c r="B51" s="27" t="s">
        <v>450</v>
      </c>
      <c r="C51" s="27" t="s">
        <v>335</v>
      </c>
      <c r="D51" s="27" t="s">
        <v>379</v>
      </c>
      <c r="E51" s="26" t="s">
        <v>458</v>
      </c>
      <c r="F51" s="27" t="s">
        <v>368</v>
      </c>
      <c r="G51" s="26" t="s">
        <v>459</v>
      </c>
      <c r="H51" s="27" t="s">
        <v>429</v>
      </c>
      <c r="I51" s="27" t="s">
        <v>410</v>
      </c>
      <c r="J51" s="26" t="s">
        <v>460</v>
      </c>
    </row>
    <row r="52" ht="42" customHeight="1" spans="1:10">
      <c r="A52" s="148" t="s">
        <v>305</v>
      </c>
      <c r="B52" s="27" t="s">
        <v>450</v>
      </c>
      <c r="C52" s="27" t="s">
        <v>355</v>
      </c>
      <c r="D52" s="27" t="s">
        <v>356</v>
      </c>
      <c r="E52" s="26" t="s">
        <v>461</v>
      </c>
      <c r="F52" s="27" t="s">
        <v>343</v>
      </c>
      <c r="G52" s="26" t="s">
        <v>350</v>
      </c>
      <c r="H52" s="27" t="s">
        <v>351</v>
      </c>
      <c r="I52" s="27" t="s">
        <v>340</v>
      </c>
      <c r="J52" s="26" t="s">
        <v>462</v>
      </c>
    </row>
    <row r="53" ht="42" customHeight="1" spans="1:10">
      <c r="A53" s="148" t="s">
        <v>305</v>
      </c>
      <c r="B53" s="27" t="s">
        <v>450</v>
      </c>
      <c r="C53" s="27" t="s">
        <v>363</v>
      </c>
      <c r="D53" s="27" t="s">
        <v>364</v>
      </c>
      <c r="E53" s="26" t="s">
        <v>463</v>
      </c>
      <c r="F53" s="27" t="s">
        <v>368</v>
      </c>
      <c r="G53" s="26" t="s">
        <v>375</v>
      </c>
      <c r="H53" s="27" t="s">
        <v>351</v>
      </c>
      <c r="I53" s="27" t="s">
        <v>340</v>
      </c>
      <c r="J53" s="26" t="s">
        <v>464</v>
      </c>
    </row>
    <row r="54" ht="42" customHeight="1" spans="1:10">
      <c r="A54" s="148" t="s">
        <v>311</v>
      </c>
      <c r="B54" s="27" t="s">
        <v>465</v>
      </c>
      <c r="C54" s="27" t="s">
        <v>335</v>
      </c>
      <c r="D54" s="27" t="s">
        <v>336</v>
      </c>
      <c r="E54" s="26" t="s">
        <v>466</v>
      </c>
      <c r="F54" s="27" t="s">
        <v>338</v>
      </c>
      <c r="G54" s="26" t="s">
        <v>133</v>
      </c>
      <c r="H54" s="27" t="s">
        <v>409</v>
      </c>
      <c r="I54" s="27" t="s">
        <v>340</v>
      </c>
      <c r="J54" s="26" t="s">
        <v>466</v>
      </c>
    </row>
    <row r="55" ht="42" customHeight="1" spans="1:10">
      <c r="A55" s="148" t="s">
        <v>311</v>
      </c>
      <c r="B55" s="27" t="s">
        <v>465</v>
      </c>
      <c r="C55" s="27" t="s">
        <v>335</v>
      </c>
      <c r="D55" s="27" t="s">
        <v>336</v>
      </c>
      <c r="E55" s="26" t="s">
        <v>467</v>
      </c>
      <c r="F55" s="27" t="s">
        <v>338</v>
      </c>
      <c r="G55" s="26" t="s">
        <v>85</v>
      </c>
      <c r="H55" s="27" t="s">
        <v>344</v>
      </c>
      <c r="I55" s="27" t="s">
        <v>340</v>
      </c>
      <c r="J55" s="26" t="s">
        <v>467</v>
      </c>
    </row>
    <row r="56" ht="42" customHeight="1" spans="1:10">
      <c r="A56" s="148" t="s">
        <v>311</v>
      </c>
      <c r="B56" s="27" t="s">
        <v>465</v>
      </c>
      <c r="C56" s="27" t="s">
        <v>335</v>
      </c>
      <c r="D56" s="27" t="s">
        <v>336</v>
      </c>
      <c r="E56" s="26" t="s">
        <v>468</v>
      </c>
      <c r="F56" s="27" t="s">
        <v>368</v>
      </c>
      <c r="G56" s="26" t="s">
        <v>469</v>
      </c>
      <c r="H56" s="27" t="s">
        <v>470</v>
      </c>
      <c r="I56" s="27" t="s">
        <v>340</v>
      </c>
      <c r="J56" s="26" t="s">
        <v>468</v>
      </c>
    </row>
    <row r="57" ht="42" customHeight="1" spans="1:10">
      <c r="A57" s="148" t="s">
        <v>311</v>
      </c>
      <c r="B57" s="27" t="s">
        <v>465</v>
      </c>
      <c r="C57" s="27" t="s">
        <v>335</v>
      </c>
      <c r="D57" s="27" t="s">
        <v>348</v>
      </c>
      <c r="E57" s="26" t="s">
        <v>471</v>
      </c>
      <c r="F57" s="27" t="s">
        <v>343</v>
      </c>
      <c r="G57" s="26" t="s">
        <v>350</v>
      </c>
      <c r="H57" s="27" t="s">
        <v>351</v>
      </c>
      <c r="I57" s="27" t="s">
        <v>340</v>
      </c>
      <c r="J57" s="26" t="s">
        <v>471</v>
      </c>
    </row>
    <row r="58" ht="42" customHeight="1" spans="1:10">
      <c r="A58" s="148" t="s">
        <v>311</v>
      </c>
      <c r="B58" s="27" t="s">
        <v>465</v>
      </c>
      <c r="C58" s="27" t="s">
        <v>335</v>
      </c>
      <c r="D58" s="27" t="s">
        <v>348</v>
      </c>
      <c r="E58" s="26" t="s">
        <v>472</v>
      </c>
      <c r="F58" s="27" t="s">
        <v>368</v>
      </c>
      <c r="G58" s="26" t="s">
        <v>375</v>
      </c>
      <c r="H58" s="27" t="s">
        <v>351</v>
      </c>
      <c r="I58" s="27" t="s">
        <v>340</v>
      </c>
      <c r="J58" s="26" t="s">
        <v>472</v>
      </c>
    </row>
    <row r="59" ht="42" customHeight="1" spans="1:10">
      <c r="A59" s="148" t="s">
        <v>311</v>
      </c>
      <c r="B59" s="27" t="s">
        <v>465</v>
      </c>
      <c r="C59" s="27" t="s">
        <v>335</v>
      </c>
      <c r="D59" s="27" t="s">
        <v>348</v>
      </c>
      <c r="E59" s="26" t="s">
        <v>473</v>
      </c>
      <c r="F59" s="27" t="s">
        <v>343</v>
      </c>
      <c r="G59" s="26" t="s">
        <v>350</v>
      </c>
      <c r="H59" s="27" t="s">
        <v>351</v>
      </c>
      <c r="I59" s="27" t="s">
        <v>340</v>
      </c>
      <c r="J59" s="26" t="s">
        <v>473</v>
      </c>
    </row>
    <row r="60" ht="42" customHeight="1" spans="1:10">
      <c r="A60" s="148" t="s">
        <v>311</v>
      </c>
      <c r="B60" s="27" t="s">
        <v>465</v>
      </c>
      <c r="C60" s="27" t="s">
        <v>335</v>
      </c>
      <c r="D60" s="27" t="s">
        <v>379</v>
      </c>
      <c r="E60" s="26" t="s">
        <v>474</v>
      </c>
      <c r="F60" s="27" t="s">
        <v>343</v>
      </c>
      <c r="G60" s="26" t="s">
        <v>469</v>
      </c>
      <c r="H60" s="27" t="s">
        <v>470</v>
      </c>
      <c r="I60" s="27" t="s">
        <v>340</v>
      </c>
      <c r="J60" s="26" t="s">
        <v>474</v>
      </c>
    </row>
    <row r="61" ht="42" customHeight="1" spans="1:10">
      <c r="A61" s="148" t="s">
        <v>311</v>
      </c>
      <c r="B61" s="27" t="s">
        <v>465</v>
      </c>
      <c r="C61" s="27" t="s">
        <v>355</v>
      </c>
      <c r="D61" s="27" t="s">
        <v>356</v>
      </c>
      <c r="E61" s="26" t="s">
        <v>475</v>
      </c>
      <c r="F61" s="27" t="s">
        <v>368</v>
      </c>
      <c r="G61" s="26" t="s">
        <v>408</v>
      </c>
      <c r="H61" s="27" t="s">
        <v>429</v>
      </c>
      <c r="I61" s="27" t="s">
        <v>340</v>
      </c>
      <c r="J61" s="26" t="s">
        <v>475</v>
      </c>
    </row>
    <row r="62" ht="42" customHeight="1" spans="1:10">
      <c r="A62" s="148" t="s">
        <v>311</v>
      </c>
      <c r="B62" s="27" t="s">
        <v>465</v>
      </c>
      <c r="C62" s="27" t="s">
        <v>363</v>
      </c>
      <c r="D62" s="27" t="s">
        <v>364</v>
      </c>
      <c r="E62" s="26" t="s">
        <v>476</v>
      </c>
      <c r="F62" s="27" t="s">
        <v>343</v>
      </c>
      <c r="G62" s="26" t="s">
        <v>350</v>
      </c>
      <c r="H62" s="27" t="s">
        <v>351</v>
      </c>
      <c r="I62" s="27" t="s">
        <v>340</v>
      </c>
      <c r="J62" s="26" t="s">
        <v>476</v>
      </c>
    </row>
    <row r="63" ht="42" customHeight="1" spans="1:10">
      <c r="A63" s="148" t="s">
        <v>307</v>
      </c>
      <c r="B63" s="27" t="s">
        <v>477</v>
      </c>
      <c r="C63" s="27" t="s">
        <v>335</v>
      </c>
      <c r="D63" s="27" t="s">
        <v>336</v>
      </c>
      <c r="E63" s="26" t="s">
        <v>478</v>
      </c>
      <c r="F63" s="27" t="s">
        <v>368</v>
      </c>
      <c r="G63" s="26" t="s">
        <v>479</v>
      </c>
      <c r="H63" s="27" t="s">
        <v>480</v>
      </c>
      <c r="I63" s="27" t="s">
        <v>340</v>
      </c>
      <c r="J63" s="26" t="s">
        <v>481</v>
      </c>
    </row>
    <row r="64" ht="42" customHeight="1" spans="1:10">
      <c r="A64" s="148" t="s">
        <v>307</v>
      </c>
      <c r="B64" s="27" t="s">
        <v>477</v>
      </c>
      <c r="C64" s="27" t="s">
        <v>335</v>
      </c>
      <c r="D64" s="27" t="s">
        <v>348</v>
      </c>
      <c r="E64" s="26" t="s">
        <v>482</v>
      </c>
      <c r="F64" s="27" t="s">
        <v>368</v>
      </c>
      <c r="G64" s="26" t="s">
        <v>375</v>
      </c>
      <c r="H64" s="27" t="s">
        <v>351</v>
      </c>
      <c r="I64" s="27" t="s">
        <v>340</v>
      </c>
      <c r="J64" s="26" t="s">
        <v>483</v>
      </c>
    </row>
    <row r="65" ht="42" customHeight="1" spans="1:10">
      <c r="A65" s="148" t="s">
        <v>307</v>
      </c>
      <c r="B65" s="27" t="s">
        <v>477</v>
      </c>
      <c r="C65" s="27" t="s">
        <v>335</v>
      </c>
      <c r="D65" s="27" t="s">
        <v>379</v>
      </c>
      <c r="E65" s="26" t="s">
        <v>484</v>
      </c>
      <c r="F65" s="27" t="s">
        <v>338</v>
      </c>
      <c r="G65" s="26" t="s">
        <v>94</v>
      </c>
      <c r="H65" s="27" t="s">
        <v>426</v>
      </c>
      <c r="I65" s="27" t="s">
        <v>340</v>
      </c>
      <c r="J65" s="26" t="s">
        <v>485</v>
      </c>
    </row>
    <row r="66" ht="42" customHeight="1" spans="1:10">
      <c r="A66" s="148" t="s">
        <v>307</v>
      </c>
      <c r="B66" s="27" t="s">
        <v>477</v>
      </c>
      <c r="C66" s="27" t="s">
        <v>355</v>
      </c>
      <c r="D66" s="27" t="s">
        <v>356</v>
      </c>
      <c r="E66" s="26" t="s">
        <v>486</v>
      </c>
      <c r="F66" s="27" t="s">
        <v>368</v>
      </c>
      <c r="G66" s="26" t="s">
        <v>408</v>
      </c>
      <c r="H66" s="27" t="s">
        <v>429</v>
      </c>
      <c r="I66" s="27" t="s">
        <v>410</v>
      </c>
      <c r="J66" s="26" t="s">
        <v>487</v>
      </c>
    </row>
    <row r="67" ht="42" customHeight="1" spans="1:10">
      <c r="A67" s="148" t="s">
        <v>307</v>
      </c>
      <c r="B67" s="27" t="s">
        <v>477</v>
      </c>
      <c r="C67" s="27" t="s">
        <v>363</v>
      </c>
      <c r="D67" s="27" t="s">
        <v>364</v>
      </c>
      <c r="E67" s="26" t="s">
        <v>488</v>
      </c>
      <c r="F67" s="27" t="s">
        <v>368</v>
      </c>
      <c r="G67" s="26" t="s">
        <v>375</v>
      </c>
      <c r="H67" s="27" t="s">
        <v>351</v>
      </c>
      <c r="I67" s="27" t="s">
        <v>340</v>
      </c>
      <c r="J67" s="26" t="s">
        <v>489</v>
      </c>
    </row>
    <row r="68" ht="42" customHeight="1" spans="1:10">
      <c r="A68" s="148" t="s">
        <v>321</v>
      </c>
      <c r="B68" s="27" t="s">
        <v>490</v>
      </c>
      <c r="C68" s="27" t="s">
        <v>335</v>
      </c>
      <c r="D68" s="27" t="s">
        <v>336</v>
      </c>
      <c r="E68" s="26" t="s">
        <v>491</v>
      </c>
      <c r="F68" s="27" t="s">
        <v>338</v>
      </c>
      <c r="G68" s="26" t="s">
        <v>85</v>
      </c>
      <c r="H68" s="27" t="s">
        <v>492</v>
      </c>
      <c r="I68" s="27" t="s">
        <v>340</v>
      </c>
      <c r="J68" s="26" t="s">
        <v>493</v>
      </c>
    </row>
    <row r="69" ht="42" customHeight="1" spans="1:10">
      <c r="A69" s="148" t="s">
        <v>321</v>
      </c>
      <c r="B69" s="27" t="s">
        <v>490</v>
      </c>
      <c r="C69" s="27" t="s">
        <v>335</v>
      </c>
      <c r="D69" s="27" t="s">
        <v>336</v>
      </c>
      <c r="E69" s="26" t="s">
        <v>494</v>
      </c>
      <c r="F69" s="27" t="s">
        <v>338</v>
      </c>
      <c r="G69" s="26" t="s">
        <v>495</v>
      </c>
      <c r="H69" s="27" t="s">
        <v>435</v>
      </c>
      <c r="I69" s="27" t="s">
        <v>340</v>
      </c>
      <c r="J69" s="26" t="s">
        <v>496</v>
      </c>
    </row>
    <row r="70" ht="42" customHeight="1" spans="1:10">
      <c r="A70" s="148" t="s">
        <v>321</v>
      </c>
      <c r="B70" s="27" t="s">
        <v>490</v>
      </c>
      <c r="C70" s="27" t="s">
        <v>335</v>
      </c>
      <c r="D70" s="27" t="s">
        <v>336</v>
      </c>
      <c r="E70" s="26" t="s">
        <v>497</v>
      </c>
      <c r="F70" s="27" t="s">
        <v>368</v>
      </c>
      <c r="G70" s="26" t="s">
        <v>86</v>
      </c>
      <c r="H70" s="27" t="s">
        <v>344</v>
      </c>
      <c r="I70" s="27" t="s">
        <v>340</v>
      </c>
      <c r="J70" s="26" t="s">
        <v>498</v>
      </c>
    </row>
    <row r="71" ht="42" customHeight="1" spans="1:10">
      <c r="A71" s="148" t="s">
        <v>321</v>
      </c>
      <c r="B71" s="27" t="s">
        <v>490</v>
      </c>
      <c r="C71" s="27" t="s">
        <v>335</v>
      </c>
      <c r="D71" s="27" t="s">
        <v>336</v>
      </c>
      <c r="E71" s="26" t="s">
        <v>499</v>
      </c>
      <c r="F71" s="27" t="s">
        <v>368</v>
      </c>
      <c r="G71" s="26" t="s">
        <v>84</v>
      </c>
      <c r="H71" s="27" t="s">
        <v>500</v>
      </c>
      <c r="I71" s="27" t="s">
        <v>340</v>
      </c>
      <c r="J71" s="26" t="s">
        <v>501</v>
      </c>
    </row>
    <row r="72" ht="42" customHeight="1" spans="1:10">
      <c r="A72" s="148" t="s">
        <v>321</v>
      </c>
      <c r="B72" s="27" t="s">
        <v>490</v>
      </c>
      <c r="C72" s="27" t="s">
        <v>335</v>
      </c>
      <c r="D72" s="27" t="s">
        <v>348</v>
      </c>
      <c r="E72" s="26" t="s">
        <v>502</v>
      </c>
      <c r="F72" s="27" t="s">
        <v>368</v>
      </c>
      <c r="G72" s="26" t="s">
        <v>375</v>
      </c>
      <c r="H72" s="27" t="s">
        <v>351</v>
      </c>
      <c r="I72" s="27" t="s">
        <v>340</v>
      </c>
      <c r="J72" s="26" t="s">
        <v>503</v>
      </c>
    </row>
    <row r="73" ht="42" customHeight="1" spans="1:10">
      <c r="A73" s="148" t="s">
        <v>321</v>
      </c>
      <c r="B73" s="27" t="s">
        <v>490</v>
      </c>
      <c r="C73" s="27" t="s">
        <v>335</v>
      </c>
      <c r="D73" s="27" t="s">
        <v>348</v>
      </c>
      <c r="E73" s="26" t="s">
        <v>504</v>
      </c>
      <c r="F73" s="27" t="s">
        <v>368</v>
      </c>
      <c r="G73" s="26" t="s">
        <v>375</v>
      </c>
      <c r="H73" s="27" t="s">
        <v>351</v>
      </c>
      <c r="I73" s="27" t="s">
        <v>340</v>
      </c>
      <c r="J73" s="26" t="s">
        <v>505</v>
      </c>
    </row>
    <row r="74" ht="42" customHeight="1" spans="1:10">
      <c r="A74" s="148" t="s">
        <v>321</v>
      </c>
      <c r="B74" s="27" t="s">
        <v>490</v>
      </c>
      <c r="C74" s="27" t="s">
        <v>335</v>
      </c>
      <c r="D74" s="27" t="s">
        <v>379</v>
      </c>
      <c r="E74" s="26" t="s">
        <v>506</v>
      </c>
      <c r="F74" s="27" t="s">
        <v>368</v>
      </c>
      <c r="G74" s="26" t="s">
        <v>95</v>
      </c>
      <c r="H74" s="27" t="s">
        <v>470</v>
      </c>
      <c r="I74" s="27" t="s">
        <v>410</v>
      </c>
      <c r="J74" s="26" t="s">
        <v>507</v>
      </c>
    </row>
    <row r="75" ht="42" customHeight="1" spans="1:10">
      <c r="A75" s="148" t="s">
        <v>321</v>
      </c>
      <c r="B75" s="27" t="s">
        <v>490</v>
      </c>
      <c r="C75" s="27" t="s">
        <v>335</v>
      </c>
      <c r="D75" s="27" t="s">
        <v>379</v>
      </c>
      <c r="E75" s="26" t="s">
        <v>508</v>
      </c>
      <c r="F75" s="27" t="s">
        <v>338</v>
      </c>
      <c r="G75" s="26" t="s">
        <v>95</v>
      </c>
      <c r="H75" s="27" t="s">
        <v>426</v>
      </c>
      <c r="I75" s="27" t="s">
        <v>340</v>
      </c>
      <c r="J75" s="26" t="s">
        <v>509</v>
      </c>
    </row>
    <row r="76" ht="42" customHeight="1" spans="1:10">
      <c r="A76" s="148" t="s">
        <v>321</v>
      </c>
      <c r="B76" s="27" t="s">
        <v>490</v>
      </c>
      <c r="C76" s="27" t="s">
        <v>355</v>
      </c>
      <c r="D76" s="27" t="s">
        <v>356</v>
      </c>
      <c r="E76" s="26" t="s">
        <v>510</v>
      </c>
      <c r="F76" s="27" t="s">
        <v>343</v>
      </c>
      <c r="G76" s="26" t="s">
        <v>350</v>
      </c>
      <c r="H76" s="27" t="s">
        <v>351</v>
      </c>
      <c r="I76" s="27" t="s">
        <v>340</v>
      </c>
      <c r="J76" s="26" t="s">
        <v>511</v>
      </c>
    </row>
    <row r="77" ht="42" customHeight="1" spans="1:10">
      <c r="A77" s="148" t="s">
        <v>321</v>
      </c>
      <c r="B77" s="27" t="s">
        <v>490</v>
      </c>
      <c r="C77" s="27" t="s">
        <v>355</v>
      </c>
      <c r="D77" s="27" t="s">
        <v>356</v>
      </c>
      <c r="E77" s="26" t="s">
        <v>512</v>
      </c>
      <c r="F77" s="27" t="s">
        <v>368</v>
      </c>
      <c r="G77" s="26" t="s">
        <v>408</v>
      </c>
      <c r="H77" s="27" t="s">
        <v>429</v>
      </c>
      <c r="I77" s="27" t="s">
        <v>410</v>
      </c>
      <c r="J77" s="26" t="s">
        <v>513</v>
      </c>
    </row>
    <row r="78" ht="42" customHeight="1" spans="1:10">
      <c r="A78" s="148" t="s">
        <v>321</v>
      </c>
      <c r="B78" s="27" t="s">
        <v>490</v>
      </c>
      <c r="C78" s="27" t="s">
        <v>363</v>
      </c>
      <c r="D78" s="27" t="s">
        <v>364</v>
      </c>
      <c r="E78" s="26" t="s">
        <v>514</v>
      </c>
      <c r="F78" s="27" t="s">
        <v>343</v>
      </c>
      <c r="G78" s="26" t="s">
        <v>350</v>
      </c>
      <c r="H78" s="27" t="s">
        <v>351</v>
      </c>
      <c r="I78" s="27" t="s">
        <v>340</v>
      </c>
      <c r="J78" s="26" t="s">
        <v>515</v>
      </c>
    </row>
    <row r="79" ht="42" customHeight="1" spans="1:10">
      <c r="A79" s="148" t="s">
        <v>303</v>
      </c>
      <c r="B79" s="27" t="s">
        <v>516</v>
      </c>
      <c r="C79" s="27" t="s">
        <v>335</v>
      </c>
      <c r="D79" s="27" t="s">
        <v>336</v>
      </c>
      <c r="E79" s="26" t="s">
        <v>517</v>
      </c>
      <c r="F79" s="27" t="s">
        <v>338</v>
      </c>
      <c r="G79" s="26" t="s">
        <v>518</v>
      </c>
      <c r="H79" s="27" t="s">
        <v>519</v>
      </c>
      <c r="I79" s="27" t="s">
        <v>340</v>
      </c>
      <c r="J79" s="26" t="s">
        <v>520</v>
      </c>
    </row>
    <row r="80" ht="42" customHeight="1" spans="1:10">
      <c r="A80" s="148" t="s">
        <v>303</v>
      </c>
      <c r="B80" s="27" t="s">
        <v>516</v>
      </c>
      <c r="C80" s="27" t="s">
        <v>335</v>
      </c>
      <c r="D80" s="27" t="s">
        <v>336</v>
      </c>
      <c r="E80" s="26" t="s">
        <v>521</v>
      </c>
      <c r="F80" s="27" t="s">
        <v>338</v>
      </c>
      <c r="G80" s="26" t="s">
        <v>88</v>
      </c>
      <c r="H80" s="27" t="s">
        <v>519</v>
      </c>
      <c r="I80" s="27" t="s">
        <v>340</v>
      </c>
      <c r="J80" s="26" t="s">
        <v>522</v>
      </c>
    </row>
    <row r="81" ht="42" customHeight="1" spans="1:10">
      <c r="A81" s="148" t="s">
        <v>303</v>
      </c>
      <c r="B81" s="27" t="s">
        <v>516</v>
      </c>
      <c r="C81" s="27" t="s">
        <v>335</v>
      </c>
      <c r="D81" s="27" t="s">
        <v>336</v>
      </c>
      <c r="E81" s="26" t="s">
        <v>523</v>
      </c>
      <c r="F81" s="27" t="s">
        <v>338</v>
      </c>
      <c r="G81" s="26" t="s">
        <v>416</v>
      </c>
      <c r="H81" s="27" t="s">
        <v>519</v>
      </c>
      <c r="I81" s="27" t="s">
        <v>340</v>
      </c>
      <c r="J81" s="26" t="s">
        <v>524</v>
      </c>
    </row>
    <row r="82" ht="42" customHeight="1" spans="1:10">
      <c r="A82" s="148" t="s">
        <v>303</v>
      </c>
      <c r="B82" s="27" t="s">
        <v>516</v>
      </c>
      <c r="C82" s="27" t="s">
        <v>335</v>
      </c>
      <c r="D82" s="27" t="s">
        <v>336</v>
      </c>
      <c r="E82" s="26" t="s">
        <v>525</v>
      </c>
      <c r="F82" s="27" t="s">
        <v>338</v>
      </c>
      <c r="G82" s="26" t="s">
        <v>526</v>
      </c>
      <c r="H82" s="27" t="s">
        <v>519</v>
      </c>
      <c r="I82" s="27" t="s">
        <v>340</v>
      </c>
      <c r="J82" s="26" t="s">
        <v>527</v>
      </c>
    </row>
    <row r="83" ht="42" customHeight="1" spans="1:10">
      <c r="A83" s="148" t="s">
        <v>303</v>
      </c>
      <c r="B83" s="27" t="s">
        <v>516</v>
      </c>
      <c r="C83" s="27" t="s">
        <v>335</v>
      </c>
      <c r="D83" s="27" t="s">
        <v>348</v>
      </c>
      <c r="E83" s="26" t="s">
        <v>528</v>
      </c>
      <c r="F83" s="27" t="s">
        <v>368</v>
      </c>
      <c r="G83" s="26" t="s">
        <v>375</v>
      </c>
      <c r="H83" s="27" t="s">
        <v>351</v>
      </c>
      <c r="I83" s="27" t="s">
        <v>340</v>
      </c>
      <c r="J83" s="26" t="s">
        <v>529</v>
      </c>
    </row>
    <row r="84" ht="42" customHeight="1" spans="1:10">
      <c r="A84" s="148" t="s">
        <v>303</v>
      </c>
      <c r="B84" s="27" t="s">
        <v>516</v>
      </c>
      <c r="C84" s="27" t="s">
        <v>335</v>
      </c>
      <c r="D84" s="27" t="s">
        <v>379</v>
      </c>
      <c r="E84" s="26" t="s">
        <v>530</v>
      </c>
      <c r="F84" s="27" t="s">
        <v>338</v>
      </c>
      <c r="G84" s="26" t="s">
        <v>95</v>
      </c>
      <c r="H84" s="27" t="s">
        <v>426</v>
      </c>
      <c r="I84" s="27" t="s">
        <v>340</v>
      </c>
      <c r="J84" s="26" t="s">
        <v>531</v>
      </c>
    </row>
    <row r="85" ht="42" customHeight="1" spans="1:10">
      <c r="A85" s="148" t="s">
        <v>303</v>
      </c>
      <c r="B85" s="27" t="s">
        <v>516</v>
      </c>
      <c r="C85" s="27" t="s">
        <v>355</v>
      </c>
      <c r="D85" s="27" t="s">
        <v>356</v>
      </c>
      <c r="E85" s="26" t="s">
        <v>532</v>
      </c>
      <c r="F85" s="27" t="s">
        <v>368</v>
      </c>
      <c r="G85" s="26" t="s">
        <v>533</v>
      </c>
      <c r="H85" s="27" t="s">
        <v>429</v>
      </c>
      <c r="I85" s="27" t="s">
        <v>410</v>
      </c>
      <c r="J85" s="26" t="s">
        <v>534</v>
      </c>
    </row>
    <row r="86" ht="42" customHeight="1" spans="1:10">
      <c r="A86" s="148" t="s">
        <v>303</v>
      </c>
      <c r="B86" s="27" t="s">
        <v>516</v>
      </c>
      <c r="C86" s="27" t="s">
        <v>363</v>
      </c>
      <c r="D86" s="27" t="s">
        <v>364</v>
      </c>
      <c r="E86" s="26" t="s">
        <v>431</v>
      </c>
      <c r="F86" s="27" t="s">
        <v>343</v>
      </c>
      <c r="G86" s="26" t="s">
        <v>350</v>
      </c>
      <c r="H86" s="27" t="s">
        <v>351</v>
      </c>
      <c r="I86" s="27" t="s">
        <v>340</v>
      </c>
      <c r="J86" s="26" t="s">
        <v>535</v>
      </c>
    </row>
    <row r="87" ht="42" customHeight="1" spans="1:10">
      <c r="A87" s="148" t="s">
        <v>297</v>
      </c>
      <c r="B87" s="27" t="s">
        <v>536</v>
      </c>
      <c r="C87" s="27" t="s">
        <v>335</v>
      </c>
      <c r="D87" s="27" t="s">
        <v>336</v>
      </c>
      <c r="E87" s="26" t="s">
        <v>537</v>
      </c>
      <c r="F87" s="27" t="s">
        <v>368</v>
      </c>
      <c r="G87" s="26" t="s">
        <v>84</v>
      </c>
      <c r="H87" s="27" t="s">
        <v>344</v>
      </c>
      <c r="I87" s="27" t="s">
        <v>340</v>
      </c>
      <c r="J87" s="26" t="s">
        <v>538</v>
      </c>
    </row>
    <row r="88" ht="42" customHeight="1" spans="1:10">
      <c r="A88" s="148" t="s">
        <v>297</v>
      </c>
      <c r="B88" s="27" t="s">
        <v>536</v>
      </c>
      <c r="C88" s="27" t="s">
        <v>335</v>
      </c>
      <c r="D88" s="27" t="s">
        <v>336</v>
      </c>
      <c r="E88" s="26" t="s">
        <v>539</v>
      </c>
      <c r="F88" s="27" t="s">
        <v>343</v>
      </c>
      <c r="G88" s="26" t="s">
        <v>87</v>
      </c>
      <c r="H88" s="27" t="s">
        <v>470</v>
      </c>
      <c r="I88" s="27" t="s">
        <v>340</v>
      </c>
      <c r="J88" s="26" t="s">
        <v>540</v>
      </c>
    </row>
    <row r="89" ht="42" customHeight="1" spans="1:10">
      <c r="A89" s="148" t="s">
        <v>297</v>
      </c>
      <c r="B89" s="27" t="s">
        <v>536</v>
      </c>
      <c r="C89" s="27" t="s">
        <v>335</v>
      </c>
      <c r="D89" s="27" t="s">
        <v>336</v>
      </c>
      <c r="E89" s="26" t="s">
        <v>541</v>
      </c>
      <c r="F89" s="27" t="s">
        <v>368</v>
      </c>
      <c r="G89" s="26" t="s">
        <v>86</v>
      </c>
      <c r="H89" s="27" t="s">
        <v>470</v>
      </c>
      <c r="I89" s="27" t="s">
        <v>340</v>
      </c>
      <c r="J89" s="26" t="s">
        <v>542</v>
      </c>
    </row>
    <row r="90" ht="42" customHeight="1" spans="1:10">
      <c r="A90" s="148" t="s">
        <v>297</v>
      </c>
      <c r="B90" s="27" t="s">
        <v>536</v>
      </c>
      <c r="C90" s="27" t="s">
        <v>335</v>
      </c>
      <c r="D90" s="27" t="s">
        <v>336</v>
      </c>
      <c r="E90" s="26" t="s">
        <v>543</v>
      </c>
      <c r="F90" s="27" t="s">
        <v>343</v>
      </c>
      <c r="G90" s="26" t="s">
        <v>87</v>
      </c>
      <c r="H90" s="27" t="s">
        <v>470</v>
      </c>
      <c r="I90" s="27" t="s">
        <v>340</v>
      </c>
      <c r="J90" s="26" t="s">
        <v>544</v>
      </c>
    </row>
    <row r="91" ht="42" customHeight="1" spans="1:10">
      <c r="A91" s="148" t="s">
        <v>297</v>
      </c>
      <c r="B91" s="27" t="s">
        <v>536</v>
      </c>
      <c r="C91" s="27" t="s">
        <v>335</v>
      </c>
      <c r="D91" s="27" t="s">
        <v>336</v>
      </c>
      <c r="E91" s="26" t="s">
        <v>545</v>
      </c>
      <c r="F91" s="27" t="s">
        <v>338</v>
      </c>
      <c r="G91" s="26" t="s">
        <v>546</v>
      </c>
      <c r="H91" s="27" t="s">
        <v>409</v>
      </c>
      <c r="I91" s="27" t="s">
        <v>340</v>
      </c>
      <c r="J91" s="26" t="s">
        <v>547</v>
      </c>
    </row>
    <row r="92" ht="42" customHeight="1" spans="1:10">
      <c r="A92" s="148" t="s">
        <v>297</v>
      </c>
      <c r="B92" s="27" t="s">
        <v>536</v>
      </c>
      <c r="C92" s="27" t="s">
        <v>335</v>
      </c>
      <c r="D92" s="27" t="s">
        <v>336</v>
      </c>
      <c r="E92" s="26" t="s">
        <v>548</v>
      </c>
      <c r="F92" s="27" t="s">
        <v>338</v>
      </c>
      <c r="G92" s="26" t="s">
        <v>518</v>
      </c>
      <c r="H92" s="27" t="s">
        <v>409</v>
      </c>
      <c r="I92" s="27" t="s">
        <v>340</v>
      </c>
      <c r="J92" s="26" t="s">
        <v>549</v>
      </c>
    </row>
    <row r="93" ht="42" customHeight="1" spans="1:10">
      <c r="A93" s="148" t="s">
        <v>297</v>
      </c>
      <c r="B93" s="27" t="s">
        <v>536</v>
      </c>
      <c r="C93" s="27" t="s">
        <v>335</v>
      </c>
      <c r="D93" s="27" t="s">
        <v>336</v>
      </c>
      <c r="E93" s="26" t="s">
        <v>550</v>
      </c>
      <c r="F93" s="27" t="s">
        <v>338</v>
      </c>
      <c r="G93" s="26" t="s">
        <v>416</v>
      </c>
      <c r="H93" s="27" t="s">
        <v>409</v>
      </c>
      <c r="I93" s="27" t="s">
        <v>340</v>
      </c>
      <c r="J93" s="26" t="s">
        <v>551</v>
      </c>
    </row>
    <row r="94" ht="42" customHeight="1" spans="1:10">
      <c r="A94" s="148" t="s">
        <v>297</v>
      </c>
      <c r="B94" s="27" t="s">
        <v>536</v>
      </c>
      <c r="C94" s="27" t="s">
        <v>335</v>
      </c>
      <c r="D94" s="27" t="s">
        <v>336</v>
      </c>
      <c r="E94" s="26" t="s">
        <v>552</v>
      </c>
      <c r="F94" s="27" t="s">
        <v>338</v>
      </c>
      <c r="G94" s="26" t="s">
        <v>84</v>
      </c>
      <c r="H94" s="27" t="s">
        <v>470</v>
      </c>
      <c r="I94" s="27" t="s">
        <v>340</v>
      </c>
      <c r="J94" s="26" t="s">
        <v>553</v>
      </c>
    </row>
    <row r="95" ht="42" customHeight="1" spans="1:10">
      <c r="A95" s="148" t="s">
        <v>297</v>
      </c>
      <c r="B95" s="27" t="s">
        <v>536</v>
      </c>
      <c r="C95" s="27" t="s">
        <v>335</v>
      </c>
      <c r="D95" s="27" t="s">
        <v>348</v>
      </c>
      <c r="E95" s="26" t="s">
        <v>554</v>
      </c>
      <c r="F95" s="27" t="s">
        <v>368</v>
      </c>
      <c r="G95" s="26" t="s">
        <v>555</v>
      </c>
      <c r="H95" s="27" t="s">
        <v>429</v>
      </c>
      <c r="I95" s="27" t="s">
        <v>410</v>
      </c>
      <c r="J95" s="26" t="s">
        <v>556</v>
      </c>
    </row>
    <row r="96" ht="42" customHeight="1" spans="1:10">
      <c r="A96" s="148" t="s">
        <v>297</v>
      </c>
      <c r="B96" s="27" t="s">
        <v>536</v>
      </c>
      <c r="C96" s="27" t="s">
        <v>335</v>
      </c>
      <c r="D96" s="27" t="s">
        <v>348</v>
      </c>
      <c r="E96" s="26" t="s">
        <v>557</v>
      </c>
      <c r="F96" s="27" t="s">
        <v>368</v>
      </c>
      <c r="G96" s="26" t="s">
        <v>558</v>
      </c>
      <c r="H96" s="27" t="s">
        <v>429</v>
      </c>
      <c r="I96" s="27" t="s">
        <v>340</v>
      </c>
      <c r="J96" s="26" t="s">
        <v>559</v>
      </c>
    </row>
    <row r="97" ht="42" customHeight="1" spans="1:10">
      <c r="A97" s="148" t="s">
        <v>297</v>
      </c>
      <c r="B97" s="27" t="s">
        <v>536</v>
      </c>
      <c r="C97" s="27" t="s">
        <v>335</v>
      </c>
      <c r="D97" s="27" t="s">
        <v>348</v>
      </c>
      <c r="E97" s="26" t="s">
        <v>560</v>
      </c>
      <c r="F97" s="27" t="s">
        <v>368</v>
      </c>
      <c r="G97" s="26" t="s">
        <v>561</v>
      </c>
      <c r="H97" s="27" t="s">
        <v>429</v>
      </c>
      <c r="I97" s="27" t="s">
        <v>340</v>
      </c>
      <c r="J97" s="26" t="s">
        <v>562</v>
      </c>
    </row>
    <row r="98" ht="42" customHeight="1" spans="1:10">
      <c r="A98" s="148" t="s">
        <v>297</v>
      </c>
      <c r="B98" s="27" t="s">
        <v>536</v>
      </c>
      <c r="C98" s="27" t="s">
        <v>335</v>
      </c>
      <c r="D98" s="27" t="s">
        <v>379</v>
      </c>
      <c r="E98" s="26" t="s">
        <v>563</v>
      </c>
      <c r="F98" s="27" t="s">
        <v>368</v>
      </c>
      <c r="G98" s="26" t="s">
        <v>564</v>
      </c>
      <c r="H98" s="27" t="s">
        <v>429</v>
      </c>
      <c r="I98" s="27" t="s">
        <v>340</v>
      </c>
      <c r="J98" s="26" t="s">
        <v>565</v>
      </c>
    </row>
    <row r="99" ht="42" customHeight="1" spans="1:10">
      <c r="A99" s="148" t="s">
        <v>297</v>
      </c>
      <c r="B99" s="27" t="s">
        <v>536</v>
      </c>
      <c r="C99" s="27" t="s">
        <v>335</v>
      </c>
      <c r="D99" s="27" t="s">
        <v>379</v>
      </c>
      <c r="E99" s="26" t="s">
        <v>566</v>
      </c>
      <c r="F99" s="27" t="s">
        <v>368</v>
      </c>
      <c r="G99" s="26" t="s">
        <v>567</v>
      </c>
      <c r="H99" s="27" t="s">
        <v>429</v>
      </c>
      <c r="I99" s="27" t="s">
        <v>340</v>
      </c>
      <c r="J99" s="26" t="s">
        <v>568</v>
      </c>
    </row>
    <row r="100" ht="42" customHeight="1" spans="1:10">
      <c r="A100" s="148" t="s">
        <v>297</v>
      </c>
      <c r="B100" s="27" t="s">
        <v>536</v>
      </c>
      <c r="C100" s="27" t="s">
        <v>355</v>
      </c>
      <c r="D100" s="27" t="s">
        <v>356</v>
      </c>
      <c r="E100" s="26" t="s">
        <v>569</v>
      </c>
      <c r="F100" s="27" t="s">
        <v>368</v>
      </c>
      <c r="G100" s="26" t="s">
        <v>570</v>
      </c>
      <c r="H100" s="27" t="s">
        <v>429</v>
      </c>
      <c r="I100" s="27" t="s">
        <v>410</v>
      </c>
      <c r="J100" s="26" t="s">
        <v>571</v>
      </c>
    </row>
    <row r="101" ht="42" customHeight="1" spans="1:10">
      <c r="A101" s="148" t="s">
        <v>297</v>
      </c>
      <c r="B101" s="27" t="s">
        <v>536</v>
      </c>
      <c r="C101" s="27" t="s">
        <v>355</v>
      </c>
      <c r="D101" s="27" t="s">
        <v>356</v>
      </c>
      <c r="E101" s="26" t="s">
        <v>572</v>
      </c>
      <c r="F101" s="27" t="s">
        <v>368</v>
      </c>
      <c r="G101" s="26" t="s">
        <v>533</v>
      </c>
      <c r="H101" s="27" t="s">
        <v>429</v>
      </c>
      <c r="I101" s="27" t="s">
        <v>410</v>
      </c>
      <c r="J101" s="26" t="s">
        <v>573</v>
      </c>
    </row>
    <row r="102" ht="42" customHeight="1" spans="1:10">
      <c r="A102" s="148" t="s">
        <v>297</v>
      </c>
      <c r="B102" s="27" t="s">
        <v>536</v>
      </c>
      <c r="C102" s="27" t="s">
        <v>363</v>
      </c>
      <c r="D102" s="27" t="s">
        <v>364</v>
      </c>
      <c r="E102" s="26" t="s">
        <v>574</v>
      </c>
      <c r="F102" s="27" t="s">
        <v>343</v>
      </c>
      <c r="G102" s="26" t="s">
        <v>375</v>
      </c>
      <c r="H102" s="27" t="s">
        <v>351</v>
      </c>
      <c r="I102" s="27" t="s">
        <v>340</v>
      </c>
      <c r="J102" s="26" t="s">
        <v>575</v>
      </c>
    </row>
  </sheetData>
  <mergeCells count="24">
    <mergeCell ref="A2:J2"/>
    <mergeCell ref="A3:H3"/>
    <mergeCell ref="A8:A16"/>
    <mergeCell ref="A17:A26"/>
    <mergeCell ref="A27:A33"/>
    <mergeCell ref="A34:A40"/>
    <mergeCell ref="A41:A47"/>
    <mergeCell ref="A48:A53"/>
    <mergeCell ref="A54:A62"/>
    <mergeCell ref="A63:A67"/>
    <mergeCell ref="A68:A78"/>
    <mergeCell ref="A79:A86"/>
    <mergeCell ref="A87:A102"/>
    <mergeCell ref="B8:B16"/>
    <mergeCell ref="B17:B26"/>
    <mergeCell ref="B27:B33"/>
    <mergeCell ref="B34:B40"/>
    <mergeCell ref="B41:B47"/>
    <mergeCell ref="B48:B53"/>
    <mergeCell ref="B54:B62"/>
    <mergeCell ref="B63:B67"/>
    <mergeCell ref="B68:B78"/>
    <mergeCell ref="B79:B86"/>
    <mergeCell ref="B87: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2026-03-26T02:14:00Z</dcterms:created>
  <dcterms:modified xsi:type="dcterms:W3CDTF">2026-03-30T02:34:21Z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