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9" r:id="rId15"/>
    <sheet name="上级转移支付补助项目支出预算表11" sheetId="17" r:id="rId16"/>
    <sheet name="部门项目中期规划预算表12" sheetId="18"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'一般公共预算支出预算表02-2'!$A:$A,'一般公共预算支出预算表02-2'!$1:$4</definedName>
    <definedName name="_xlnm.Print_Titles" localSheetId="5">一般公共预算“三公”经费支出预算表03!$A:$A,一般公共预算“三公”经费支出预算表03!$1:$1</definedName>
    <definedName name="_xlnm.Print_Titles" localSheetId="6">部门基本支出预算表04!#REF!,部门基本支出预算表04!#REF!</definedName>
    <definedName name="_xlnm.Print_Titles" localSheetId="7">'部门项目支出预算表05-1'!$A:$A,'部门项目支出预算表05-1'!#REF!</definedName>
    <definedName name="_xlnm.Print_Titles" localSheetId="8">'部门项目支出绩效目标表05-2'!$A:$A,'部门项目支出绩效目标表05-2'!#REF!</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部门政府购买服务预算表08!#REF!,部门政府购买服务预算表08!#REF!</definedName>
    <definedName name="_xlnm.Print_Titles" localSheetId="12">'对下转移支付预算表09-1'!$A:$A,'对下转移支付预算表09-1'!#REF!</definedName>
    <definedName name="_xlnm.Print_Titles" localSheetId="13">'对下转移支付绩效目标表09-2'!$A:$A,'对下转移支付绩效目标表09-2'!#REF!</definedName>
    <definedName name="_xlnm.Print_Titles" localSheetId="15">上级转移支付补助项目支出预算表11!$A:$A,上级转移支付补助项目支出预算表11!#REF!</definedName>
    <definedName name="_xlnm.Print_Titles" localSheetId="16">部门项目中期规划预算表12!$A:$A,部门项目中期规划预算表12!#REF!</definedName>
  </definedNames>
  <calcPr calcId="144525"/>
</workbook>
</file>

<file path=xl/sharedStrings.xml><?xml version="1.0" encoding="utf-8"?>
<sst xmlns="http://schemas.openxmlformats.org/spreadsheetml/2006/main" count="1313" uniqueCount="522">
  <si>
    <t>预算01-1表</t>
  </si>
  <si>
    <t>单位：元</t>
  </si>
  <si>
    <t>收　　　　　　　　入</t>
  </si>
  <si>
    <t>支　　　　　　　　出</t>
  </si>
  <si>
    <t>项      目</t>
  </si>
  <si>
    <t>预算数</t>
  </si>
  <si>
    <t xml:space="preserve"> 一、一般公共服务支出</t>
  </si>
  <si>
    <t>一、一般公共预算拨款收入</t>
  </si>
  <si>
    <t xml:space="preserve"> 二、外交支出</t>
  </si>
  <si>
    <t>二、政府性基金预算拨款收入</t>
  </si>
  <si>
    <t xml:space="preserve"> 三、国防支出</t>
  </si>
  <si>
    <t>三、国有资本经营预算拨款收入</t>
  </si>
  <si>
    <t xml:space="preserve"> 四、公共安全支出</t>
  </si>
  <si>
    <t>四、财政专户管理资金收入</t>
  </si>
  <si>
    <t xml:space="preserve"> 五、教育支出</t>
  </si>
  <si>
    <t>五、单位资金</t>
  </si>
  <si>
    <t xml:space="preserve"> 六、科学技术支出 </t>
  </si>
  <si>
    <t>1、事业收入</t>
  </si>
  <si>
    <t xml:space="preserve"> 七、文化旅游体育与传媒支出</t>
  </si>
  <si>
    <t>2、事业单位经营收入</t>
  </si>
  <si>
    <t xml:space="preserve"> 八、社会保障和就业支出</t>
  </si>
  <si>
    <t>3、上级补助收入</t>
  </si>
  <si>
    <t xml:space="preserve"> 九、卫生健康支出</t>
  </si>
  <si>
    <t>4、附属单位上缴收入</t>
  </si>
  <si>
    <t xml:space="preserve"> 十、节能环保支出</t>
  </si>
  <si>
    <t>5、其他收入</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</si>
  <si>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</si>
  <si>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</si>
  <si>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</si>
  <si>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</si>
  <si>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</si>
  <si>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</si>
  <si>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</si>
  <si>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</si>
  <si>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</si>
  <si>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</si>
  <si>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</si>
  <si>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</si>
  <si>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</si>
  <si>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</si>
  <si>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</si>
  <si>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</si>
  <si>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本年支出合计</t>
  </si>
  <si>
    <t>本年收入合计</t>
  </si>
  <si>
    <t>年终结转结余</t>
  </si>
  <si>
    <t>上年结转结余</t>
  </si>
  <si>
    <t>1、财政拨款结转结余</t>
  </si>
  <si>
    <t>2、非财政拨款结余</t>
  </si>
  <si>
    <t>支  出  总  计</t>
  </si>
  <si>
    <t>收  入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</si>
  <si>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</si>
  <si>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</si>
  <si>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</si>
  <si>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</si>
  <si>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</si>
  <si>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</si>
  <si>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</si>
  <si>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</si>
  <si>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</si>
  <si>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</si>
  <si>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</si>
  <si>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</si>
  <si>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</si>
  <si>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</si>
  <si>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</si>
  <si>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</si>
  <si>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</si>
  <si>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283</t>
  </si>
  <si>
    <t>昆明市呈贡区工商业联合会</t>
  </si>
  <si>
    <t>283001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</si>
  <si>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</si>
  <si>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</si>
  <si>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</si>
  <si>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</si>
  <si>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</si>
  <si>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</si>
  <si>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</si>
  <si>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</si>
  <si>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</si>
  <si>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</si>
  <si>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</si>
  <si>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</si>
  <si>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</si>
  <si>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</si>
  <si>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</si>
  <si>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</si>
  <si>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</si>
  <si>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</si>
  <si>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</si>
  <si>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</si>
  <si>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</si>
  <si>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</si>
  <si>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</si>
  <si>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</si>
  <si>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</si>
  <si>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</si>
  <si>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</si>
  <si>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</si>
  <si>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20128</t>
  </si>
  <si>
    <t>民主党派及工商联事务</t>
  </si>
  <si>
    <t>2012801</t>
  </si>
  <si>
    <t>行政运行</t>
  </si>
  <si>
    <t>2012899</t>
  </si>
  <si>
    <t>其他民主党派及工商联事务支出</t>
  </si>
  <si>
    <t>20136</t>
  </si>
  <si>
    <t>其他共产党事务支出</t>
  </si>
  <si>
    <t>2013699</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</si>
  <si>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</si>
  <si>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</si>
  <si>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</si>
  <si>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</si>
  <si>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</si>
  <si>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</si>
  <si>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</si>
  <si>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</si>
  <si>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</si>
  <si>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</si>
  <si>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</si>
  <si>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</si>
  <si>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</si>
  <si>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</si>
  <si>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就业补助</t>
  </si>
  <si>
    <t>其他就业补助支出</t>
  </si>
  <si>
    <t>210</t>
  </si>
  <si>
    <t>卫生健康支出</t>
  </si>
  <si>
    <t>21011</t>
  </si>
  <si>
    <t>行政事业单位医疗</t>
  </si>
  <si>
    <t>2101101</t>
  </si>
  <si>
    <t>行政单位医疗</t>
  </si>
  <si>
    <t>2101103</t>
  </si>
  <si>
    <t>公务员医疗补助</t>
  </si>
  <si>
    <t>2101199</t>
  </si>
  <si>
    <t>其他行政事业单位医疗支出</t>
  </si>
  <si>
    <t>农林水支出</t>
  </si>
  <si>
    <t>普惠金融发展支出</t>
  </si>
  <si>
    <t>创业担保贷款贴息及奖补</t>
  </si>
  <si>
    <t>221</t>
  </si>
  <si>
    <t>住房保障支出</t>
  </si>
  <si>
    <t>22102</t>
  </si>
  <si>
    <t>住房改革支出</t>
  </si>
  <si>
    <t>2210201</t>
  </si>
  <si>
    <t>住房公积金</t>
  </si>
  <si>
    <t>2210203</t>
  </si>
  <si>
    <t>购房补贴</t>
  </si>
  <si>
    <t>预算02-1表</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</si>
  <si>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</si>
  <si>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</si>
  <si>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</si>
  <si>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</si>
  <si>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</si>
  <si>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</si>
  <si>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</si>
  <si>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</si>
  <si>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</si>
  <si>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</si>
  <si>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</si>
  <si>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</si>
  <si>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</si>
  <si>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</si>
  <si>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</si>
  <si>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</si>
  <si>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</si>
  <si>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</si>
  <si>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</si>
  <si>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</si>
  <si>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</si>
  <si>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</si>
  <si>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</si>
  <si>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</si>
  <si>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</si>
  <si>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</si>
  <si>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</si>
  <si>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</si>
  <si>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</si>
  <si>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</si>
  <si>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</si>
  <si>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</si>
  <si>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</si>
  <si>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</si>
  <si>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</si>
  <si>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</si>
  <si>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</si>
  <si>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</si>
  <si>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</si>
  <si>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</si>
  <si>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预算07表</t>
  </si>
  <si>
    <t>2026年部门政府采购预算表</t>
  </si>
  <si>
    <t>单位名称：</t>
  </si>
  <si>
    <t>预算项目</t>
  </si>
  <si>
    <t>采购项目</t>
  </si>
  <si>
    <t>采购品目</t>
  </si>
  <si>
    <t>计量
单位</t>
  </si>
  <si>
    <t>数量</t>
  </si>
  <si>
    <t>面向中小企业预留资金</t>
  </si>
  <si>
    <t>资金来源</t>
  </si>
  <si>
    <t>政府性基金</t>
  </si>
  <si>
    <t>国有资本经营收益</t>
  </si>
  <si>
    <t>财政专户管理的收入</t>
  </si>
  <si>
    <t>单位自筹</t>
  </si>
  <si>
    <t>注：此表为空；2026年部门无“三公”经费支出预算。</t>
  </si>
  <si>
    <t>预算04表</t>
  </si>
  <si>
    <t>2026年部门基本支出预算表</t>
  </si>
  <si>
    <t>单位名称：昆明市呈贡区工商业联合会</t>
  </si>
  <si>
    <t>单位名称</t>
  </si>
  <si>
    <t>项目代码</t>
  </si>
  <si>
    <t>项目名称</t>
  </si>
  <si>
    <t>功能科目编码</t>
  </si>
  <si>
    <t>功能科目名称</t>
  </si>
  <si>
    <t>经济科目编码</t>
  </si>
  <si>
    <t>经济科目名称</t>
  </si>
  <si>
    <t>总计</t>
  </si>
  <si>
    <t>财政拨款结转结余</t>
  </si>
  <si>
    <t>全年数</t>
  </si>
  <si>
    <t>已提前安排</t>
  </si>
  <si>
    <t>抵扣上年垫付资金</t>
  </si>
  <si>
    <t>本次下达</t>
  </si>
  <si>
    <t>另文下达</t>
  </si>
  <si>
    <t>事业单位
经营收入</t>
  </si>
  <si>
    <t>已预拨</t>
  </si>
  <si>
    <t>530121210000000001316</t>
  </si>
  <si>
    <t>行政人员工资支出</t>
  </si>
  <si>
    <t>30101</t>
  </si>
  <si>
    <t>基本工资</t>
  </si>
  <si>
    <t>30102</t>
  </si>
  <si>
    <t>津贴补贴</t>
  </si>
  <si>
    <t>30103</t>
  </si>
  <si>
    <t>奖金</t>
  </si>
  <si>
    <t>530121261100005053649</t>
  </si>
  <si>
    <t>530121231100001444045</t>
  </si>
  <si>
    <t>行政人员绩效奖励</t>
  </si>
  <si>
    <t>530121210000000001317</t>
  </si>
  <si>
    <t>社会保障缴费</t>
  </si>
  <si>
    <t>30108</t>
  </si>
  <si>
    <t>机关事业单位基本养老保险缴费</t>
  </si>
  <si>
    <t>30110</t>
  </si>
  <si>
    <t>职工基本医疗保险缴费</t>
  </si>
  <si>
    <t>30111</t>
  </si>
  <si>
    <t>公务员医疗补助缴费</t>
  </si>
  <si>
    <t>30112</t>
  </si>
  <si>
    <t>其他社会保障缴费</t>
  </si>
  <si>
    <t>530121210000000001318</t>
  </si>
  <si>
    <t>30113</t>
  </si>
  <si>
    <t>530121231100001244024</t>
  </si>
  <si>
    <t>离退休人员支出</t>
  </si>
  <si>
    <t>30305</t>
  </si>
  <si>
    <t>生活补助</t>
  </si>
  <si>
    <t>530121241100002230943</t>
  </si>
  <si>
    <t>其他人员支出</t>
  </si>
  <si>
    <t>30199</t>
  </si>
  <si>
    <t>其他工资福利支出</t>
  </si>
  <si>
    <t>530121210000000001322</t>
  </si>
  <si>
    <t>公务交通补贴</t>
  </si>
  <si>
    <t>30239</t>
  </si>
  <si>
    <t>其他交通费用</t>
  </si>
  <si>
    <t>530121210000000001323</t>
  </si>
  <si>
    <t>工会经费</t>
  </si>
  <si>
    <t>30228</t>
  </si>
  <si>
    <t>530121261100005170348</t>
  </si>
  <si>
    <t>辅助性岗位工会经费</t>
  </si>
  <si>
    <t>530121210000000001324</t>
  </si>
  <si>
    <t>一般公用运转支出</t>
  </si>
  <si>
    <t>30201</t>
  </si>
  <si>
    <t>办公费</t>
  </si>
  <si>
    <t>30205</t>
  </si>
  <si>
    <t>水费</t>
  </si>
  <si>
    <t>30206</t>
  </si>
  <si>
    <t>电费</t>
  </si>
  <si>
    <t>30207</t>
  </si>
  <si>
    <t>邮电费</t>
  </si>
  <si>
    <t>30209</t>
  </si>
  <si>
    <t>物业管理费</t>
  </si>
  <si>
    <t>30211</t>
  </si>
  <si>
    <t>差旅费</t>
  </si>
  <si>
    <t>30213</t>
  </si>
  <si>
    <t>维修（护）费</t>
  </si>
  <si>
    <t>30299</t>
  </si>
  <si>
    <t>其他商品和服务支出</t>
  </si>
  <si>
    <t>30216</t>
  </si>
  <si>
    <t>培训费</t>
  </si>
  <si>
    <t>530121231100001444047</t>
  </si>
  <si>
    <t>编外人员公用经费</t>
  </si>
  <si>
    <t>预算05-1表</t>
  </si>
  <si>
    <t>2026年部门项目支出预算表</t>
  </si>
  <si>
    <t>项目分类</t>
  </si>
  <si>
    <t>项目单位</t>
  </si>
  <si>
    <t>本年拨款</t>
  </si>
  <si>
    <t>其中：本次下达</t>
  </si>
  <si>
    <t>313 事业发展类</t>
  </si>
  <si>
    <t>530121210000000001331</t>
  </si>
  <si>
    <t>工商联会议经费</t>
  </si>
  <si>
    <t>30215</t>
  </si>
  <si>
    <t>会议费</t>
  </si>
  <si>
    <t>530121210000000001333</t>
  </si>
  <si>
    <t>非公经济人士培训经费</t>
  </si>
  <si>
    <t>530121210000000001334</t>
  </si>
  <si>
    <t>基层组织建设经费</t>
  </si>
  <si>
    <t>530121210000000001337</t>
  </si>
  <si>
    <t>非公企业宣传经费</t>
  </si>
  <si>
    <t>530121241100002298218</t>
  </si>
  <si>
    <t>呈贡区商会协会行业总支部党建工作经费</t>
  </si>
  <si>
    <t>530121251100003733391</t>
  </si>
  <si>
    <t>促进民营企业发展服务工作经费</t>
  </si>
  <si>
    <t>30227</t>
  </si>
  <si>
    <t>委托业务费</t>
  </si>
  <si>
    <t>530121251100003766142</t>
  </si>
  <si>
    <t>政企服务平台建设运营维护经费</t>
  </si>
  <si>
    <t>530121251100004295036</t>
  </si>
  <si>
    <t>2023年第一至第三季度中央和省级创业担保贷款奖补资金</t>
  </si>
  <si>
    <t>530121251100004339598</t>
  </si>
  <si>
    <t>昆明市创业担保贷款2024年度70%及2020年剩余30%服务补助</t>
  </si>
  <si>
    <t>预算05-2表</t>
  </si>
  <si>
    <t>单位名称、项目名称</t>
  </si>
  <si>
    <t>项目年度绩效目标</t>
  </si>
  <si>
    <t>一级指标</t>
  </si>
  <si>
    <t>二级指标</t>
  </si>
  <si>
    <t>三级指标</t>
  </si>
  <si>
    <t>指标性质</t>
  </si>
  <si>
    <t>指标值</t>
  </si>
  <si>
    <t>度量单位</t>
  </si>
  <si>
    <t>指标属性</t>
  </si>
  <si>
    <t>指标内容</t>
  </si>
  <si>
    <t>做好“亲商呈贡”小程序优化运营维护工作，为企业提供党建引领、惠企政策、会员服务等优质服务，不断优化营商环境，提升呈贡区工商联服务民营企业水平，推动非公有制经济健康发展和非公有制经济人士健康成长。</t>
  </si>
  <si>
    <t>产出指标</t>
  </si>
  <si>
    <t>质量指标</t>
  </si>
  <si>
    <t>“亲商呈贡”小程序设置栏目信息更新及时率</t>
  </si>
  <si>
    <t>&gt;=</t>
  </si>
  <si>
    <t>90</t>
  </si>
  <si>
    <t>%</t>
  </si>
  <si>
    <t>定量指标</t>
  </si>
  <si>
    <t>反映“亲商呈贡”小程序服务质量及运行情况。</t>
  </si>
  <si>
    <t>“亲商呈贡”小程序推广使用率</t>
  </si>
  <si>
    <t>=</t>
  </si>
  <si>
    <t>定性指标</t>
  </si>
  <si>
    <t>反映“亲商呈贡”小程序推广使用情况。</t>
  </si>
  <si>
    <t>“亲商呈贡”小程序运营维护优化升级率</t>
  </si>
  <si>
    <t>反映“亲商呈贡”小程序运营维护优化升级情况。</t>
  </si>
  <si>
    <t>效益指标</t>
  </si>
  <si>
    <t>社会效益</t>
  </si>
  <si>
    <t>提升工商联服务民营企业水平</t>
  </si>
  <si>
    <t>反映“亲商呈贡”小程序是否较好地为民营企业提供服务。</t>
  </si>
  <si>
    <t>满意度指标</t>
  </si>
  <si>
    <t>服务对象满意度</t>
  </si>
  <si>
    <t>使用人员满意度</t>
  </si>
  <si>
    <t>反映使用对象对“亲商呈贡”小程序使用的满意度。</t>
  </si>
  <si>
    <t>认真做好呈贡区2026年民营企业和金融机构代表座谈会及工商联执委（扩大）会会议准备、组织和服务工作。</t>
  </si>
  <si>
    <t>数量指标</t>
  </si>
  <si>
    <t>组织召开工商联执委会议次数</t>
  </si>
  <si>
    <t>1-2</t>
  </si>
  <si>
    <t>次</t>
  </si>
  <si>
    <t>2026年组织召开工商联执委会议1-2次。</t>
  </si>
  <si>
    <t>组织召开呈贡区民营企业和金融机构座谈会次数</t>
  </si>
  <si>
    <t>1-6</t>
  </si>
  <si>
    <t>2026年组织召开呈贡区民营企业和金融机构座谈会1-6次。</t>
  </si>
  <si>
    <t>组织召开区工商联各类会议天数</t>
  </si>
  <si>
    <t>1-3</t>
  </si>
  <si>
    <t>天</t>
  </si>
  <si>
    <t>组织召开会议天数完成不少于1天。</t>
  </si>
  <si>
    <t>参加工商联各类会议人次</t>
  </si>
  <si>
    <t>100</t>
  </si>
  <si>
    <t>人次</t>
  </si>
  <si>
    <t>参加会议人次不少于100人次。</t>
  </si>
  <si>
    <t>是否纳入年度计划</t>
  </si>
  <si>
    <t>是</t>
  </si>
  <si>
    <t>是/否</t>
  </si>
  <si>
    <t>组织召开的区工商联各类会议纳入部门年度工作计划。</t>
  </si>
  <si>
    <t>会议服务保障率</t>
  </si>
  <si>
    <t>反映部门服务保障会议水平达100%。</t>
  </si>
  <si>
    <t>参会人员满意度</t>
  </si>
  <si>
    <t>95</t>
  </si>
  <si>
    <t>反映参会人员对组织召开会议的满意度，参会人员满意度=（参会人员人数/问卷调查人数）*100%。</t>
  </si>
  <si>
    <t>做好2025年度非公企业政策宣传服务工作，教育引导非公企业向“两个健康”健康发展。</t>
  </si>
  <si>
    <t>订阅党报党刊，加强非公经济党的理论学习</t>
  </si>
  <si>
    <t>13000.00</t>
  </si>
  <si>
    <t>元</t>
  </si>
  <si>
    <t>反映订阅党报党刊发生费用。</t>
  </si>
  <si>
    <t>时效指标</t>
  </si>
  <si>
    <t>订阅报刊杂志及时率</t>
  </si>
  <si>
    <t>完成此项工作及时率达100%。</t>
  </si>
  <si>
    <t>宣传内容知晓率</t>
  </si>
  <si>
    <t>反映对宣传内容的知晓程度为90%。</t>
  </si>
  <si>
    <t>宣传对象满意度</t>
  </si>
  <si>
    <t>反映宣传对象对部门宣传工作的满意度。宣传对象满意度=（宣传满意人数/问卷调查人数）*100%。</t>
  </si>
  <si>
    <t>组织举办1期省外非公经济人士理想信念教育实践专题培训。</t>
  </si>
  <si>
    <t>组织培训期数</t>
  </si>
  <si>
    <t>1.00</t>
  </si>
  <si>
    <t>期</t>
  </si>
  <si>
    <t>举办1期省外非公经济人士理想信念教育实践专题培训。</t>
  </si>
  <si>
    <t>培训参加人次</t>
  </si>
  <si>
    <t>50</t>
  </si>
  <si>
    <t>完成不少于50人次参加的非公经济人士理想信念教育实践专题培训。</t>
  </si>
  <si>
    <t>培训人员合格率</t>
  </si>
  <si>
    <t>参加培训人员必须严格按照培训管理相关规定完成培训，合格率达到100%。</t>
  </si>
  <si>
    <t>培训出勤率</t>
  </si>
  <si>
    <t>参加培训人员必须严格按照培训管理相关规定完成培训，出勤率达到100%。</t>
  </si>
  <si>
    <t>可持续影响</t>
  </si>
  <si>
    <t>对工商联工作的可持续性影响</t>
  </si>
  <si>
    <t>分</t>
  </si>
  <si>
    <t>根据培训对工商联工作的可持续影响打分，平均分须达到90分以上。</t>
  </si>
  <si>
    <t>参训人员满意度</t>
  </si>
  <si>
    <t>95%以上培训对象对培训工作的测评结果为满意。
参训人员满意度=（对培训整体满意的参训人数/参训总人数）*100%</t>
  </si>
  <si>
    <t>进一步夯实“两新”党组织党建工作，提升“两新”党建工作水平，确保呈贡区商会协会行业党总支及所属党支部党建工作经费保障到位。</t>
  </si>
  <si>
    <t>两新组织党建工作经费支部数量</t>
  </si>
  <si>
    <t>个</t>
  </si>
  <si>
    <t>反映拨付两新组织党建工作经费总支部数量为2个。</t>
  </si>
  <si>
    <t>拨付两新组织党建工作经费标准</t>
  </si>
  <si>
    <t>5000</t>
  </si>
  <si>
    <t>依据“两新”组织党建工作经费5000元/个/年标准测算。</t>
  </si>
  <si>
    <t>党建工作经费的拨付使用是否符合相关规定</t>
  </si>
  <si>
    <t>反映党建工作经费规范使用情况。</t>
  </si>
  <si>
    <t>政策知晓率</t>
  </si>
  <si>
    <t>反映党的政策知晓情况，政策知晓率=调查中政策知晓人数/调查总人数×100%。</t>
  </si>
  <si>
    <t>受益对象满意度</t>
  </si>
  <si>
    <t>98</t>
  </si>
  <si>
    <t>反映党总支、党支部开展党员教育培训及支部活动情况。</t>
  </si>
  <si>
    <t xml:space="preserve"> 持续保障好部门日常工作的正常开展，进一步提升服务民营企业的能力水平，促进我区民营企业正常经营和健康发展。</t>
  </si>
  <si>
    <t>组织开展昆明企业家日活动</t>
  </si>
  <si>
    <t>组织开展“昆明企业家日”活动不少于1场。</t>
  </si>
  <si>
    <t>保障日常运转及促进民营企业发展服务工作</t>
  </si>
  <si>
    <t>有效保障日常运转及促进民营企业发展服务工作。</t>
  </si>
  <si>
    <t>完成工作时效</t>
  </si>
  <si>
    <t>&lt;=</t>
  </si>
  <si>
    <t>月</t>
  </si>
  <si>
    <t>依据工作要求，在工作计划内完成。</t>
  </si>
  <si>
    <t>反映工商联协助区委、区政府开展促进民营经济组织发展的各项服务工作水平。</t>
  </si>
  <si>
    <t>受益人员及企业满意度</t>
  </si>
  <si>
    <t>反映受益人员及企业满意度。</t>
  </si>
  <si>
    <t>在财政核定的预算资金范围内，核拨基层组织建设经费，指导基层组织正常有序开展各项工作，确保基层组织工作高效运转，为促进地方经济发展、服务会员企业、维护行业权益发挥积极作用。</t>
  </si>
  <si>
    <t>核拨经费基层组织数量</t>
  </si>
  <si>
    <t>反映核拨基层组织建设经费基层组织数量（以最终拨付数据为准）。</t>
  </si>
  <si>
    <t>充分发挥基层组织作用</t>
  </si>
  <si>
    <t>加强基层组织建设，充分发挥基层组织作用</t>
  </si>
  <si>
    <t>基层组织开展日常工作、活动情况。</t>
  </si>
  <si>
    <t>支持重点群体和符合条件的小微企业融资发展。</t>
  </si>
  <si>
    <t>2023年创业担保贷款人数</t>
  </si>
  <si>
    <t>人</t>
  </si>
  <si>
    <t>反映2023年创业担保贷款人数。</t>
  </si>
  <si>
    <t>发放创业担保贷款还款率</t>
  </si>
  <si>
    <t>反映发放创业担保贷款还款情况。</t>
  </si>
  <si>
    <t>2023年创业担保贷款帮助人数</t>
  </si>
  <si>
    <t>反映2023年创业担保贷款帮助人数。</t>
  </si>
  <si>
    <t>受益群体满意度</t>
  </si>
  <si>
    <t>反映受益群体对象满意度。</t>
  </si>
  <si>
    <t>昆明市创业担保贷款2024年度70%及2020年剩余30%服务补助经费</t>
  </si>
  <si>
    <t>2024年，通过“贷免扶补”创业担保贷款扶持5人发放贷款金额95万元，支持重点群众和符合条件的小微企业融资发展。</t>
  </si>
  <si>
    <t>2024年贷免扶补贷款户数</t>
  </si>
  <si>
    <t>户</t>
  </si>
  <si>
    <t>反映2024年贷免扶补贷款户数。</t>
  </si>
  <si>
    <t>2024年发放贷免扶补贷款</t>
  </si>
  <si>
    <t>万元</t>
  </si>
  <si>
    <t>反映2024年贷免扶补贷款发放情况。</t>
  </si>
  <si>
    <t>发放贷免扶补贷款还款率</t>
  </si>
  <si>
    <t>反映发放贷免扶补还款情况。</t>
  </si>
  <si>
    <t>2024年贷免扶补贷款帮助人数</t>
  </si>
  <si>
    <t>反映2024年贷免扶补贷款帮助人数。</t>
  </si>
  <si>
    <t>85</t>
  </si>
  <si>
    <t>反映受益群体满意度。</t>
  </si>
  <si>
    <t>预算06表</t>
  </si>
  <si>
    <t>2026年部门政府性基金预算支出预算表</t>
  </si>
  <si>
    <t>单位名称：昆明市发展和改革委员会</t>
  </si>
  <si>
    <t>政府性基金预算支出</t>
  </si>
  <si>
    <t>注：此表为空；2026年部门无政府性基金预算支出。</t>
  </si>
  <si>
    <t>注：此表为空；2026年部门无政府采购预算。</t>
  </si>
  <si>
    <t>预算08表</t>
  </si>
  <si>
    <t>2026年部门政府购买服务预算表</t>
  </si>
  <si>
    <t>政府购买服务项目</t>
  </si>
  <si>
    <t>政府购买服务目录</t>
  </si>
  <si>
    <t>政企服务平台运营维护</t>
  </si>
  <si>
    <t>B1001 机关信息系统开发与维护服务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</si>
  <si>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</si>
  <si>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</si>
  <si>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</si>
  <si>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</si>
  <si>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</si>
  <si>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</si>
  <si>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</si>
  <si>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</si>
  <si>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</si>
  <si>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</si>
  <si>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</si>
  <si>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</si>
  <si>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</si>
  <si>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</si>
  <si>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</si>
  <si>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</si>
  <si>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</si>
  <si>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</si>
  <si>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</si>
  <si>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</si>
  <si>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</si>
  <si>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</si>
  <si>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</si>
  <si>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</si>
  <si>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</si>
  <si>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注：此表为空；2026年部门无对下转移支付预算。</t>
  </si>
  <si>
    <t>预算09-2表</t>
  </si>
  <si>
    <t>2026年对下转移支付绩效目标表</t>
  </si>
  <si>
    <t>注：此表为空；2026年部门无对下转移支付预算，无对下转移支付绩效目标。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</si>
  <si>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</si>
  <si>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</si>
  <si>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</si>
  <si>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</si>
  <si>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</si>
  <si>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</si>
  <si>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</si>
  <si>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</si>
  <si>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</si>
  <si>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</si>
  <si>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注：此表为空；2026年部门无新增资产配置预算。</t>
  </si>
  <si>
    <t>预算11表</t>
  </si>
  <si>
    <t>2026年上级转移支付补助项目支出预算表</t>
  </si>
  <si>
    <t>上级补助</t>
  </si>
  <si>
    <t>注：此表为空；2026年部门无上级转移支付补助项目支出预算。</t>
  </si>
  <si>
    <t>预算12表</t>
  </si>
  <si>
    <t>2026年部门项目中期规划预算表</t>
  </si>
  <si>
    <t>项目级次</t>
  </si>
  <si>
    <t>2026年</t>
  </si>
  <si>
    <t>2027年</t>
  </si>
  <si>
    <t>2028年</t>
  </si>
  <si>
    <t>本级</t>
  </si>
  <si>
    <t>市级</t>
  </si>
  <si>
    <t/>
  </si>
  <si>
    <t>注：“2023年第一至第三季度中央和省级创业担保贷款奖补资金”、“昆明市创业担保贷款2024年度70%及2020年剩余30%服务补助”为上年结转项目，该项目2026年实施完成支付，故2027-2028年无数据。</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</si>
</sst>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hh:mm:ss"/>
    <numFmt numFmtId="43" formatCode="_ * #,##0.00_ ;_ * \-#,##0.00_ ;_ * &quot;-&quot;??_ ;_ @_ "/>
    <numFmt numFmtId="177" formatCode="#,##0.00;\-#,##0.00;;@"/>
    <numFmt numFmtId="41" formatCode="_ * #,##0_ ;_ * \-#,##0_ ;_ * &quot;-&quot;_ ;_ @_ "/>
    <numFmt numFmtId="178" formatCode="yyyy/mm/dd"/>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0"/>
      <color rgb="FFFFFFFF"/>
      <name val="宋体"/>
      <charset val="134"/>
    </font>
    <font>
      <b/>
      <sz val="21"/>
      <color rgb="FF000000"/>
      <name val="宋体"/>
      <charset val="134"/>
    </font>
    <font>
      <sz val="9.75"/>
      <color rgb="FF000000"/>
      <name val="SimSun"/>
      <charset val="134"/>
    </font>
    <font>
      <b/>
      <sz val="9"/>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name val="宋体"/>
      <charset val="134"/>
    </font>
    <font>
      <sz val="11"/>
      <color rgb="FF3F3F7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sz val="12"/>
      <name val="宋体"/>
      <charset val="134"/>
    </font>
    <font>
      <b/>
      <sz val="13"/>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6" fillId="0" borderId="5">
      <alignment horizontal="righ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6" fillId="0" borderId="5">
      <alignment horizontal="right" vertical="center"/>
    </xf>
    <xf numFmtId="0" fontId="25" fillId="0" borderId="0" applyNumberFormat="0" applyFill="0" applyBorder="0" applyAlignment="0" applyProtection="0">
      <alignment vertical="center"/>
    </xf>
    <xf numFmtId="0" fontId="0" fillId="18" borderId="21" applyNumberFormat="0" applyFont="0" applyAlignment="0" applyProtection="0">
      <alignment vertical="center"/>
    </xf>
    <xf numFmtId="0" fontId="16" fillId="2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xf numFmtId="0" fontId="23" fillId="0" borderId="0" applyNumberFormat="0" applyFill="0" applyBorder="0" applyAlignment="0" applyProtection="0">
      <alignment vertical="center"/>
    </xf>
    <xf numFmtId="0" fontId="22" fillId="0" borderId="19" applyNumberFormat="0" applyFill="0" applyAlignment="0" applyProtection="0">
      <alignment vertical="center"/>
    </xf>
    <xf numFmtId="0" fontId="33" fillId="0" borderId="19" applyNumberFormat="0" applyFill="0" applyAlignment="0" applyProtection="0">
      <alignment vertical="center"/>
    </xf>
    <xf numFmtId="0" fontId="16" fillId="25" borderId="0" applyNumberFormat="0" applyBorder="0" applyAlignment="0" applyProtection="0">
      <alignment vertical="center"/>
    </xf>
    <xf numFmtId="0" fontId="28" fillId="0" borderId="23" applyNumberFormat="0" applyFill="0" applyAlignment="0" applyProtection="0">
      <alignment vertical="center"/>
    </xf>
    <xf numFmtId="0" fontId="16" fillId="27" borderId="0" applyNumberFormat="0" applyBorder="0" applyAlignment="0" applyProtection="0">
      <alignment vertical="center"/>
    </xf>
    <xf numFmtId="0" fontId="21" fillId="10" borderId="18" applyNumberFormat="0" applyAlignment="0" applyProtection="0">
      <alignment vertical="center"/>
    </xf>
    <xf numFmtId="0" fontId="34" fillId="10" borderId="17" applyNumberFormat="0" applyAlignment="0" applyProtection="0">
      <alignment vertical="center"/>
    </xf>
    <xf numFmtId="0" fontId="27" fillId="20" borderId="22" applyNumberFormat="0" applyAlignment="0" applyProtection="0">
      <alignment vertical="center"/>
    </xf>
    <xf numFmtId="0" fontId="18" fillId="24" borderId="0" applyNumberFormat="0" applyBorder="0" applyAlignment="0" applyProtection="0">
      <alignment vertical="center"/>
    </xf>
    <xf numFmtId="0" fontId="16" fillId="3" borderId="0" applyNumberFormat="0" applyBorder="0" applyAlignment="0" applyProtection="0">
      <alignment vertical="center"/>
    </xf>
    <xf numFmtId="0" fontId="26" fillId="0" borderId="20" applyNumberFormat="0" applyFill="0" applyAlignment="0" applyProtection="0">
      <alignment vertical="center"/>
    </xf>
    <xf numFmtId="0" fontId="35" fillId="0" borderId="24" applyNumberFormat="0" applyFill="0" applyAlignment="0" applyProtection="0">
      <alignment vertical="center"/>
    </xf>
    <xf numFmtId="0" fontId="31" fillId="23" borderId="0" applyNumberFormat="0" applyBorder="0" applyAlignment="0" applyProtection="0">
      <alignment vertical="center"/>
    </xf>
    <xf numFmtId="0" fontId="36" fillId="29" borderId="0" applyNumberFormat="0" applyBorder="0" applyAlignment="0" applyProtection="0">
      <alignment vertical="center"/>
    </xf>
    <xf numFmtId="10" fontId="6" fillId="0" borderId="5">
      <alignment horizontal="right" vertical="center"/>
    </xf>
    <xf numFmtId="0" fontId="18" fillId="33" borderId="0" applyNumberFormat="0" applyBorder="0" applyAlignment="0" applyProtection="0">
      <alignment vertical="center"/>
    </xf>
    <xf numFmtId="0" fontId="16" fillId="9" borderId="0" applyNumberFormat="0" applyBorder="0" applyAlignment="0" applyProtection="0">
      <alignment vertical="center"/>
    </xf>
    <xf numFmtId="0" fontId="18" fillId="17" borderId="0" applyNumberFormat="0" applyBorder="0" applyAlignment="0" applyProtection="0">
      <alignment vertical="center"/>
    </xf>
    <xf numFmtId="0" fontId="18" fillId="32" borderId="0" applyNumberFormat="0" applyBorder="0" applyAlignment="0" applyProtection="0">
      <alignment vertical="center"/>
    </xf>
    <xf numFmtId="0" fontId="18" fillId="14" borderId="0" applyNumberFormat="0" applyBorder="0" applyAlignment="0" applyProtection="0">
      <alignment vertical="center"/>
    </xf>
    <xf numFmtId="0" fontId="18" fillId="28" borderId="0" applyNumberFormat="0" applyBorder="0" applyAlignment="0" applyProtection="0">
      <alignment vertical="center"/>
    </xf>
    <xf numFmtId="0" fontId="16" fillId="31" borderId="0" applyNumberFormat="0" applyBorder="0" applyAlignment="0" applyProtection="0">
      <alignment vertical="center"/>
    </xf>
    <xf numFmtId="0" fontId="19" fillId="0" borderId="0">
      <alignment vertical="center"/>
    </xf>
    <xf numFmtId="0" fontId="16" fillId="26" borderId="0" applyNumberFormat="0" applyBorder="0" applyAlignment="0" applyProtection="0">
      <alignment vertical="center"/>
    </xf>
    <xf numFmtId="0" fontId="18" fillId="19" borderId="0" applyNumberFormat="0" applyBorder="0" applyAlignment="0" applyProtection="0">
      <alignment vertical="center"/>
    </xf>
    <xf numFmtId="0" fontId="18" fillId="13" borderId="0" applyNumberFormat="0" applyBorder="0" applyAlignment="0" applyProtection="0">
      <alignment vertical="center"/>
    </xf>
    <xf numFmtId="0" fontId="16" fillId="7" borderId="0" applyNumberFormat="0" applyBorder="0" applyAlignment="0" applyProtection="0">
      <alignment vertical="center"/>
    </xf>
    <xf numFmtId="0" fontId="18" fillId="22"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8" fillId="6" borderId="0" applyNumberFormat="0" applyBorder="0" applyAlignment="0" applyProtection="0">
      <alignment vertical="center"/>
    </xf>
    <xf numFmtId="0" fontId="16" fillId="30" borderId="0" applyNumberFormat="0" applyBorder="0" applyAlignment="0" applyProtection="0">
      <alignment vertical="center"/>
    </xf>
    <xf numFmtId="177" fontId="6" fillId="0" borderId="5">
      <alignment horizontal="right" vertical="center"/>
    </xf>
    <xf numFmtId="49" fontId="6" fillId="0" borderId="5">
      <alignment horizontal="left" vertical="center" wrapText="1"/>
    </xf>
    <xf numFmtId="177" fontId="6" fillId="0" borderId="5">
      <alignment horizontal="right" vertical="center"/>
    </xf>
    <xf numFmtId="179" fontId="6" fillId="0" borderId="5">
      <alignment horizontal="right" vertical="center"/>
    </xf>
    <xf numFmtId="180" fontId="6" fillId="0" borderId="5">
      <alignment horizontal="right" vertical="center"/>
    </xf>
  </cellStyleXfs>
  <cellXfs count="27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 fontId="5" fillId="0" borderId="1" xfId="0" applyNumberFormat="1" applyFont="1" applyBorder="1" applyAlignment="1" applyProtection="1">
      <alignment horizontal="right" vertical="center" wrapText="1"/>
      <protection locked="0"/>
    </xf>
    <xf numFmtId="4" fontId="6" fillId="0" borderId="1" xfId="0" applyNumberFormat="1" applyFont="1" applyBorder="1" applyAlignment="1" applyProtection="1">
      <alignment horizontal="right" vertical="center" wrapText="1"/>
      <protection locked="0"/>
    </xf>
    <xf numFmtId="0" fontId="2" fillId="2" borderId="1" xfId="0" applyFont="1" applyFill="1" applyBorder="1" applyAlignment="1" applyProtection="1">
      <alignment horizontal="left" vertical="center"/>
      <protection locked="0"/>
    </xf>
    <xf numFmtId="4" fontId="2" fillId="2" borderId="1" xfId="0" applyNumberFormat="1" applyFont="1" applyFill="1" applyBorder="1" applyAlignment="1" applyProtection="1">
      <alignment horizontal="right" vertical="center"/>
      <protection locked="0"/>
    </xf>
    <xf numFmtId="49" fontId="5" fillId="0" borderId="1" xfId="55" applyNumberFormat="1" applyFont="1" applyBorder="1">
      <alignment horizontal="left" vertical="center" wrapText="1"/>
    </xf>
    <xf numFmtId="4" fontId="5" fillId="2" borderId="1" xfId="0" applyNumberFormat="1" applyFont="1" applyFill="1" applyBorder="1" applyAlignment="1" applyProtection="1">
      <alignment horizontal="right" vertical="center"/>
      <protection locked="0"/>
    </xf>
    <xf numFmtId="4" fontId="6" fillId="2" borderId="1" xfId="0" applyNumberFormat="1" applyFont="1" applyFill="1" applyBorder="1" applyAlignment="1" applyProtection="1">
      <alignment horizontal="right" vertical="center"/>
      <protection locked="0"/>
    </xf>
    <xf numFmtId="0" fontId="2" fillId="0" borderId="1" xfId="0" applyFont="1" applyBorder="1" applyAlignment="1">
      <alignment horizontal="left" vertical="center" wrapText="1"/>
    </xf>
    <xf numFmtId="177" fontId="5" fillId="0" borderId="1" xfId="0" applyNumberFormat="1" applyFont="1" applyBorder="1" applyAlignment="1">
      <alignment horizontal="right"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7" fillId="0" borderId="0" xfId="0" applyFont="1" applyAlignment="1">
      <alignment horizontal="left" wrapText="1"/>
    </xf>
    <xf numFmtId="0" fontId="7" fillId="0" borderId="0" xfId="0" applyFont="1" applyBorder="1" applyAlignment="1">
      <alignment horizontal="left"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4" fontId="2" fillId="0" borderId="5" xfId="0" applyNumberFormat="1" applyFont="1" applyBorder="1" applyAlignment="1">
      <alignment horizontal="right" vertical="center" wrapText="1"/>
    </xf>
    <xf numFmtId="0" fontId="2" fillId="0" borderId="2" xfId="0" applyFont="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4" fontId="2" fillId="0" borderId="5" xfId="0" applyNumberFormat="1" applyFont="1" applyBorder="1" applyAlignment="1" applyProtection="1">
      <alignment horizontal="right"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0" borderId="6" xfId="0" applyNumberFormat="1" applyFont="1" applyBorder="1" applyAlignment="1" applyProtection="1">
      <alignment horizontal="right" vertical="center" wrapText="1"/>
      <protection locked="0"/>
    </xf>
    <xf numFmtId="0" fontId="7" fillId="0" borderId="0" xfId="0" applyFont="1" applyBorder="1" applyAlignment="1">
      <alignment horizontal="left"/>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 fillId="0" borderId="5" xfId="0" applyFont="1" applyBorder="1" applyAlignment="1" applyProtection="1">
      <alignment horizontal="center" vertical="center"/>
      <protection locked="0"/>
    </xf>
    <xf numFmtId="4" fontId="5" fillId="0" borderId="5" xfId="56"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5" xfId="0" applyFont="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horizontal="right" vertical="center"/>
      <protection locked="0"/>
    </xf>
    <xf numFmtId="0" fontId="1" fillId="2" borderId="5" xfId="0" applyFont="1" applyFill="1" applyBorder="1" applyAlignment="1" applyProtection="1">
      <alignment horizontal="right" vertical="center" wrapText="1"/>
      <protection locked="0"/>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3" fontId="2" fillId="2" borderId="5" xfId="0" applyNumberFormat="1" applyFont="1" applyFill="1" applyBorder="1" applyAlignment="1" applyProtection="1">
      <alignment horizontal="right" vertical="center"/>
      <protection locked="0"/>
    </xf>
    <xf numFmtId="4" fontId="2" fillId="0" borderId="5" xfId="0" applyNumberFormat="1" applyFont="1" applyBorder="1" applyAlignment="1" applyProtection="1">
      <alignment horizontal="right" vertical="center"/>
      <protection locked="0"/>
    </xf>
    <xf numFmtId="0" fontId="2" fillId="0" borderId="5" xfId="0" applyFont="1" applyBorder="1" applyAlignment="1">
      <alignment horizontal="center" vertical="center"/>
    </xf>
    <xf numFmtId="0" fontId="2" fillId="0" borderId="5" xfId="0" applyFont="1" applyBorder="1" applyAlignment="1" applyProtection="1">
      <alignment horizontal="left"/>
      <protection locked="0"/>
    </xf>
    <xf numFmtId="0" fontId="2" fillId="0" borderId="5" xfId="0" applyFont="1" applyBorder="1" applyAlignment="1">
      <alignment horizontal="left"/>
    </xf>
    <xf numFmtId="0" fontId="2" fillId="2" borderId="5" xfId="0" applyFont="1" applyFill="1" applyBorder="1" applyAlignment="1">
      <alignment horizontal="right" vertical="center"/>
    </xf>
    <xf numFmtId="0" fontId="2" fillId="0" borderId="5" xfId="0" applyFont="1" applyBorder="1" applyAlignment="1">
      <alignment horizontal="left" vertical="center"/>
    </xf>
    <xf numFmtId="0" fontId="2" fillId="2" borderId="5" xfId="0" applyFont="1" applyFill="1" applyBorder="1" applyAlignment="1">
      <alignment horizontal="left" vertical="center"/>
    </xf>
    <xf numFmtId="3" fontId="2" fillId="2" borderId="5" xfId="0" applyNumberFormat="1" applyFont="1" applyFill="1" applyBorder="1" applyAlignment="1" applyProtection="1">
      <alignment horizontal="left" vertical="center"/>
      <protection locked="0"/>
    </xf>
    <xf numFmtId="4" fontId="2" fillId="0" borderId="5" xfId="0" applyNumberFormat="1" applyFont="1" applyBorder="1" applyAlignment="1" applyProtection="1">
      <alignment horizontal="left" vertical="center"/>
      <protection locked="0"/>
    </xf>
    <xf numFmtId="0" fontId="7" fillId="0" borderId="0" xfId="0" applyFont="1" applyAlignment="1">
      <alignment horizontal="left"/>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wrapText="1"/>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7" xfId="0" applyFont="1" applyBorder="1" applyAlignment="1">
      <alignment horizontal="center" vertical="center"/>
    </xf>
    <xf numFmtId="0" fontId="2" fillId="0" borderId="2" xfId="0" applyFont="1" applyBorder="1" applyAlignment="1">
      <alignment horizontal="left" vertical="center" wrapText="1"/>
    </xf>
    <xf numFmtId="177" fontId="5" fillId="0" borderId="2"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6" xfId="0" applyNumberFormat="1" applyFont="1" applyBorder="1" applyAlignment="1">
      <alignment horizontal="right" vertical="center"/>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177" fontId="5" fillId="0" borderId="7" xfId="0" applyNumberFormat="1" applyFont="1" applyBorder="1" applyAlignment="1">
      <alignment horizontal="right" vertical="center"/>
    </xf>
    <xf numFmtId="0" fontId="0" fillId="0" borderId="1" xfId="0" applyFont="1" applyBorder="1"/>
    <xf numFmtId="0" fontId="1" fillId="0" borderId="0" xfId="0" applyFont="1" applyBorder="1" applyProtection="1">
      <protection locked="0"/>
    </xf>
    <xf numFmtId="0" fontId="4" fillId="0" borderId="0" xfId="0" applyFont="1" applyBorder="1" applyProtection="1">
      <protection locked="0"/>
    </xf>
    <xf numFmtId="0" fontId="4" fillId="0" borderId="1" xfId="0" applyFont="1" applyBorder="1" applyAlignment="1">
      <alignment horizontal="center" vertical="center" wrapText="1"/>
    </xf>
    <xf numFmtId="180" fontId="5" fillId="0" borderId="1" xfId="58" applyNumberFormat="1" applyFont="1" applyBorder="1" applyAlignment="1">
      <alignment horizontal="center" vertical="center"/>
    </xf>
    <xf numFmtId="180" fontId="5" fillId="0" borderId="1" xfId="0" applyNumberFormat="1" applyFont="1" applyBorder="1" applyAlignment="1">
      <alignment horizontal="center" vertical="center"/>
    </xf>
    <xf numFmtId="49" fontId="4" fillId="0" borderId="1" xfId="55" applyNumberFormat="1" applyFont="1" applyBorder="1">
      <alignment horizontal="left" vertical="center" wrapText="1"/>
    </xf>
    <xf numFmtId="0" fontId="4" fillId="0" borderId="1" xfId="0" applyFont="1" applyBorder="1" applyAlignment="1" applyProtection="1">
      <alignment horizontal="left" vertical="center"/>
      <protection locked="0"/>
    </xf>
    <xf numFmtId="3" fontId="2" fillId="0" borderId="1" xfId="0" applyNumberFormat="1" applyFont="1" applyBorder="1" applyAlignment="1">
      <alignment horizontal="left" vertical="center"/>
    </xf>
    <xf numFmtId="0" fontId="2" fillId="0" borderId="1" xfId="0" applyFont="1" applyBorder="1" applyAlignment="1" applyProtection="1">
      <alignment horizontal="center" vertical="center"/>
      <protection locked="0"/>
    </xf>
    <xf numFmtId="3" fontId="2" fillId="0" borderId="1" xfId="0" applyNumberFormat="1" applyFont="1" applyBorder="1" applyAlignment="1">
      <alignment horizontal="right" vertical="center"/>
    </xf>
    <xf numFmtId="0" fontId="2" fillId="0" borderId="0" xfId="0" applyFont="1" applyBorder="1" applyAlignment="1">
      <alignment horizontal="left" vertical="center" wrapText="1"/>
    </xf>
    <xf numFmtId="3" fontId="2" fillId="0" borderId="0"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0" xfId="0" applyNumberFormat="1" applyFont="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right" vertical="center"/>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pplyProtection="1">
      <alignment horizontal="right" wrapText="1"/>
      <protection locked="0"/>
    </xf>
    <xf numFmtId="177" fontId="11" fillId="0" borderId="1" xfId="0" applyNumberFormat="1" applyFont="1" applyBorder="1" applyAlignment="1">
      <alignment horizontal="right" vertical="center"/>
    </xf>
    <xf numFmtId="0" fontId="2" fillId="0" borderId="0" xfId="0" applyFont="1" applyBorder="1" applyAlignment="1">
      <alignment horizontal="left" vertical="center"/>
    </xf>
    <xf numFmtId="0" fontId="4" fillId="0" borderId="0" xfId="0" applyFont="1" applyBorder="1" applyAlignment="1">
      <alignment wrapText="1"/>
    </xf>
    <xf numFmtId="180" fontId="5" fillId="0" borderId="1" xfId="0" applyNumberFormat="1" applyFont="1" applyBorder="1" applyAlignment="1">
      <alignment horizontal="center" vertical="center" wrapText="1"/>
    </xf>
    <xf numFmtId="180" fontId="5" fillId="0" borderId="1" xfId="58"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2" fillId="2" borderId="1" xfId="0" applyFont="1" applyFill="1" applyBorder="1" applyAlignment="1">
      <alignment horizontal="right" vertical="center" wrapText="1"/>
    </xf>
    <xf numFmtId="0" fontId="2" fillId="0" borderId="0" xfId="0" applyFont="1" applyBorder="1" applyAlignment="1">
      <alignment horizontal="right" wrapText="1"/>
    </xf>
    <xf numFmtId="0" fontId="0" fillId="0" borderId="0" xfId="0" applyFont="1" applyBorder="1" applyAlignment="1">
      <alignment horizontal="center"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2"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0" fontId="4" fillId="0" borderId="5" xfId="0" applyFont="1" applyBorder="1" applyAlignment="1">
      <alignment horizontal="center" vertical="center"/>
    </xf>
    <xf numFmtId="0" fontId="1" fillId="0" borderId="1" xfId="0" applyFont="1" applyBorder="1" applyAlignment="1" applyProtection="1">
      <alignment horizontal="center" vertical="center"/>
      <protection locked="0"/>
    </xf>
    <xf numFmtId="0" fontId="7" fillId="0" borderId="0" xfId="0" applyFont="1" applyBorder="1"/>
    <xf numFmtId="0" fontId="4"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vertical="center" wrapText="1"/>
    </xf>
    <xf numFmtId="0" fontId="2" fillId="2"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indent="1"/>
    </xf>
    <xf numFmtId="49" fontId="5" fillId="0" borderId="5" xfId="55" applyNumberFormat="1" applyFont="1" applyBorder="1" applyAlignment="1">
      <alignment horizontal="center" vertical="center" wrapText="1"/>
    </xf>
    <xf numFmtId="49" fontId="5" fillId="0" borderId="7" xfId="55" applyNumberFormat="1" applyFont="1" applyBorder="1">
      <alignment horizontal="left" vertical="center" wrapText="1"/>
    </xf>
    <xf numFmtId="0" fontId="2" fillId="2" borderId="7" xfId="0" applyFont="1" applyFill="1" applyBorder="1" applyAlignment="1" applyProtection="1">
      <alignment horizontal="left" vertical="center" wrapText="1"/>
      <protection locked="0"/>
    </xf>
    <xf numFmtId="0" fontId="7" fillId="0" borderId="1" xfId="0" applyFont="1" applyBorder="1" applyAlignment="1">
      <alignment vertical="center"/>
    </xf>
    <xf numFmtId="49" fontId="6" fillId="0" borderId="1" xfId="44" applyNumberFormat="1" applyFont="1" applyBorder="1" applyAlignment="1">
      <alignment horizontal="left" vertical="center" wrapText="1"/>
    </xf>
    <xf numFmtId="49" fontId="6" fillId="0" borderId="1" xfId="44" applyNumberFormat="1" applyFont="1" applyFill="1" applyBorder="1" applyAlignment="1">
      <alignment horizontal="left" vertical="center" wrapText="1"/>
    </xf>
    <xf numFmtId="0" fontId="1" fillId="0" borderId="0" xfId="0" applyFont="1" applyBorder="1" applyAlignment="1">
      <alignment vertical="top"/>
    </xf>
    <xf numFmtId="0" fontId="2" fillId="2" borderId="5" xfId="0" applyFont="1" applyFill="1" applyBorder="1" applyAlignment="1" applyProtection="1">
      <alignment horizontal="left" vertical="center"/>
      <protection locked="0"/>
    </xf>
    <xf numFmtId="0" fontId="2" fillId="0" borderId="2" xfId="0" applyFont="1" applyBorder="1" applyAlignment="1">
      <alignment vertical="center" wrapText="1"/>
    </xf>
    <xf numFmtId="49" fontId="6" fillId="0" borderId="10" xfId="20" applyNumberFormat="1" applyFont="1" applyBorder="1" applyAlignment="1" applyProtection="1">
      <alignmen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49" fontId="6" fillId="0" borderId="1" xfId="20" applyNumberFormat="1" applyFont="1" applyBorder="1" applyAlignment="1" applyProtection="1">
      <alignment vertical="center" wrapText="1"/>
    </xf>
    <xf numFmtId="0" fontId="1" fillId="0" borderId="11" xfId="0" applyFont="1" applyBorder="1" applyAlignment="1" applyProtection="1">
      <alignment horizontal="center" vertical="center" wrapText="1"/>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4" fontId="2" fillId="2" borderId="5" xfId="0" applyNumberFormat="1" applyFont="1" applyFill="1" applyBorder="1" applyAlignment="1" applyProtection="1">
      <alignment horizontal="right" vertical="center"/>
      <protection locked="0"/>
    </xf>
    <xf numFmtId="177" fontId="5" fillId="0" borderId="15" xfId="0" applyNumberFormat="1" applyFont="1" applyBorder="1" applyAlignment="1">
      <alignment horizontal="right" vertical="center"/>
    </xf>
    <xf numFmtId="177" fontId="5" fillId="0" borderId="4"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0" borderId="2" xfId="0" applyFont="1" applyBorder="1" applyAlignment="1">
      <alignment horizontal="left" vertical="center"/>
    </xf>
    <xf numFmtId="0" fontId="2" fillId="2" borderId="6" xfId="0" applyFont="1" applyFill="1" applyBorder="1" applyAlignment="1" applyProtection="1">
      <alignment horizontal="left" vertical="center"/>
      <protection locked="0"/>
    </xf>
    <xf numFmtId="0" fontId="2" fillId="0" borderId="12"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49" fontId="5" fillId="0" borderId="5" xfId="55" applyNumberFormat="1" applyFont="1" applyBorder="1">
      <alignment horizontal="left" vertical="center" wrapText="1"/>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180" fontId="5" fillId="0" borderId="5" xfId="58" applyNumberFormat="1" applyFont="1" applyBorder="1" applyAlignment="1">
      <alignment horizontal="center" vertical="center"/>
    </xf>
    <xf numFmtId="180" fontId="5" fillId="0" borderId="5"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3" fontId="2" fillId="0" borderId="16" xfId="0" applyNumberFormat="1" applyFont="1" applyBorder="1" applyAlignment="1">
      <alignment horizontal="right" vertical="center"/>
    </xf>
    <xf numFmtId="0" fontId="2" fillId="2" borderId="1" xfId="0" applyFont="1" applyFill="1" applyBorder="1" applyAlignment="1">
      <alignment horizontal="right" vertical="center"/>
    </xf>
    <xf numFmtId="0" fontId="4" fillId="0" borderId="16"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49" fontId="4" fillId="0" borderId="7"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 fontId="2" fillId="0" borderId="5" xfId="0" applyNumberFormat="1" applyFont="1" applyBorder="1" applyAlignment="1">
      <alignment horizontal="right" vertical="center"/>
    </xf>
    <xf numFmtId="0" fontId="2" fillId="0" borderId="5" xfId="0" applyFont="1" applyBorder="1" applyAlignment="1">
      <alignment horizontal="left" vertical="center" wrapText="1" indent="2"/>
    </xf>
    <xf numFmtId="0" fontId="2" fillId="2" borderId="5" xfId="0" applyFont="1" applyFill="1" applyBorder="1" applyAlignment="1">
      <alignment horizontal="left" vertical="center" wrapText="1" indent="1"/>
    </xf>
    <xf numFmtId="0" fontId="2" fillId="2" borderId="5" xfId="0" applyFont="1" applyFill="1" applyBorder="1" applyAlignment="1">
      <alignment horizontal="left" vertical="center" wrapText="1" indent="2"/>
    </xf>
    <xf numFmtId="0" fontId="1" fillId="0" borderId="6" xfId="0" applyFont="1" applyBorder="1" applyAlignment="1">
      <alignment horizontal="center" vertical="center"/>
    </xf>
    <xf numFmtId="0" fontId="1" fillId="0" borderId="0" xfId="0" applyFont="1" applyBorder="1" applyAlignment="1">
      <alignment horizontal="center" vertical="center"/>
    </xf>
    <xf numFmtId="177" fontId="5" fillId="0" borderId="0" xfId="0" applyNumberFormat="1" applyFont="1" applyBorder="1" applyAlignment="1">
      <alignment horizontal="right" vertical="center"/>
    </xf>
    <xf numFmtId="0" fontId="8" fillId="2" borderId="0" xfId="0" applyFont="1" applyFill="1" applyBorder="1" applyAlignment="1">
      <alignment horizontal="left" vertical="center"/>
    </xf>
    <xf numFmtId="0" fontId="14" fillId="0" borderId="5" xfId="0" applyFont="1" applyBorder="1" applyAlignment="1" applyProtection="1">
      <alignment horizontal="center" vertical="center" wrapText="1"/>
      <protection locked="0"/>
    </xf>
    <xf numFmtId="0" fontId="14" fillId="0" borderId="5" xfId="0" applyFont="1" applyBorder="1" applyAlignment="1" applyProtection="1">
      <alignment vertical="top" wrapText="1"/>
      <protection locked="0"/>
    </xf>
    <xf numFmtId="0" fontId="2" fillId="0" borderId="5" xfId="0" applyFont="1" applyBorder="1" applyAlignment="1" applyProtection="1">
      <alignment vertical="center" wrapText="1"/>
      <protection locked="0"/>
    </xf>
    <xf numFmtId="0" fontId="15" fillId="0" borderId="5" xfId="0" applyFont="1" applyBorder="1" applyAlignment="1">
      <alignment horizontal="center" vertical="center"/>
    </xf>
    <xf numFmtId="0" fontId="15" fillId="0" borderId="5" xfId="0" applyFont="1" applyBorder="1" applyAlignment="1" applyProtection="1">
      <alignment horizontal="center" vertical="center" wrapText="1"/>
      <protection locked="0"/>
    </xf>
    <xf numFmtId="4" fontId="15" fillId="2" borderId="5" xfId="0" applyNumberFormat="1" applyFont="1" applyFill="1" applyBorder="1" applyAlignment="1" applyProtection="1">
      <alignment horizontal="right" vertical="center"/>
      <protection locked="0"/>
    </xf>
    <xf numFmtId="0" fontId="14" fillId="2" borderId="2" xfId="0" applyFont="1" applyFill="1" applyBorder="1" applyAlignment="1">
      <alignment horizontal="center" vertical="center"/>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6" xfId="0" applyFont="1" applyFill="1" applyBorder="1" applyAlignment="1">
      <alignment horizontal="left"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2" fillId="2" borderId="13"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pplyProtection="1">
      <alignment horizontal="left" vertical="center" wrapText="1" indent="1"/>
      <protection locked="0"/>
    </xf>
    <xf numFmtId="0" fontId="8" fillId="0" borderId="5" xfId="0" applyFont="1" applyBorder="1" applyAlignment="1" applyProtection="1">
      <alignment vertical="top" wrapText="1"/>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5" xfId="0" applyFont="1" applyBorder="1" applyAlignment="1" applyProtection="1">
      <alignment vertical="center"/>
      <protection locked="0"/>
    </xf>
    <xf numFmtId="4" fontId="15" fillId="0" borderId="5" xfId="0" applyNumberFormat="1" applyFont="1" applyBorder="1" applyAlignment="1" applyProtection="1">
      <alignment horizontal="right" vertical="center"/>
      <protection locked="0"/>
    </xf>
    <xf numFmtId="0" fontId="2" fillId="0" borderId="5" xfId="0" applyFont="1" applyBorder="1" applyAlignment="1" quotePrefix="1">
      <alignment horizontal="left" vertical="center"/>
    </xf>
    <xf numFmtId="0" fontId="13" fillId="0" borderId="0" xfId="0" applyFont="1" applyBorder="1" applyAlignment="1" applyProtection="1" quotePrefix="1">
      <alignment horizontal="center" vertical="center" wrapText="1"/>
      <protection locked="0"/>
    </xf>
    <xf numFmtId="0" fontId="3" fillId="0" borderId="0" xfId="0" applyFont="1" applyBorder="1" applyAlignment="1" applyProtection="1" quotePrefix="1">
      <alignment horizontal="center" vertical="center"/>
      <protection locked="0"/>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PercentStyle"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NumberStyle" xfId="54"/>
    <cellStyle name="TextStyle" xfId="55"/>
    <cellStyle name="MoneyStyle" xfId="56"/>
    <cellStyle name="TimeStyle" xfId="57"/>
    <cellStyle name="IntegralNumberStyle"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GridLines="0" showZeros="0" tabSelected="1" workbookViewId="0">
      <pane ySplit="1" topLeftCell="A2" activePane="bottomLeft" state="frozen"/>
      <selection/>
      <selection pane="bottomLeft" activeCell="G15" sqref="G15"/>
    </sheetView>
  </sheetViews>
  <sheetFormatPr defaultColWidth="8.575" defaultRowHeight="12.75" customHeight="1" outlineLevelCol="3"/>
  <cols>
    <col min="1" max="4" width="28.625" customWidth="1"/>
  </cols>
  <sheetData>
    <row r="1" customHeight="1" spans="1:4">
      <c r="A1" s="141"/>
      <c r="B1" s="141"/>
      <c r="C1" s="141"/>
      <c r="D1" s="141"/>
    </row>
    <row r="2" ht="15" customHeight="1" spans="1:4">
      <c r="A2" s="62"/>
      <c r="B2" s="62"/>
      <c r="C2" s="62"/>
      <c r="D2" s="63" t="s">
        <v>0</v>
      </c>
    </row>
    <row r="3" ht="41.25" customHeight="1" spans="1:1">
      <c r="A3" s="58" t="str">
        <f>"2026"&amp;"年部门财务收支预算总表"</f>
        <v>2026年部门财务收支预算总表</v>
      </c>
    </row>
    <row r="4" ht="16" customHeight="1" spans="1:4">
      <c r="A4" s="61" t="str">
        <f>"单位名称："&amp;"昆明市呈贡区工商业联合会"</f>
        <v>单位名称：昆明市呈贡区工商业联合会</v>
      </c>
      <c r="B4" s="233"/>
      <c r="D4" s="187" t="s">
        <v>1</v>
      </c>
    </row>
    <row r="5" ht="23.25" customHeight="1" spans="1:4">
      <c r="A5" s="234" t="s">
        <v>2</v>
      </c>
      <c r="B5" s="235"/>
      <c r="C5" s="234" t="s">
        <v>3</v>
      </c>
      <c r="D5" s="235"/>
    </row>
    <row r="6" ht="24" customHeight="1" spans="1:4">
      <c r="A6" s="234" t="s">
        <v>4</v>
      </c>
      <c r="B6" s="234" t="s">
        <v>5</v>
      </c>
      <c r="C6" s="236" t="s">
        <v>6</v>
      </c>
      <c r="D6" s="234" t="s">
        <v>5</v>
      </c>
    </row>
    <row r="7" ht="17.25" customHeight="1" spans="1:4">
      <c r="A7" s="236" t="s">
        <v>7</v>
      </c>
      <c r="B7" s="76">
        <v>1523473.88</v>
      </c>
      <c r="C7" s="236" t="s">
        <v>8</v>
      </c>
      <c r="D7" s="76">
        <v>1121764.88</v>
      </c>
    </row>
    <row r="8" ht="17.25" customHeight="1" spans="1:4">
      <c r="A8" s="236" t="s">
        <v>9</v>
      </c>
      <c r="B8" s="103"/>
      <c r="C8" s="269" t="s">
        <v>10</v>
      </c>
      <c r="D8" s="103"/>
    </row>
    <row r="9" ht="17.25" customHeight="1" spans="1:4">
      <c r="A9" s="236" t="s">
        <v>11</v>
      </c>
      <c r="B9" s="103"/>
      <c r="C9" s="269" t="s">
        <v>12</v>
      </c>
      <c r="D9" s="103"/>
    </row>
    <row r="10" ht="17.25" customHeight="1" spans="1:4">
      <c r="A10" s="236" t="s">
        <v>13</v>
      </c>
      <c r="B10" s="103"/>
      <c r="C10" s="269" t="s">
        <v>14</v>
      </c>
      <c r="D10" s="103"/>
    </row>
    <row r="11" ht="17.25" customHeight="1" spans="1:4">
      <c r="A11" s="236" t="s">
        <v>15</v>
      </c>
      <c r="B11" s="103"/>
      <c r="C11" s="269" t="s">
        <v>16</v>
      </c>
      <c r="D11" s="76">
        <v>1200</v>
      </c>
    </row>
    <row r="12" ht="17.25" customHeight="1" spans="1:4">
      <c r="A12" s="236" t="s">
        <v>17</v>
      </c>
      <c r="B12" s="103"/>
      <c r="C12" s="74" t="s">
        <v>18</v>
      </c>
      <c r="D12" s="103"/>
    </row>
    <row r="13" ht="17.25" customHeight="1" spans="1:4">
      <c r="A13" s="236" t="s">
        <v>19</v>
      </c>
      <c r="B13" s="103"/>
      <c r="C13" s="74" t="s">
        <v>20</v>
      </c>
      <c r="D13" s="103"/>
    </row>
    <row r="14" ht="17.25" customHeight="1" spans="1:4">
      <c r="A14" s="236" t="s">
        <v>21</v>
      </c>
      <c r="B14" s="103"/>
      <c r="C14" s="74" t="s">
        <v>22</v>
      </c>
      <c r="D14" s="76">
        <v>215800</v>
      </c>
    </row>
    <row r="15" ht="17.25" customHeight="1" spans="1:4">
      <c r="A15" s="236" t="s">
        <v>23</v>
      </c>
      <c r="B15" s="103"/>
      <c r="C15" s="74" t="s">
        <v>24</v>
      </c>
      <c r="D15" s="76">
        <v>107609</v>
      </c>
    </row>
    <row r="16" ht="17.25" customHeight="1" spans="1:4">
      <c r="A16" s="236" t="s">
        <v>25</v>
      </c>
      <c r="B16" s="103"/>
      <c r="C16" s="74" t="s">
        <v>26</v>
      </c>
      <c r="D16" s="103"/>
    </row>
    <row r="17" ht="17.25" customHeight="1" spans="1:4">
      <c r="A17" s="81"/>
      <c r="B17" s="103"/>
      <c r="C17" s="74" t="s">
        <v>27</v>
      </c>
      <c r="D17" s="103"/>
    </row>
    <row r="18" ht="17.25" customHeight="1" spans="1:4">
      <c r="A18" s="237"/>
      <c r="B18" s="103"/>
      <c r="C18" s="74" t="s">
        <v>28</v>
      </c>
      <c r="D18" s="103"/>
    </row>
    <row r="19" ht="17.25" customHeight="1" spans="1:4">
      <c r="A19" s="237"/>
      <c r="B19" s="103"/>
      <c r="C19" s="74" t="s">
        <v>29</v>
      </c>
      <c r="D19" s="103"/>
    </row>
    <row r="20" ht="17.25" customHeight="1" spans="1:4">
      <c r="A20" s="237"/>
      <c r="B20" s="103"/>
      <c r="C20" s="74" t="s">
        <v>30</v>
      </c>
      <c r="D20" s="103"/>
    </row>
    <row r="21" ht="17.25" customHeight="1" spans="1:4">
      <c r="A21" s="237"/>
      <c r="B21" s="103"/>
      <c r="C21" s="74" t="s">
        <v>31</v>
      </c>
      <c r="D21" s="103"/>
    </row>
    <row r="22" ht="17.25" customHeight="1" spans="1:4">
      <c r="A22" s="237"/>
      <c r="B22" s="103"/>
      <c r="C22" s="74" t="s">
        <v>32</v>
      </c>
      <c r="D22" s="103"/>
    </row>
    <row r="23" ht="17.25" customHeight="1" spans="1:4">
      <c r="A23" s="237"/>
      <c r="B23" s="103"/>
      <c r="C23" s="74" t="s">
        <v>33</v>
      </c>
      <c r="D23" s="103"/>
    </row>
    <row r="24" ht="17.25" customHeight="1" spans="1:4">
      <c r="A24" s="237"/>
      <c r="B24" s="103"/>
      <c r="C24" s="74" t="s">
        <v>34</v>
      </c>
      <c r="D24" s="103"/>
    </row>
    <row r="25" ht="17.25" customHeight="1" spans="1:4">
      <c r="A25" s="237"/>
      <c r="B25" s="103"/>
      <c r="C25" s="74" t="s">
        <v>35</v>
      </c>
      <c r="D25" s="226">
        <v>77100</v>
      </c>
    </row>
    <row r="26" ht="17.25" customHeight="1" spans="1:4">
      <c r="A26" s="237"/>
      <c r="B26" s="103"/>
      <c r="C26" s="81" t="s">
        <v>36</v>
      </c>
      <c r="D26" s="103"/>
    </row>
    <row r="27" ht="17.25" customHeight="1" spans="1:4">
      <c r="A27" s="237"/>
      <c r="B27" s="103"/>
      <c r="C27" s="74" t="s">
        <v>37</v>
      </c>
      <c r="D27" s="103"/>
    </row>
    <row r="28" ht="17.25" customHeight="1" spans="1:4">
      <c r="A28" s="237"/>
      <c r="B28" s="103"/>
      <c r="C28" s="74" t="s">
        <v>38</v>
      </c>
      <c r="D28" s="103"/>
    </row>
    <row r="29" ht="17.25" customHeight="1" spans="1:4">
      <c r="A29" s="237"/>
      <c r="B29" s="103"/>
      <c r="C29" s="81" t="s">
        <v>39</v>
      </c>
      <c r="D29" s="103"/>
    </row>
    <row r="30" ht="17.25" customHeight="1" spans="1:4">
      <c r="A30" s="237"/>
      <c r="B30" s="103"/>
      <c r="C30" s="81" t="s">
        <v>40</v>
      </c>
      <c r="D30" s="103"/>
    </row>
    <row r="31" ht="17.25" customHeight="1" spans="1:4">
      <c r="A31" s="237"/>
      <c r="B31" s="103"/>
      <c r="C31" s="74" t="s">
        <v>41</v>
      </c>
      <c r="D31" s="103"/>
    </row>
    <row r="32" ht="17.25" customHeight="1" spans="1:4">
      <c r="A32" s="237"/>
      <c r="B32" s="103"/>
      <c r="C32" s="237" t="s">
        <v>42</v>
      </c>
      <c r="D32" s="103"/>
    </row>
    <row r="33" ht="17.25" customHeight="1" spans="1:4">
      <c r="A33" s="237" t="s">
        <v>43</v>
      </c>
      <c r="B33" s="270">
        <v>1523473.88</v>
      </c>
      <c r="C33" s="81" t="s">
        <v>44</v>
      </c>
      <c r="D33" s="270">
        <v>1523473.88</v>
      </c>
    </row>
    <row r="34" ht="17.25" customHeight="1" spans="1:4">
      <c r="A34" s="81" t="s">
        <v>45</v>
      </c>
      <c r="B34" s="103">
        <v>10008.6</v>
      </c>
      <c r="C34" s="74" t="s">
        <v>46</v>
      </c>
      <c r="D34" s="103">
        <v>10008.6</v>
      </c>
    </row>
    <row r="35" ht="17.25" customHeight="1" spans="1:4">
      <c r="A35" s="74" t="s">
        <v>46</v>
      </c>
      <c r="B35" s="103">
        <v>10008.6</v>
      </c>
      <c r="C35" s="74" t="s">
        <v>47</v>
      </c>
      <c r="D35" s="103">
        <v>10008.6</v>
      </c>
    </row>
    <row r="36" ht="17.25" customHeight="1" spans="1:4">
      <c r="A36" s="74" t="s">
        <v>47</v>
      </c>
      <c r="B36" s="76"/>
      <c r="C36" s="238" t="s">
        <v>48</v>
      </c>
      <c r="D36" s="103"/>
    </row>
    <row r="37" ht="17.25" customHeight="1" spans="1:4">
      <c r="A37" s="238" t="s">
        <v>49</v>
      </c>
      <c r="B37" s="239">
        <v>1533482.48</v>
      </c>
      <c r="C37" s="238" t="s">
        <v>48</v>
      </c>
      <c r="D37" s="239">
        <v>1533482.48</v>
      </c>
    </row>
  </sheetData>
  <mergeCells count="4">
    <mergeCell ref="A3:D3"/>
    <mergeCell ref="A4:B4"/>
    <mergeCell ref="A5:B5"/>
    <mergeCell ref="C5:D5"/>
  </mergeCells>
  <printOptions horizontalCentered="1"/>
  <pageMargins left="0.960416666666667" right="0.960416666666667" top="0.720138888888889" bottom="0.720138888888889" header="0" footer="0"/>
  <pageSetup paperSize="9" scale="73" orientation="landscape" horizontalDpi="600"/>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1" sqref="B$1:F$1048576"/>
    </sheetView>
  </sheetViews>
  <sheetFormatPr defaultColWidth="9.13333333333333" defaultRowHeight="14.25" customHeight="1" outlineLevelCol="5"/>
  <cols>
    <col min="1" max="1" width="32.1333333333333" customWidth="1"/>
    <col min="2" max="6" width="20.625" customWidth="1"/>
  </cols>
  <sheetData>
    <row r="1" customHeight="1" spans="1:6">
      <c r="A1" s="141"/>
      <c r="B1" s="141"/>
      <c r="C1" s="141"/>
      <c r="D1" s="141"/>
      <c r="E1" s="141"/>
      <c r="F1" s="141"/>
    </row>
    <row r="2" ht="12" customHeight="1" spans="1:6">
      <c r="A2" s="142">
        <v>1</v>
      </c>
      <c r="B2" s="143">
        <v>0</v>
      </c>
      <c r="C2" s="142">
        <v>1</v>
      </c>
      <c r="D2" s="144"/>
      <c r="E2" s="144"/>
      <c r="F2" s="145" t="s">
        <v>456</v>
      </c>
    </row>
    <row r="3" ht="42" customHeight="1" spans="1:6">
      <c r="A3" s="272" t="s">
        <v>457</v>
      </c>
      <c r="B3" s="146"/>
      <c r="C3" s="147"/>
      <c r="D3" s="148"/>
      <c r="E3" s="148"/>
      <c r="F3" s="148"/>
    </row>
    <row r="4" ht="13.5" customHeight="1" spans="1:6">
      <c r="A4" s="4" t="str">
        <f>"单位名称："&amp;"昆明市呈贡区工商业联合会"</f>
        <v>单位名称：昆明市呈贡区工商业联合会</v>
      </c>
      <c r="B4" s="4" t="s">
        <v>458</v>
      </c>
      <c r="C4" s="142"/>
      <c r="D4" s="144"/>
      <c r="E4" s="144"/>
      <c r="F4" s="145" t="s">
        <v>1</v>
      </c>
    </row>
    <row r="5" ht="19.5" customHeight="1" spans="1:6">
      <c r="A5" s="149" t="s">
        <v>203</v>
      </c>
      <c r="B5" s="150" t="s">
        <v>71</v>
      </c>
      <c r="C5" s="149" t="s">
        <v>72</v>
      </c>
      <c r="D5" s="50" t="s">
        <v>459</v>
      </c>
      <c r="E5" s="51"/>
      <c r="F5" s="52"/>
    </row>
    <row r="6" ht="18.75" customHeight="1" spans="1:6">
      <c r="A6" s="151"/>
      <c r="B6" s="152"/>
      <c r="C6" s="151"/>
      <c r="D6" s="153" t="s">
        <v>53</v>
      </c>
      <c r="E6" s="50" t="s">
        <v>74</v>
      </c>
      <c r="F6" s="153" t="s">
        <v>75</v>
      </c>
    </row>
    <row r="7" ht="17.25" customHeight="1" spans="1:6">
      <c r="A7" s="154">
        <v>1</v>
      </c>
      <c r="B7" s="155" t="s">
        <v>82</v>
      </c>
      <c r="C7" s="154">
        <v>3</v>
      </c>
      <c r="D7" s="156">
        <v>4</v>
      </c>
      <c r="E7" s="156">
        <v>5</v>
      </c>
      <c r="F7" s="156">
        <v>6</v>
      </c>
    </row>
    <row r="8" ht="21" customHeight="1" spans="1:6">
      <c r="A8" s="40"/>
      <c r="B8" s="40"/>
      <c r="C8" s="40"/>
      <c r="D8" s="103"/>
      <c r="E8" s="103"/>
      <c r="F8" s="103"/>
    </row>
    <row r="9" ht="21" customHeight="1" spans="1:6">
      <c r="A9" s="43"/>
      <c r="B9" s="43"/>
      <c r="C9" s="43"/>
      <c r="D9" s="103"/>
      <c r="E9" s="103"/>
      <c r="F9" s="103"/>
    </row>
    <row r="10" ht="18.75" customHeight="1" spans="1:6">
      <c r="A10" s="157" t="s">
        <v>184</v>
      </c>
      <c r="B10" s="157" t="s">
        <v>184</v>
      </c>
      <c r="C10" s="157" t="s">
        <v>184</v>
      </c>
      <c r="D10" s="104"/>
      <c r="E10" s="103"/>
      <c r="F10" s="103"/>
    </row>
    <row r="11" ht="18.75" customHeight="1" spans="1:2">
      <c r="A11" s="49" t="s">
        <v>460</v>
      </c>
      <c r="B11" s="49"/>
    </row>
  </sheetData>
  <mergeCells count="8">
    <mergeCell ref="A3:F3"/>
    <mergeCell ref="A4:C4"/>
    <mergeCell ref="D5:F5"/>
    <mergeCell ref="A10:C10"/>
    <mergeCell ref="A11:B11"/>
    <mergeCell ref="A5:A6"/>
    <mergeCell ref="B5:B6"/>
    <mergeCell ref="C5:C6"/>
  </mergeCells>
  <printOptions horizontalCentered="1"/>
  <pageMargins left="0.369444444444444" right="0.369444444444444" top="0.559027777777778" bottom="0.559027777777778" header="0.479861111111111" footer="0.479861111111111"/>
  <pageSetup paperSize="9" scale="7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7" sqref="$A7:$XFD7"/>
    </sheetView>
  </sheetViews>
  <sheetFormatPr defaultColWidth="9.13333333333333" defaultRowHeight="14.25" customHeight="1"/>
  <cols>
    <col min="1" max="1" width="30.625" customWidth="1"/>
    <col min="2" max="3" width="20.625" customWidth="1"/>
    <col min="4" max="4" width="7.71666666666667" customWidth="1"/>
    <col min="5" max="17" width="8.625" style="92" customWidth="1"/>
  </cols>
  <sheetData>
    <row r="1" customHeight="1" spans="16:17">
      <c r="P1" s="127"/>
      <c r="Q1" s="127" t="s">
        <v>185</v>
      </c>
    </row>
    <row r="2" ht="55" customHeight="1" spans="1:17">
      <c r="A2" s="94" t="s">
        <v>186</v>
      </c>
      <c r="B2" s="3"/>
      <c r="C2" s="3"/>
      <c r="D2" s="3"/>
      <c r="E2" s="128"/>
      <c r="F2" s="128"/>
      <c r="G2" s="128"/>
      <c r="H2" s="128"/>
      <c r="I2" s="128"/>
      <c r="J2" s="128"/>
      <c r="K2" s="129"/>
      <c r="L2" s="128"/>
      <c r="M2" s="128"/>
      <c r="N2" s="129"/>
      <c r="O2" s="128"/>
      <c r="P2" s="129"/>
      <c r="Q2" s="129"/>
    </row>
    <row r="3" customHeight="1" spans="1:17">
      <c r="A3" s="132" t="s">
        <v>202</v>
      </c>
      <c r="B3" s="6"/>
      <c r="C3" s="6"/>
      <c r="D3" s="6"/>
      <c r="E3" s="133"/>
      <c r="F3" s="133"/>
      <c r="G3" s="133"/>
      <c r="H3" s="133"/>
      <c r="I3" s="133"/>
      <c r="J3" s="133"/>
      <c r="P3" s="130"/>
      <c r="Q3" s="140" t="s">
        <v>1</v>
      </c>
    </row>
    <row r="4" ht="18.75" customHeight="1" spans="1:17">
      <c r="A4" s="9" t="s">
        <v>188</v>
      </c>
      <c r="B4" s="9" t="s">
        <v>189</v>
      </c>
      <c r="C4" s="9" t="s">
        <v>190</v>
      </c>
      <c r="D4" s="9" t="s">
        <v>191</v>
      </c>
      <c r="E4" s="9" t="s">
        <v>192</v>
      </c>
      <c r="F4" s="9" t="s">
        <v>193</v>
      </c>
      <c r="G4" s="9" t="s">
        <v>194</v>
      </c>
      <c r="H4" s="9"/>
      <c r="I4" s="9"/>
      <c r="J4" s="9"/>
      <c r="K4" s="8"/>
      <c r="L4" s="9"/>
      <c r="M4" s="9"/>
      <c r="N4" s="8"/>
      <c r="O4" s="9"/>
      <c r="P4" s="8"/>
      <c r="Q4" s="8"/>
    </row>
    <row r="5" ht="15.75" customHeight="1" spans="1:17">
      <c r="A5" s="9"/>
      <c r="B5" s="9"/>
      <c r="C5" s="9"/>
      <c r="D5" s="9"/>
      <c r="E5" s="9"/>
      <c r="F5" s="9"/>
      <c r="G5" s="9" t="s">
        <v>53</v>
      </c>
      <c r="H5" s="9" t="s">
        <v>56</v>
      </c>
      <c r="I5" s="9" t="s">
        <v>195</v>
      </c>
      <c r="J5" s="9" t="s">
        <v>196</v>
      </c>
      <c r="K5" s="8" t="s">
        <v>197</v>
      </c>
      <c r="L5" s="9" t="s">
        <v>198</v>
      </c>
      <c r="M5" s="9"/>
      <c r="N5" s="8"/>
      <c r="O5" s="9"/>
      <c r="P5" s="8"/>
      <c r="Q5" s="8"/>
    </row>
    <row r="6" ht="47" customHeight="1" spans="1:17">
      <c r="A6" s="9"/>
      <c r="B6" s="9"/>
      <c r="C6" s="9"/>
      <c r="D6" s="9"/>
      <c r="E6" s="9"/>
      <c r="F6" s="9"/>
      <c r="G6" s="9"/>
      <c r="H6" s="9" t="s">
        <v>55</v>
      </c>
      <c r="I6" s="9"/>
      <c r="J6" s="9"/>
      <c r="K6" s="8"/>
      <c r="L6" s="9" t="s">
        <v>55</v>
      </c>
      <c r="M6" s="9" t="s">
        <v>62</v>
      </c>
      <c r="N6" s="8" t="s">
        <v>63</v>
      </c>
      <c r="O6" s="9" t="s">
        <v>64</v>
      </c>
      <c r="P6" s="8" t="s">
        <v>65</v>
      </c>
      <c r="Q6" s="8" t="s">
        <v>66</v>
      </c>
    </row>
    <row r="7" ht="17.25" customHeight="1" spans="1:17">
      <c r="A7" s="113">
        <v>1</v>
      </c>
      <c r="B7" s="114">
        <v>2</v>
      </c>
      <c r="C7" s="113">
        <v>3</v>
      </c>
      <c r="D7" s="113">
        <v>4</v>
      </c>
      <c r="E7" s="134">
        <v>5</v>
      </c>
      <c r="F7" s="135">
        <v>6</v>
      </c>
      <c r="G7" s="135">
        <v>7</v>
      </c>
      <c r="H7" s="134">
        <v>8</v>
      </c>
      <c r="I7" s="135">
        <v>9</v>
      </c>
      <c r="J7" s="135">
        <v>10</v>
      </c>
      <c r="K7" s="134">
        <v>11</v>
      </c>
      <c r="L7" s="135">
        <v>12</v>
      </c>
      <c r="M7" s="135">
        <v>13</v>
      </c>
      <c r="N7" s="134">
        <v>14</v>
      </c>
      <c r="O7" s="135">
        <v>15</v>
      </c>
      <c r="P7" s="135">
        <v>16</v>
      </c>
      <c r="Q7" s="134">
        <v>17</v>
      </c>
    </row>
    <row r="8" ht="18" customHeight="1" spans="1:17">
      <c r="A8" s="23"/>
      <c r="B8" s="23"/>
      <c r="C8" s="23"/>
      <c r="D8" s="23"/>
      <c r="E8" s="136"/>
      <c r="F8" s="137"/>
      <c r="G8" s="137"/>
      <c r="H8" s="137"/>
      <c r="I8" s="137"/>
      <c r="J8" s="137"/>
      <c r="K8" s="137"/>
      <c r="L8" s="137"/>
      <c r="M8" s="137"/>
      <c r="N8" s="137"/>
      <c r="O8" s="137"/>
      <c r="P8" s="137"/>
      <c r="Q8" s="137"/>
    </row>
    <row r="9" ht="21" customHeight="1" spans="1:17">
      <c r="A9" s="14"/>
      <c r="B9" s="23"/>
      <c r="C9" s="23"/>
      <c r="D9" s="23"/>
      <c r="E9" s="136"/>
      <c r="F9" s="137"/>
      <c r="G9" s="137"/>
      <c r="H9" s="137"/>
      <c r="I9" s="137"/>
      <c r="J9" s="137"/>
      <c r="K9" s="137"/>
      <c r="L9" s="137"/>
      <c r="M9" s="137"/>
      <c r="N9" s="137"/>
      <c r="O9" s="137"/>
      <c r="P9" s="137"/>
      <c r="Q9" s="137"/>
    </row>
    <row r="10" ht="21" customHeight="1" spans="1:17">
      <c r="A10" s="14"/>
      <c r="B10" s="23"/>
      <c r="C10" s="23"/>
      <c r="D10" s="23"/>
      <c r="E10" s="136"/>
      <c r="F10" s="137"/>
      <c r="G10" s="137"/>
      <c r="H10" s="137"/>
      <c r="I10" s="137"/>
      <c r="J10" s="137"/>
      <c r="K10" s="137"/>
      <c r="L10" s="137"/>
      <c r="M10" s="137"/>
      <c r="N10" s="137"/>
      <c r="O10" s="137"/>
      <c r="P10" s="137"/>
      <c r="Q10" s="137"/>
    </row>
    <row r="11" ht="21" customHeight="1" spans="1:17">
      <c r="A11" s="138" t="s">
        <v>184</v>
      </c>
      <c r="B11" s="46"/>
      <c r="C11" s="46"/>
      <c r="D11" s="46"/>
      <c r="E11" s="139"/>
      <c r="F11" s="137"/>
      <c r="G11" s="137"/>
      <c r="H11" s="137"/>
      <c r="I11" s="137"/>
      <c r="J11" s="137"/>
      <c r="K11" s="137"/>
      <c r="L11" s="137"/>
      <c r="M11" s="137"/>
      <c r="N11" s="137"/>
      <c r="O11" s="137"/>
      <c r="P11" s="137"/>
      <c r="Q11" s="137"/>
    </row>
    <row r="12" ht="21" customHeight="1" spans="1:2">
      <c r="A12" s="85" t="s">
        <v>461</v>
      </c>
      <c r="B12" s="85"/>
    </row>
  </sheetData>
  <mergeCells count="17">
    <mergeCell ref="A2:Q2"/>
    <mergeCell ref="A3:C3"/>
    <mergeCell ref="G4:Q4"/>
    <mergeCell ref="L5:Q5"/>
    <mergeCell ref="A11:C11"/>
    <mergeCell ref="A12:B12"/>
    <mergeCell ref="A4:A6"/>
    <mergeCell ref="B4:B6"/>
    <mergeCell ref="C4:C6"/>
    <mergeCell ref="D4:D6"/>
    <mergeCell ref="E4:E6"/>
    <mergeCell ref="F4:F6"/>
    <mergeCell ref="G5:G6"/>
    <mergeCell ref="H5:H6"/>
    <mergeCell ref="I5:I6"/>
    <mergeCell ref="J5:J6"/>
    <mergeCell ref="K5:K6"/>
  </mergeCells>
  <printOptions horizontalCentered="1"/>
  <pageMargins left="0.960416666666667" right="0.960416666666667" top="0.720138888888889" bottom="0.720138888888889" header="0" footer="0"/>
  <pageSetup paperSize="9" scale="3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A7" sqref="$A7:$XFD7"/>
    </sheetView>
  </sheetViews>
  <sheetFormatPr defaultColWidth="9.13333333333333" defaultRowHeight="14.25" customHeight="1"/>
  <cols>
    <col min="1" max="1" width="28.375" customWidth="1"/>
    <col min="2" max="2" width="22.25" customWidth="1"/>
    <col min="3" max="3" width="33.75" customWidth="1"/>
    <col min="4" max="4" width="7.71666666666667" customWidth="1"/>
    <col min="5" max="5" width="11.1416666666667" customWidth="1"/>
    <col min="6" max="8" width="13.2833333333333" customWidth="1"/>
    <col min="9" max="17" width="8.625" customWidth="1"/>
  </cols>
  <sheetData>
    <row r="1" ht="16.5" customHeight="1" spans="1:17">
      <c r="A1" s="110"/>
      <c r="B1" s="110"/>
      <c r="C1" s="110"/>
      <c r="D1"/>
      <c r="E1"/>
      <c r="F1"/>
      <c r="J1" s="98"/>
      <c r="K1" s="126"/>
      <c r="L1" s="98"/>
      <c r="M1" s="98"/>
      <c r="N1" s="110"/>
      <c r="O1" s="98"/>
      <c r="P1" s="127"/>
      <c r="Q1" s="127" t="s">
        <v>462</v>
      </c>
    </row>
    <row r="2" ht="41.25" customHeight="1" spans="1:17">
      <c r="A2" s="273" t="s">
        <v>463</v>
      </c>
      <c r="B2" s="87"/>
      <c r="C2" s="87"/>
      <c r="D2" s="3"/>
      <c r="E2" s="3"/>
      <c r="F2" s="3"/>
      <c r="G2" s="3"/>
      <c r="H2" s="3"/>
      <c r="I2" s="3"/>
      <c r="J2" s="128"/>
      <c r="K2" s="129"/>
      <c r="L2" s="128"/>
      <c r="M2" s="128"/>
      <c r="N2" s="87"/>
      <c r="O2" s="128"/>
      <c r="P2" s="129"/>
      <c r="Q2" s="87"/>
    </row>
    <row r="3" ht="22.5" customHeight="1" spans="1:17">
      <c r="A3" s="111" t="s">
        <v>202</v>
      </c>
      <c r="B3" s="111"/>
      <c r="C3" s="111"/>
      <c r="D3" s="6"/>
      <c r="E3" s="6"/>
      <c r="F3" s="6"/>
      <c r="G3" s="6"/>
      <c r="H3" s="6"/>
      <c r="I3" s="6"/>
      <c r="J3" s="96"/>
      <c r="K3" s="126"/>
      <c r="L3" s="98"/>
      <c r="M3" s="98"/>
      <c r="N3" s="110"/>
      <c r="O3" s="98"/>
      <c r="P3" s="130"/>
      <c r="Q3" s="127" t="s">
        <v>1</v>
      </c>
    </row>
    <row r="4" ht="24" customHeight="1" spans="1:17">
      <c r="A4" s="9" t="s">
        <v>188</v>
      </c>
      <c r="B4" s="88" t="s">
        <v>464</v>
      </c>
      <c r="C4" s="88" t="s">
        <v>465</v>
      </c>
      <c r="D4" s="9" t="s">
        <v>191</v>
      </c>
      <c r="E4" s="9" t="s">
        <v>192</v>
      </c>
      <c r="F4" s="9" t="s">
        <v>193</v>
      </c>
      <c r="G4" s="112" t="s">
        <v>194</v>
      </c>
      <c r="H4" s="112"/>
      <c r="I4" s="112"/>
      <c r="J4" s="112"/>
      <c r="K4" s="112"/>
      <c r="L4" s="112"/>
      <c r="M4" s="112"/>
      <c r="N4" s="112"/>
      <c r="O4" s="112"/>
      <c r="P4" s="112"/>
      <c r="Q4" s="112"/>
    </row>
    <row r="5" ht="24" customHeight="1" spans="1:17">
      <c r="A5" s="9"/>
      <c r="B5" s="88"/>
      <c r="C5" s="88"/>
      <c r="D5" s="9"/>
      <c r="E5" s="9"/>
      <c r="F5" s="9"/>
      <c r="G5" s="9" t="s">
        <v>53</v>
      </c>
      <c r="H5" s="9" t="s">
        <v>56</v>
      </c>
      <c r="I5" s="9" t="s">
        <v>195</v>
      </c>
      <c r="J5" s="9" t="s">
        <v>196</v>
      </c>
      <c r="K5" s="8" t="s">
        <v>197</v>
      </c>
      <c r="L5" s="9" t="s">
        <v>198</v>
      </c>
      <c r="M5" s="9"/>
      <c r="N5" s="88"/>
      <c r="O5" s="9"/>
      <c r="P5" s="8"/>
      <c r="Q5" s="88"/>
    </row>
    <row r="6" s="92" customFormat="1" ht="54" customHeight="1" spans="1:17">
      <c r="A6" s="9"/>
      <c r="B6" s="8"/>
      <c r="C6" s="8"/>
      <c r="D6" s="9"/>
      <c r="E6" s="9"/>
      <c r="F6" s="9"/>
      <c r="G6" s="9"/>
      <c r="H6" s="9" t="s">
        <v>55</v>
      </c>
      <c r="I6" s="9"/>
      <c r="J6" s="9"/>
      <c r="K6" s="8"/>
      <c r="L6" s="9" t="s">
        <v>55</v>
      </c>
      <c r="M6" s="9" t="s">
        <v>62</v>
      </c>
      <c r="N6" s="8" t="s">
        <v>63</v>
      </c>
      <c r="O6" s="9" t="s">
        <v>64</v>
      </c>
      <c r="P6" s="8" t="s">
        <v>65</v>
      </c>
      <c r="Q6" s="8" t="s">
        <v>66</v>
      </c>
    </row>
    <row r="7" ht="17.25" customHeight="1" spans="1:17">
      <c r="A7" s="10">
        <v>1</v>
      </c>
      <c r="B7" s="10">
        <v>2</v>
      </c>
      <c r="C7" s="10">
        <v>3</v>
      </c>
      <c r="D7" s="113">
        <v>4</v>
      </c>
      <c r="E7" s="114">
        <v>5</v>
      </c>
      <c r="F7" s="113">
        <v>6</v>
      </c>
      <c r="G7" s="113">
        <v>7</v>
      </c>
      <c r="H7" s="114">
        <v>8</v>
      </c>
      <c r="I7" s="113">
        <v>9</v>
      </c>
      <c r="J7" s="113">
        <v>10</v>
      </c>
      <c r="K7" s="114">
        <v>11</v>
      </c>
      <c r="L7" s="113">
        <v>12</v>
      </c>
      <c r="M7" s="113">
        <v>13</v>
      </c>
      <c r="N7" s="114">
        <v>14</v>
      </c>
      <c r="O7" s="113">
        <v>15</v>
      </c>
      <c r="P7" s="113">
        <v>16</v>
      </c>
      <c r="Q7" s="114">
        <v>17</v>
      </c>
    </row>
    <row r="8" ht="54" customHeight="1" spans="1:17">
      <c r="A8" s="115" t="s">
        <v>305</v>
      </c>
      <c r="B8" s="116" t="s">
        <v>466</v>
      </c>
      <c r="C8" s="116" t="s">
        <v>467</v>
      </c>
      <c r="D8" s="23" t="s">
        <v>373</v>
      </c>
      <c r="E8" s="117">
        <v>1</v>
      </c>
      <c r="F8" s="24">
        <v>59000</v>
      </c>
      <c r="G8" s="24">
        <v>59000</v>
      </c>
      <c r="H8" s="24">
        <v>59000</v>
      </c>
      <c r="I8" s="24"/>
      <c r="J8" s="131"/>
      <c r="K8" s="131"/>
      <c r="L8" s="131"/>
      <c r="M8" s="131"/>
      <c r="N8" s="131"/>
      <c r="O8" s="131"/>
      <c r="P8" s="131"/>
      <c r="Q8" s="131"/>
    </row>
    <row r="9" ht="21" customHeight="1" spans="1:17">
      <c r="A9" s="118" t="s">
        <v>53</v>
      </c>
      <c r="B9" s="118"/>
      <c r="C9" s="118"/>
      <c r="D9" s="23"/>
      <c r="E9" s="119"/>
      <c r="F9" s="24"/>
      <c r="G9" s="24"/>
      <c r="H9" s="24"/>
      <c r="I9" s="24"/>
      <c r="J9" s="24"/>
      <c r="K9" s="24"/>
      <c r="L9" s="24"/>
      <c r="M9" s="24"/>
      <c r="N9" s="24"/>
      <c r="O9" s="24"/>
      <c r="P9" s="24"/>
      <c r="Q9" s="24"/>
    </row>
    <row r="10" customHeight="1" spans="4:9">
      <c r="D10" s="120"/>
      <c r="E10" s="121"/>
      <c r="F10" s="122"/>
      <c r="G10" s="123"/>
      <c r="H10" s="123"/>
      <c r="I10" s="123"/>
    </row>
    <row r="11" customHeight="1" spans="4:9">
      <c r="D11" s="124"/>
      <c r="E11" s="125"/>
      <c r="F11" s="122"/>
      <c r="G11" s="123"/>
      <c r="H11" s="123"/>
      <c r="I11" s="123"/>
    </row>
  </sheetData>
  <mergeCells count="16">
    <mergeCell ref="A2:Q2"/>
    <mergeCell ref="A3:C3"/>
    <mergeCell ref="G4:Q4"/>
    <mergeCell ref="L5:Q5"/>
    <mergeCell ref="A9:C9"/>
    <mergeCell ref="A4:A6"/>
    <mergeCell ref="B4:B6"/>
    <mergeCell ref="C4:C6"/>
    <mergeCell ref="D4:D6"/>
    <mergeCell ref="E4:E6"/>
    <mergeCell ref="F4:F6"/>
    <mergeCell ref="G5:G6"/>
    <mergeCell ref="H5:H6"/>
    <mergeCell ref="I5:I6"/>
    <mergeCell ref="J5:J6"/>
    <mergeCell ref="K5:K6"/>
  </mergeCells>
  <printOptions horizontalCentered="1"/>
  <pageMargins left="0.172916666666667" right="0.369444444444444" top="0.720138888888889" bottom="0.720138888888889" header="0" footer="0"/>
  <pageSetup paperSize="9" scale="2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pane ySplit="1" topLeftCell="A2" activePane="bottomLeft" state="frozen"/>
      <selection/>
      <selection pane="bottomLeft" activeCell="I24" sqref="I24"/>
    </sheetView>
  </sheetViews>
  <sheetFormatPr defaultColWidth="9.13333333333333" defaultRowHeight="14.25" customHeight="1"/>
  <cols>
    <col min="1" max="1" width="24.625" customWidth="1"/>
    <col min="2" max="2" width="16.625" customWidth="1"/>
    <col min="3" max="25" width="8.625" customWidth="1"/>
  </cols>
  <sheetData>
    <row r="1" ht="17.25" customHeight="1" spans="4:25">
      <c r="D1" s="93"/>
      <c r="W1" s="2"/>
      <c r="Y1" s="2" t="s">
        <v>468</v>
      </c>
    </row>
    <row r="2" ht="41.25" customHeight="1" spans="1:24">
      <c r="A2" s="94" t="s">
        <v>469</v>
      </c>
      <c r="B2" s="3"/>
      <c r="C2" s="3"/>
      <c r="D2" s="3"/>
      <c r="E2" s="3"/>
      <c r="F2" s="3"/>
      <c r="G2" s="3"/>
      <c r="H2" s="3"/>
      <c r="I2" s="3"/>
      <c r="J2" s="3"/>
      <c r="K2" s="3"/>
      <c r="L2" s="3"/>
      <c r="M2" s="3"/>
      <c r="N2" s="3"/>
      <c r="O2" s="3"/>
      <c r="P2" s="3"/>
      <c r="Q2" s="3"/>
      <c r="R2" s="3"/>
      <c r="S2" s="3"/>
      <c r="T2" s="3"/>
      <c r="U2" s="3"/>
      <c r="V2" s="3"/>
      <c r="W2" s="87"/>
      <c r="X2" s="87"/>
    </row>
    <row r="3" ht="18" customHeight="1" spans="1:25">
      <c r="A3" s="95" t="str">
        <f>"单位名称："&amp;"昆明市呈贡区工商业联合会"</f>
        <v>单位名称：昆明市呈贡区工商业联合会</v>
      </c>
      <c r="B3" s="96"/>
      <c r="C3" s="96"/>
      <c r="D3" s="97"/>
      <c r="E3" s="98"/>
      <c r="F3" s="98"/>
      <c r="G3" s="98"/>
      <c r="H3" s="98"/>
      <c r="I3" s="98"/>
      <c r="W3" s="7"/>
      <c r="Y3" s="7" t="s">
        <v>1</v>
      </c>
    </row>
    <row r="4" ht="19.5" customHeight="1" spans="1:25">
      <c r="A4" s="31" t="s">
        <v>470</v>
      </c>
      <c r="B4" s="50" t="s">
        <v>194</v>
      </c>
      <c r="C4" s="51"/>
      <c r="D4" s="51"/>
      <c r="E4" s="50" t="s">
        <v>471</v>
      </c>
      <c r="F4" s="51"/>
      <c r="G4" s="51"/>
      <c r="H4" s="51"/>
      <c r="I4" s="51"/>
      <c r="J4" s="51"/>
      <c r="K4" s="51"/>
      <c r="L4" s="51"/>
      <c r="M4" s="51"/>
      <c r="N4" s="51"/>
      <c r="O4" s="51"/>
      <c r="P4" s="51"/>
      <c r="Q4" s="51"/>
      <c r="R4" s="51"/>
      <c r="S4" s="51"/>
      <c r="T4" s="51"/>
      <c r="U4" s="51"/>
      <c r="V4" s="51"/>
      <c r="W4" s="105"/>
      <c r="X4" s="106"/>
      <c r="Y4" s="106"/>
    </row>
    <row r="5" s="92" customFormat="1" ht="40.5" customHeight="1" spans="1:25">
      <c r="A5" s="36"/>
      <c r="B5" s="33" t="s">
        <v>53</v>
      </c>
      <c r="C5" s="30" t="s">
        <v>56</v>
      </c>
      <c r="D5" s="99" t="s">
        <v>195</v>
      </c>
      <c r="E5" s="65" t="s">
        <v>472</v>
      </c>
      <c r="F5" s="65" t="s">
        <v>473</v>
      </c>
      <c r="G5" s="65" t="s">
        <v>474</v>
      </c>
      <c r="H5" s="65" t="s">
        <v>475</v>
      </c>
      <c r="I5" s="65" t="s">
        <v>476</v>
      </c>
      <c r="J5" s="65" t="s">
        <v>477</v>
      </c>
      <c r="K5" s="65" t="s">
        <v>478</v>
      </c>
      <c r="L5" s="65" t="s">
        <v>479</v>
      </c>
      <c r="M5" s="65" t="s">
        <v>480</v>
      </c>
      <c r="N5" s="65" t="s">
        <v>481</v>
      </c>
      <c r="O5" s="65" t="s">
        <v>482</v>
      </c>
      <c r="P5" s="65" t="s">
        <v>483</v>
      </c>
      <c r="Q5" s="65" t="s">
        <v>484</v>
      </c>
      <c r="R5" s="65" t="s">
        <v>485</v>
      </c>
      <c r="S5" s="65" t="s">
        <v>486</v>
      </c>
      <c r="T5" s="65" t="s">
        <v>487</v>
      </c>
      <c r="U5" s="65" t="s">
        <v>488</v>
      </c>
      <c r="V5" s="65" t="s">
        <v>489</v>
      </c>
      <c r="W5" s="65" t="s">
        <v>490</v>
      </c>
      <c r="X5" s="107" t="s">
        <v>491</v>
      </c>
      <c r="Y5" s="107" t="s">
        <v>492</v>
      </c>
    </row>
    <row r="6" ht="17.25" customHeight="1" spans="1:25">
      <c r="A6" s="38">
        <v>1</v>
      </c>
      <c r="B6" s="38">
        <v>2</v>
      </c>
      <c r="C6" s="38">
        <v>3</v>
      </c>
      <c r="D6" s="100">
        <v>4</v>
      </c>
      <c r="E6" s="53">
        <v>5</v>
      </c>
      <c r="F6" s="38">
        <v>6</v>
      </c>
      <c r="G6" s="38">
        <v>7</v>
      </c>
      <c r="H6" s="100">
        <v>8</v>
      </c>
      <c r="I6" s="38">
        <v>9</v>
      </c>
      <c r="J6" s="38">
        <v>10</v>
      </c>
      <c r="K6" s="38">
        <v>11</v>
      </c>
      <c r="L6" s="100">
        <v>12</v>
      </c>
      <c r="M6" s="38">
        <v>13</v>
      </c>
      <c r="N6" s="38">
        <v>14</v>
      </c>
      <c r="O6" s="38">
        <v>15</v>
      </c>
      <c r="P6" s="100">
        <v>16</v>
      </c>
      <c r="Q6" s="38">
        <v>17</v>
      </c>
      <c r="R6" s="38">
        <v>18</v>
      </c>
      <c r="S6" s="38">
        <v>19</v>
      </c>
      <c r="T6" s="100">
        <v>20</v>
      </c>
      <c r="U6" s="100">
        <v>21</v>
      </c>
      <c r="V6" s="100">
        <v>22</v>
      </c>
      <c r="W6" s="53">
        <v>23</v>
      </c>
      <c r="X6" s="53">
        <v>24</v>
      </c>
      <c r="Y6" s="53">
        <v>25</v>
      </c>
    </row>
    <row r="7" ht="19.5" customHeight="1" spans="1:25">
      <c r="A7" s="101"/>
      <c r="B7" s="102"/>
      <c r="C7" s="103"/>
      <c r="D7" s="103"/>
      <c r="E7" s="103"/>
      <c r="F7" s="103"/>
      <c r="G7" s="103"/>
      <c r="H7" s="103"/>
      <c r="I7" s="103"/>
      <c r="J7" s="103"/>
      <c r="K7" s="103"/>
      <c r="L7" s="103"/>
      <c r="M7" s="103"/>
      <c r="N7" s="103"/>
      <c r="O7" s="103"/>
      <c r="P7" s="103"/>
      <c r="Q7" s="103"/>
      <c r="R7" s="103"/>
      <c r="S7" s="103"/>
      <c r="T7" s="103"/>
      <c r="U7" s="103"/>
      <c r="V7" s="103"/>
      <c r="W7" s="103"/>
      <c r="X7" s="108"/>
      <c r="Y7" s="109"/>
    </row>
    <row r="8" ht="19.5" customHeight="1" spans="1:25">
      <c r="A8" s="89"/>
      <c r="B8" s="24"/>
      <c r="C8" s="104"/>
      <c r="D8" s="103"/>
      <c r="E8" s="103"/>
      <c r="F8" s="103"/>
      <c r="G8" s="103"/>
      <c r="H8" s="103"/>
      <c r="I8" s="103"/>
      <c r="J8" s="103"/>
      <c r="K8" s="103"/>
      <c r="L8" s="103"/>
      <c r="M8" s="103"/>
      <c r="N8" s="103"/>
      <c r="O8" s="103"/>
      <c r="P8" s="103"/>
      <c r="Q8" s="103"/>
      <c r="R8" s="103"/>
      <c r="S8" s="103"/>
      <c r="T8" s="103"/>
      <c r="U8" s="103"/>
      <c r="V8" s="103"/>
      <c r="W8" s="103"/>
      <c r="X8" s="108"/>
      <c r="Y8" s="109"/>
    </row>
    <row r="9" ht="19.5" customHeight="1" spans="1:2">
      <c r="A9" s="49" t="s">
        <v>493</v>
      </c>
      <c r="B9" s="49"/>
    </row>
  </sheetData>
  <mergeCells count="6">
    <mergeCell ref="A2:X2"/>
    <mergeCell ref="A3:I3"/>
    <mergeCell ref="B4:D4"/>
    <mergeCell ref="E4:Y4"/>
    <mergeCell ref="A9:B9"/>
    <mergeCell ref="A4:A5"/>
  </mergeCells>
  <printOptions horizontalCentered="1"/>
  <pageMargins left="0.96" right="0.96" top="0.72" bottom="0.72" header="0" footer="0"/>
  <pageSetup paperSize="9" scale="2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H18" sqref="H18"/>
    </sheetView>
  </sheetViews>
  <sheetFormatPr defaultColWidth="9.13333333333333" defaultRowHeight="12" customHeight="1" outlineLevelRow="7"/>
  <cols>
    <col min="1" max="1" width="34.3" customWidth="1"/>
    <col min="2" max="10" width="12.625" customWidth="1"/>
  </cols>
  <sheetData>
    <row r="1" ht="16.5" customHeight="1" spans="10:10">
      <c r="J1" s="2" t="s">
        <v>494</v>
      </c>
    </row>
    <row r="2" ht="41.25" customHeight="1" spans="1:10">
      <c r="A2" s="86" t="s">
        <v>495</v>
      </c>
      <c r="B2" s="3"/>
      <c r="C2" s="3"/>
      <c r="D2" s="3"/>
      <c r="E2" s="3"/>
      <c r="F2" s="87"/>
      <c r="G2" s="3"/>
      <c r="H2" s="87"/>
      <c r="I2" s="87"/>
      <c r="J2" s="3"/>
    </row>
    <row r="3" ht="17.25" customHeight="1" spans="1:1">
      <c r="A3" s="4" t="str">
        <f>"单位名称："&amp;"昆明市呈贡区工商业联合会"</f>
        <v>单位名称：昆明市呈贡区工商业联合会</v>
      </c>
    </row>
    <row r="4" ht="44.25" customHeight="1" spans="1:10">
      <c r="A4" s="9" t="s">
        <v>311</v>
      </c>
      <c r="B4" s="9" t="s">
        <v>312</v>
      </c>
      <c r="C4" s="9" t="s">
        <v>313</v>
      </c>
      <c r="D4" s="9" t="s">
        <v>314</v>
      </c>
      <c r="E4" s="9" t="s">
        <v>315</v>
      </c>
      <c r="F4" s="88" t="s">
        <v>316</v>
      </c>
      <c r="G4" s="9" t="s">
        <v>317</v>
      </c>
      <c r="H4" s="88" t="s">
        <v>318</v>
      </c>
      <c r="I4" s="88" t="s">
        <v>319</v>
      </c>
      <c r="J4" s="9" t="s">
        <v>320</v>
      </c>
    </row>
    <row r="5" ht="14.25" customHeight="1" spans="1:10">
      <c r="A5" s="9">
        <v>1</v>
      </c>
      <c r="B5" s="9">
        <v>2</v>
      </c>
      <c r="C5" s="9">
        <v>3</v>
      </c>
      <c r="D5" s="9">
        <v>4</v>
      </c>
      <c r="E5" s="9">
        <v>5</v>
      </c>
      <c r="F5" s="88">
        <v>6</v>
      </c>
      <c r="G5" s="9">
        <v>7</v>
      </c>
      <c r="H5" s="88">
        <v>8</v>
      </c>
      <c r="I5" s="88">
        <v>9</v>
      </c>
      <c r="J5" s="9">
        <v>10</v>
      </c>
    </row>
    <row r="6" ht="42" customHeight="1" spans="1:10">
      <c r="A6" s="23"/>
      <c r="B6" s="89"/>
      <c r="C6" s="89"/>
      <c r="D6" s="89"/>
      <c r="E6" s="90"/>
      <c r="F6" s="91"/>
      <c r="G6" s="90"/>
      <c r="H6" s="91"/>
      <c r="I6" s="91"/>
      <c r="J6" s="90"/>
    </row>
    <row r="7" ht="42" customHeight="1" spans="1:10">
      <c r="A7" s="23"/>
      <c r="B7" s="13"/>
      <c r="C7" s="13"/>
      <c r="D7" s="13"/>
      <c r="E7" s="23"/>
      <c r="F7" s="13"/>
      <c r="G7" s="23"/>
      <c r="H7" s="13"/>
      <c r="I7" s="13"/>
      <c r="J7" s="23"/>
    </row>
    <row r="8" ht="18.75" customHeight="1" spans="1:2">
      <c r="A8" s="49" t="s">
        <v>496</v>
      </c>
      <c r="B8" s="49"/>
    </row>
  </sheetData>
  <mergeCells count="3">
    <mergeCell ref="A2:J2"/>
    <mergeCell ref="A3:H3"/>
    <mergeCell ref="A8:B8"/>
  </mergeCells>
  <printOptions horizontalCentered="1"/>
  <pageMargins left="0.172916666666667" right="0.369444444444444" top="0.720138888888889" bottom="0.720138888888889" header="0" footer="0"/>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N28" sqref="N28"/>
    </sheetView>
  </sheetViews>
  <sheetFormatPr defaultColWidth="9" defaultRowHeight="13.5" outlineLevelCol="7"/>
  <cols>
    <col min="1" max="1" width="33.7" customWidth="1"/>
    <col min="2" max="8" width="12.625" customWidth="1"/>
  </cols>
  <sheetData>
    <row r="1" spans="1:8">
      <c r="A1" s="55" t="s">
        <v>497</v>
      </c>
      <c r="B1" s="56"/>
      <c r="C1" s="57"/>
      <c r="D1" s="57"/>
      <c r="E1" s="57"/>
      <c r="F1" s="56"/>
      <c r="G1" s="56"/>
      <c r="H1" s="57"/>
    </row>
    <row r="2" ht="31.5" spans="1:8">
      <c r="A2" s="58" t="s">
        <v>498</v>
      </c>
      <c r="B2" s="59"/>
      <c r="C2" s="60"/>
      <c r="D2" s="60"/>
      <c r="E2" s="60"/>
      <c r="F2" s="59"/>
      <c r="G2" s="59"/>
      <c r="H2" s="60"/>
    </row>
    <row r="3" spans="1:8">
      <c r="A3" s="61" t="s">
        <v>187</v>
      </c>
      <c r="C3" s="62"/>
      <c r="E3" s="60"/>
      <c r="F3" s="59"/>
      <c r="G3" s="59"/>
      <c r="H3" s="63" t="s">
        <v>1</v>
      </c>
    </row>
    <row r="4" spans="1:8">
      <c r="A4" s="64" t="s">
        <v>203</v>
      </c>
      <c r="B4" s="65" t="s">
        <v>499</v>
      </c>
      <c r="C4" s="64" t="s">
        <v>500</v>
      </c>
      <c r="D4" s="64" t="s">
        <v>501</v>
      </c>
      <c r="E4" s="64" t="s">
        <v>502</v>
      </c>
      <c r="F4" s="66" t="s">
        <v>503</v>
      </c>
      <c r="G4" s="53"/>
      <c r="H4" s="64"/>
    </row>
    <row r="5" spans="1:8">
      <c r="A5" s="65"/>
      <c r="B5" s="67"/>
      <c r="C5" s="68"/>
      <c r="D5" s="67"/>
      <c r="E5" s="67"/>
      <c r="F5" s="66" t="s">
        <v>192</v>
      </c>
      <c r="G5" s="66" t="s">
        <v>504</v>
      </c>
      <c r="H5" s="66" t="s">
        <v>505</v>
      </c>
    </row>
    <row r="6" spans="1:8">
      <c r="A6" s="69" t="s">
        <v>81</v>
      </c>
      <c r="B6" s="69">
        <v>2</v>
      </c>
      <c r="C6" s="70">
        <v>3</v>
      </c>
      <c r="D6" s="69">
        <v>4</v>
      </c>
      <c r="E6" s="71">
        <v>5</v>
      </c>
      <c r="F6" s="72">
        <v>6</v>
      </c>
      <c r="G6" s="70">
        <v>7</v>
      </c>
      <c r="H6" s="70">
        <v>8</v>
      </c>
    </row>
    <row r="7" spans="1:8">
      <c r="A7" s="73"/>
      <c r="B7" s="74"/>
      <c r="C7" s="39"/>
      <c r="D7" s="40"/>
      <c r="E7" s="72"/>
      <c r="F7" s="75"/>
      <c r="G7" s="76"/>
      <c r="H7" s="76"/>
    </row>
    <row r="8" spans="1:8">
      <c r="A8" s="73"/>
      <c r="B8" s="74"/>
      <c r="C8" s="39"/>
      <c r="D8" s="40"/>
      <c r="E8" s="72"/>
      <c r="F8" s="75"/>
      <c r="G8" s="76"/>
      <c r="H8" s="76"/>
    </row>
    <row r="9" spans="1:8">
      <c r="A9" s="77" t="s">
        <v>53</v>
      </c>
      <c r="B9" s="78"/>
      <c r="C9" s="79"/>
      <c r="D9" s="80"/>
      <c r="E9" s="80"/>
      <c r="F9" s="75"/>
      <c r="G9" s="76"/>
      <c r="H9" s="76"/>
    </row>
    <row r="10" spans="1:8">
      <c r="A10" s="81" t="s">
        <v>506</v>
      </c>
      <c r="B10" s="78"/>
      <c r="C10" s="79"/>
      <c r="D10" s="82"/>
      <c r="E10" s="82"/>
      <c r="F10" s="83"/>
      <c r="G10" s="84"/>
      <c r="H10" s="84"/>
    </row>
    <row r="11" spans="1:2">
      <c r="A11" s="85" t="s">
        <v>507</v>
      </c>
      <c r="B11" s="85"/>
    </row>
  </sheetData>
  <mergeCells count="12">
    <mergeCell ref="A1:H1"/>
    <mergeCell ref="A2:H2"/>
    <mergeCell ref="A3:B3"/>
    <mergeCell ref="F4:H4"/>
    <mergeCell ref="A9:E9"/>
    <mergeCell ref="A10:H10"/>
    <mergeCell ref="A11:B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I18" sqref="I18"/>
    </sheetView>
  </sheetViews>
  <sheetFormatPr defaultColWidth="9.13333333333333" defaultRowHeight="14.25" customHeight="1"/>
  <cols>
    <col min="1" max="1" width="19.2833333333333" customWidth="1"/>
    <col min="2" max="11" width="12.625" customWidth="1"/>
  </cols>
  <sheetData>
    <row r="1" customHeight="1" spans="4:11">
      <c r="D1" s="1"/>
      <c r="E1" s="1"/>
      <c r="F1" s="1"/>
      <c r="G1" s="1"/>
      <c r="K1" s="2" t="s">
        <v>508</v>
      </c>
    </row>
    <row r="2" ht="41.25" customHeight="1" spans="1:11">
      <c r="A2" s="274" t="s">
        <v>509</v>
      </c>
      <c r="B2" s="3"/>
      <c r="C2" s="3"/>
      <c r="D2" s="3"/>
      <c r="E2" s="3"/>
      <c r="F2" s="3"/>
      <c r="G2" s="3"/>
      <c r="H2" s="3"/>
      <c r="I2" s="3"/>
      <c r="J2" s="3"/>
      <c r="K2" s="3"/>
    </row>
    <row r="3" ht="13.5" customHeight="1" spans="1:11">
      <c r="A3" s="4" t="str">
        <f>"单位名称："&amp;"昆明市呈贡区工商业联合会"</f>
        <v>单位名称：昆明市呈贡区工商业联合会</v>
      </c>
      <c r="B3" s="5"/>
      <c r="C3" s="5"/>
      <c r="D3" s="5"/>
      <c r="E3" s="5"/>
      <c r="F3" s="5"/>
      <c r="G3" s="5"/>
      <c r="H3" s="6"/>
      <c r="I3" s="6"/>
      <c r="J3" s="6"/>
      <c r="K3" s="7" t="s">
        <v>1</v>
      </c>
    </row>
    <row r="4" ht="21.75" customHeight="1" spans="1:11">
      <c r="A4" s="29" t="s">
        <v>283</v>
      </c>
      <c r="B4" s="29" t="s">
        <v>205</v>
      </c>
      <c r="C4" s="29" t="s">
        <v>284</v>
      </c>
      <c r="D4" s="30" t="s">
        <v>206</v>
      </c>
      <c r="E4" s="30" t="s">
        <v>207</v>
      </c>
      <c r="F4" s="30" t="s">
        <v>208</v>
      </c>
      <c r="G4" s="30" t="s">
        <v>209</v>
      </c>
      <c r="H4" s="31" t="s">
        <v>53</v>
      </c>
      <c r="I4" s="50" t="s">
        <v>510</v>
      </c>
      <c r="J4" s="51"/>
      <c r="K4" s="52"/>
    </row>
    <row r="5" ht="21.75" customHeight="1" spans="1:11">
      <c r="A5" s="32"/>
      <c r="B5" s="32"/>
      <c r="C5" s="32"/>
      <c r="D5" s="33"/>
      <c r="E5" s="33"/>
      <c r="F5" s="33"/>
      <c r="G5" s="33"/>
      <c r="H5" s="34"/>
      <c r="I5" s="30" t="s">
        <v>56</v>
      </c>
      <c r="J5" s="30" t="s">
        <v>57</v>
      </c>
      <c r="K5" s="30" t="s">
        <v>58</v>
      </c>
    </row>
    <row r="6" ht="40.5" customHeight="1" spans="1:11">
      <c r="A6" s="35"/>
      <c r="B6" s="35"/>
      <c r="C6" s="35"/>
      <c r="D6" s="36"/>
      <c r="E6" s="36"/>
      <c r="F6" s="36"/>
      <c r="G6" s="36"/>
      <c r="H6" s="37"/>
      <c r="I6" s="36" t="s">
        <v>55</v>
      </c>
      <c r="J6" s="36"/>
      <c r="K6" s="36"/>
    </row>
    <row r="7" ht="15" customHeight="1" spans="1:11">
      <c r="A7" s="38">
        <v>1</v>
      </c>
      <c r="B7" s="38">
        <v>2</v>
      </c>
      <c r="C7" s="38">
        <v>3</v>
      </c>
      <c r="D7" s="38">
        <v>4</v>
      </c>
      <c r="E7" s="38">
        <v>5</v>
      </c>
      <c r="F7" s="38">
        <v>6</v>
      </c>
      <c r="G7" s="38">
        <v>7</v>
      </c>
      <c r="H7" s="38">
        <v>8</v>
      </c>
      <c r="I7" s="38">
        <v>9</v>
      </c>
      <c r="J7" s="53">
        <v>10</v>
      </c>
      <c r="K7" s="53">
        <v>11</v>
      </c>
    </row>
    <row r="8" ht="18.75" customHeight="1" spans="1:11">
      <c r="A8" s="39"/>
      <c r="B8" s="40"/>
      <c r="C8" s="39"/>
      <c r="D8" s="39"/>
      <c r="E8" s="39"/>
      <c r="F8" s="39"/>
      <c r="G8" s="39"/>
      <c r="H8" s="41"/>
      <c r="I8" s="54"/>
      <c r="J8" s="54"/>
      <c r="K8" s="41"/>
    </row>
    <row r="9" ht="18.75" customHeight="1" spans="1:11">
      <c r="A9" s="42"/>
      <c r="B9" s="43"/>
      <c r="C9" s="43"/>
      <c r="D9" s="43"/>
      <c r="E9" s="43"/>
      <c r="F9" s="43"/>
      <c r="G9" s="43"/>
      <c r="H9" s="44"/>
      <c r="I9" s="44"/>
      <c r="J9" s="44"/>
      <c r="K9" s="41"/>
    </row>
    <row r="10" ht="18.75" customHeight="1" spans="1:11">
      <c r="A10" s="45" t="s">
        <v>184</v>
      </c>
      <c r="B10" s="46"/>
      <c r="C10" s="46"/>
      <c r="D10" s="46"/>
      <c r="E10" s="46"/>
      <c r="F10" s="46"/>
      <c r="G10" s="47"/>
      <c r="H10" s="48"/>
      <c r="I10" s="44"/>
      <c r="J10" s="44"/>
      <c r="K10" s="41"/>
    </row>
    <row r="11" ht="18.75" customHeight="1" spans="1:2">
      <c r="A11" s="49" t="s">
        <v>511</v>
      </c>
      <c r="B11" s="49"/>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D28" sqref="D28"/>
    </sheetView>
  </sheetViews>
  <sheetFormatPr defaultColWidth="9.13333333333333" defaultRowHeight="14.25" customHeight="1" outlineLevelCol="6"/>
  <cols>
    <col min="1" max="1" width="25.125" customWidth="1"/>
    <col min="2" max="2" width="14.625" customWidth="1"/>
    <col min="3" max="3" width="33.3333333333333" customWidth="1"/>
    <col min="4" max="4" width="7.875" customWidth="1"/>
    <col min="5" max="7" width="16.625" customWidth="1"/>
  </cols>
  <sheetData>
    <row r="1" ht="13.5" customHeight="1" spans="4:7">
      <c r="D1" s="1"/>
      <c r="G1" s="2" t="s">
        <v>512</v>
      </c>
    </row>
    <row r="2" ht="41.25" customHeight="1" spans="1:7">
      <c r="A2" s="3" t="s">
        <v>513</v>
      </c>
      <c r="B2" s="3"/>
      <c r="C2" s="3"/>
      <c r="D2" s="3"/>
      <c r="E2" s="3"/>
      <c r="F2" s="3"/>
      <c r="G2" s="3"/>
    </row>
    <row r="3" ht="13.5" customHeight="1" spans="1:7">
      <c r="A3" s="4" t="str">
        <f>"单位名称："&amp;"昆明市呈贡区工商业联合会"</f>
        <v>单位名称：昆明市呈贡区工商业联合会</v>
      </c>
      <c r="B3" s="5"/>
      <c r="C3" s="5"/>
      <c r="D3" s="5"/>
      <c r="E3" s="6"/>
      <c r="F3" s="6"/>
      <c r="G3" s="7" t="s">
        <v>1</v>
      </c>
    </row>
    <row r="4" ht="21.75" customHeight="1" spans="1:7">
      <c r="A4" s="8" t="s">
        <v>284</v>
      </c>
      <c r="B4" s="8" t="s">
        <v>283</v>
      </c>
      <c r="C4" s="8" t="s">
        <v>205</v>
      </c>
      <c r="D4" s="9" t="s">
        <v>514</v>
      </c>
      <c r="E4" s="10" t="s">
        <v>56</v>
      </c>
      <c r="F4" s="10"/>
      <c r="G4" s="10"/>
    </row>
    <row r="5" ht="21.75" customHeight="1" spans="1:7">
      <c r="A5" s="8"/>
      <c r="B5" s="8"/>
      <c r="C5" s="8"/>
      <c r="D5" s="9"/>
      <c r="E5" s="10" t="s">
        <v>515</v>
      </c>
      <c r="F5" s="9" t="s">
        <v>516</v>
      </c>
      <c r="G5" s="9" t="s">
        <v>517</v>
      </c>
    </row>
    <row r="6" ht="40.5" customHeight="1" spans="1:7">
      <c r="A6" s="11"/>
      <c r="B6" s="11"/>
      <c r="C6" s="11"/>
      <c r="D6" s="9"/>
      <c r="E6" s="10"/>
      <c r="F6" s="9" t="s">
        <v>55</v>
      </c>
      <c r="G6" s="9"/>
    </row>
    <row r="7" ht="15" customHeight="1" spans="1:7">
      <c r="A7" s="12">
        <v>1</v>
      </c>
      <c r="B7" s="12">
        <v>2</v>
      </c>
      <c r="C7" s="12">
        <v>3</v>
      </c>
      <c r="D7" s="12">
        <v>4</v>
      </c>
      <c r="E7" s="12">
        <v>5</v>
      </c>
      <c r="F7" s="12">
        <v>6</v>
      </c>
      <c r="G7" s="12">
        <v>7</v>
      </c>
    </row>
    <row r="8" ht="17.25" customHeight="1" spans="1:7">
      <c r="A8" s="13" t="s">
        <v>68</v>
      </c>
      <c r="B8" s="14"/>
      <c r="C8" s="14"/>
      <c r="D8" s="13"/>
      <c r="E8" s="15">
        <v>310008.6</v>
      </c>
      <c r="F8" s="16">
        <v>693600</v>
      </c>
      <c r="G8" s="17">
        <v>693600</v>
      </c>
    </row>
    <row r="9" ht="18.75" customHeight="1" spans="1:7">
      <c r="A9" s="13"/>
      <c r="B9" s="13" t="s">
        <v>287</v>
      </c>
      <c r="C9" s="18" t="s">
        <v>289</v>
      </c>
      <c r="D9" s="13" t="s">
        <v>518</v>
      </c>
      <c r="E9" s="19">
        <v>8000</v>
      </c>
      <c r="F9" s="16">
        <v>10000</v>
      </c>
      <c r="G9" s="17">
        <v>10000</v>
      </c>
    </row>
    <row r="10" ht="18.75" customHeight="1" spans="1:7">
      <c r="A10" s="20"/>
      <c r="B10" s="13" t="s">
        <v>287</v>
      </c>
      <c r="C10" s="18" t="s">
        <v>293</v>
      </c>
      <c r="D10" s="13" t="s">
        <v>518</v>
      </c>
      <c r="E10" s="19">
        <v>130000</v>
      </c>
      <c r="F10" s="16">
        <v>270000</v>
      </c>
      <c r="G10" s="17">
        <v>270000</v>
      </c>
    </row>
    <row r="11" ht="18.75" customHeight="1" spans="1:7">
      <c r="A11" s="20"/>
      <c r="B11" s="13" t="s">
        <v>287</v>
      </c>
      <c r="C11" s="18" t="s">
        <v>295</v>
      </c>
      <c r="D11" s="13" t="s">
        <v>518</v>
      </c>
      <c r="E11" s="19">
        <v>16000</v>
      </c>
      <c r="F11" s="16">
        <v>30000</v>
      </c>
      <c r="G11" s="17">
        <v>30000</v>
      </c>
    </row>
    <row r="12" ht="18.75" customHeight="1" spans="1:7">
      <c r="A12" s="20"/>
      <c r="B12" s="13" t="s">
        <v>287</v>
      </c>
      <c r="C12" s="18" t="s">
        <v>297</v>
      </c>
      <c r="D12" s="13" t="s">
        <v>518</v>
      </c>
      <c r="E12" s="19">
        <v>13000</v>
      </c>
      <c r="F12" s="16">
        <v>20000</v>
      </c>
      <c r="G12" s="17">
        <v>20000</v>
      </c>
    </row>
    <row r="13" ht="18.75" customHeight="1" spans="1:7">
      <c r="A13" s="20"/>
      <c r="B13" s="13" t="s">
        <v>287</v>
      </c>
      <c r="C13" s="18" t="s">
        <v>299</v>
      </c>
      <c r="D13" s="13" t="s">
        <v>518</v>
      </c>
      <c r="E13" s="19">
        <v>19900</v>
      </c>
      <c r="F13" s="16">
        <v>24600</v>
      </c>
      <c r="G13" s="17">
        <v>24900</v>
      </c>
    </row>
    <row r="14" ht="18.75" customHeight="1" spans="1:7">
      <c r="A14" s="20"/>
      <c r="B14" s="13" t="s">
        <v>287</v>
      </c>
      <c r="C14" s="18" t="s">
        <v>301</v>
      </c>
      <c r="D14" s="13" t="s">
        <v>518</v>
      </c>
      <c r="E14" s="19">
        <v>10000</v>
      </c>
      <c r="F14" s="16">
        <v>238000</v>
      </c>
      <c r="G14" s="17">
        <v>238000</v>
      </c>
    </row>
    <row r="15" ht="18.75" customHeight="1" spans="1:7">
      <c r="A15" s="20"/>
      <c r="B15" s="13" t="s">
        <v>287</v>
      </c>
      <c r="C15" s="18" t="s">
        <v>301</v>
      </c>
      <c r="D15" s="13" t="s">
        <v>518</v>
      </c>
      <c r="E15" s="19">
        <v>6000</v>
      </c>
      <c r="F15" s="16">
        <v>2000</v>
      </c>
      <c r="G15" s="17">
        <v>2000</v>
      </c>
    </row>
    <row r="16" ht="18.75" customHeight="1" spans="1:7">
      <c r="A16" s="20"/>
      <c r="B16" s="13" t="s">
        <v>287</v>
      </c>
      <c r="C16" s="18" t="s">
        <v>301</v>
      </c>
      <c r="D16" s="13" t="s">
        <v>518</v>
      </c>
      <c r="E16" s="19">
        <v>38100</v>
      </c>
      <c r="F16" s="16">
        <v>40000</v>
      </c>
      <c r="G16" s="17">
        <v>40000</v>
      </c>
    </row>
    <row r="17" ht="18.75" customHeight="1" spans="1:7">
      <c r="A17" s="20"/>
      <c r="B17" s="13" t="s">
        <v>287</v>
      </c>
      <c r="C17" s="18" t="s">
        <v>305</v>
      </c>
      <c r="D17" s="13" t="s">
        <v>518</v>
      </c>
      <c r="E17" s="19">
        <v>59000</v>
      </c>
      <c r="F17" s="21">
        <v>59000</v>
      </c>
      <c r="G17" s="22">
        <v>59000</v>
      </c>
    </row>
    <row r="18" ht="40" customHeight="1" spans="1:7">
      <c r="A18" s="20"/>
      <c r="B18" s="13" t="s">
        <v>287</v>
      </c>
      <c r="C18" s="23" t="s">
        <v>307</v>
      </c>
      <c r="D18" s="13" t="s">
        <v>519</v>
      </c>
      <c r="E18" s="24">
        <v>8.6</v>
      </c>
      <c r="F18" s="16"/>
      <c r="G18" s="17"/>
    </row>
    <row r="19" ht="40" customHeight="1" spans="1:7">
      <c r="A19" s="20"/>
      <c r="B19" s="13" t="s">
        <v>287</v>
      </c>
      <c r="C19" s="23" t="s">
        <v>309</v>
      </c>
      <c r="D19" s="13" t="s">
        <v>519</v>
      </c>
      <c r="E19" s="24">
        <v>10000</v>
      </c>
      <c r="F19" s="16">
        <v>0</v>
      </c>
      <c r="G19" s="17"/>
    </row>
    <row r="20" ht="18.75" customHeight="1" spans="1:7">
      <c r="A20" s="25" t="s">
        <v>53</v>
      </c>
      <c r="B20" s="26" t="s">
        <v>520</v>
      </c>
      <c r="C20" s="26"/>
      <c r="D20" s="26"/>
      <c r="E20" s="15">
        <f>SUM(E9:E19)</f>
        <v>310008.6</v>
      </c>
      <c r="F20" s="16">
        <f>SUM(F9:F19)</f>
        <v>693600</v>
      </c>
      <c r="G20" s="17">
        <f>SUM(G9:G19)</f>
        <v>693900</v>
      </c>
    </row>
    <row r="21" ht="34" customHeight="1" spans="1:7">
      <c r="A21" s="27" t="s">
        <v>521</v>
      </c>
      <c r="B21" s="27"/>
      <c r="C21" s="27"/>
      <c r="D21" s="27"/>
      <c r="E21" s="27"/>
      <c r="F21" s="27"/>
      <c r="G21" s="28"/>
    </row>
  </sheetData>
  <mergeCells count="12">
    <mergeCell ref="A2:G2"/>
    <mergeCell ref="A3:D3"/>
    <mergeCell ref="E4:G4"/>
    <mergeCell ref="A20:D20"/>
    <mergeCell ref="A21:G21"/>
    <mergeCell ref="A4:A6"/>
    <mergeCell ref="B4:B6"/>
    <mergeCell ref="C4:C6"/>
    <mergeCell ref="D4:D6"/>
    <mergeCell ref="E5:E6"/>
    <mergeCell ref="F5:F6"/>
    <mergeCell ref="G5:G6"/>
  </mergeCells>
  <printOptions horizontalCentered="1"/>
  <pageMargins left="0.172916666666667" right="0.369444444444444" top="0.559027777777778" bottom="0.559027777777778" header="0.479861111111111" footer="0.47986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K22" sqref="K22"/>
    </sheetView>
  </sheetViews>
  <sheetFormatPr defaultColWidth="8.575" defaultRowHeight="12.75" customHeight="1"/>
  <cols>
    <col min="1" max="1" width="11" customWidth="1"/>
    <col min="2" max="2" width="23.875" customWidth="1"/>
    <col min="3" max="5" width="14.625" customWidth="1"/>
    <col min="6" max="14" width="8.625" customWidth="1"/>
    <col min="15" max="16" width="14.625" customWidth="1"/>
    <col min="17" max="19" width="8.625" customWidth="1"/>
  </cols>
  <sheetData>
    <row r="1" customHeight="1" spans="1:19">
      <c r="A1" s="141"/>
      <c r="B1" s="141"/>
      <c r="C1" s="141"/>
      <c r="D1" s="141"/>
      <c r="E1" s="141"/>
      <c r="F1" s="141"/>
      <c r="G1" s="141"/>
      <c r="H1" s="141"/>
      <c r="I1" s="141"/>
      <c r="J1" s="141"/>
      <c r="K1" s="141"/>
      <c r="L1" s="141"/>
      <c r="M1" s="141"/>
      <c r="N1" s="141"/>
      <c r="O1" s="141"/>
      <c r="P1" s="141"/>
      <c r="Q1" s="141"/>
      <c r="R1" s="141"/>
      <c r="S1" s="141"/>
    </row>
    <row r="2" ht="17.25" customHeight="1" spans="1:1">
      <c r="A2" s="63" t="s">
        <v>50</v>
      </c>
    </row>
    <row r="3" ht="41.25" customHeight="1" spans="1:1">
      <c r="A3" s="58" t="str">
        <f>"2026"&amp;"年部门收入预算表"</f>
        <v>2026年部门收入预算表</v>
      </c>
    </row>
    <row r="4" ht="17.25" customHeight="1" spans="1:19">
      <c r="A4" s="61" t="str">
        <f>"单位名称："&amp;"昆明市呈贡区工商业联合会"</f>
        <v>单位名称：昆明市呈贡区工商业联合会</v>
      </c>
      <c r="S4" s="62" t="s">
        <v>1</v>
      </c>
    </row>
    <row r="5" ht="21.75" customHeight="1" spans="1:19">
      <c r="A5" s="253" t="s">
        <v>51</v>
      </c>
      <c r="B5" s="254" t="s">
        <v>52</v>
      </c>
      <c r="C5" s="254" t="s">
        <v>53</v>
      </c>
      <c r="D5" s="255" t="s">
        <v>54</v>
      </c>
      <c r="E5" s="255"/>
      <c r="F5" s="255"/>
      <c r="G5" s="255"/>
      <c r="H5" s="255"/>
      <c r="I5" s="263"/>
      <c r="J5" s="255"/>
      <c r="K5" s="255"/>
      <c r="L5" s="255"/>
      <c r="M5" s="255"/>
      <c r="N5" s="264"/>
      <c r="O5" s="255" t="s">
        <v>45</v>
      </c>
      <c r="P5" s="255"/>
      <c r="Q5" s="255"/>
      <c r="R5" s="255"/>
      <c r="S5" s="264"/>
    </row>
    <row r="6" ht="27" customHeight="1" spans="1:19">
      <c r="A6" s="256"/>
      <c r="B6" s="257"/>
      <c r="C6" s="257"/>
      <c r="D6" s="257" t="s">
        <v>55</v>
      </c>
      <c r="E6" s="257" t="s">
        <v>56</v>
      </c>
      <c r="F6" s="257" t="s">
        <v>57</v>
      </c>
      <c r="G6" s="257" t="s">
        <v>58</v>
      </c>
      <c r="H6" s="257" t="s">
        <v>59</v>
      </c>
      <c r="I6" s="265" t="s">
        <v>60</v>
      </c>
      <c r="J6" s="266"/>
      <c r="K6" s="266"/>
      <c r="L6" s="266"/>
      <c r="M6" s="266"/>
      <c r="N6" s="267"/>
      <c r="O6" s="257" t="s">
        <v>55</v>
      </c>
      <c r="P6" s="257" t="s">
        <v>56</v>
      </c>
      <c r="Q6" s="257" t="s">
        <v>57</v>
      </c>
      <c r="R6" s="257" t="s">
        <v>58</v>
      </c>
      <c r="S6" s="257" t="s">
        <v>61</v>
      </c>
    </row>
    <row r="7" ht="30" customHeight="1" spans="1:19">
      <c r="A7" s="258"/>
      <c r="B7" s="179"/>
      <c r="C7" s="259"/>
      <c r="D7" s="259"/>
      <c r="E7" s="259"/>
      <c r="F7" s="259"/>
      <c r="G7" s="259"/>
      <c r="H7" s="259"/>
      <c r="I7" s="162" t="s">
        <v>55</v>
      </c>
      <c r="J7" s="267" t="s">
        <v>62</v>
      </c>
      <c r="K7" s="267" t="s">
        <v>63</v>
      </c>
      <c r="L7" s="267" t="s">
        <v>64</v>
      </c>
      <c r="M7" s="267" t="s">
        <v>65</v>
      </c>
      <c r="N7" s="267" t="s">
        <v>66</v>
      </c>
      <c r="O7" s="268"/>
      <c r="P7" s="268"/>
      <c r="Q7" s="268"/>
      <c r="R7" s="268"/>
      <c r="S7" s="259"/>
    </row>
    <row r="8" ht="15" customHeight="1" spans="1:19">
      <c r="A8" s="260">
        <v>1</v>
      </c>
      <c r="B8" s="260">
        <v>2</v>
      </c>
      <c r="C8" s="260">
        <v>3</v>
      </c>
      <c r="D8" s="260">
        <v>4</v>
      </c>
      <c r="E8" s="260">
        <v>5</v>
      </c>
      <c r="F8" s="260">
        <v>6</v>
      </c>
      <c r="G8" s="260">
        <v>7</v>
      </c>
      <c r="H8" s="260">
        <v>8</v>
      </c>
      <c r="I8" s="162">
        <v>9</v>
      </c>
      <c r="J8" s="260">
        <v>10</v>
      </c>
      <c r="K8" s="260">
        <v>11</v>
      </c>
      <c r="L8" s="260">
        <v>12</v>
      </c>
      <c r="M8" s="260">
        <v>13</v>
      </c>
      <c r="N8" s="260">
        <v>14</v>
      </c>
      <c r="O8" s="260">
        <v>15</v>
      </c>
      <c r="P8" s="260">
        <v>16</v>
      </c>
      <c r="Q8" s="260">
        <v>17</v>
      </c>
      <c r="R8" s="260">
        <v>18</v>
      </c>
      <c r="S8" s="260">
        <v>19</v>
      </c>
    </row>
    <row r="9" ht="18" customHeight="1" spans="1:19">
      <c r="A9" s="40" t="s">
        <v>67</v>
      </c>
      <c r="B9" s="40" t="s">
        <v>68</v>
      </c>
      <c r="C9" s="184">
        <v>1533482.48</v>
      </c>
      <c r="D9" s="76">
        <v>1523473.88</v>
      </c>
      <c r="E9" s="76">
        <v>1523473.88</v>
      </c>
      <c r="F9" s="103"/>
      <c r="G9" s="103"/>
      <c r="H9" s="103"/>
      <c r="I9" s="103"/>
      <c r="J9" s="103"/>
      <c r="K9" s="103"/>
      <c r="L9" s="103"/>
      <c r="M9" s="103"/>
      <c r="N9" s="103"/>
      <c r="O9" s="103">
        <v>10008.6</v>
      </c>
      <c r="P9" s="103">
        <v>10008.6</v>
      </c>
      <c r="Q9" s="103"/>
      <c r="R9" s="103"/>
      <c r="S9" s="103"/>
    </row>
    <row r="10" ht="18" customHeight="1" spans="1:19">
      <c r="A10" s="261" t="s">
        <v>69</v>
      </c>
      <c r="B10" s="261" t="s">
        <v>68</v>
      </c>
      <c r="C10" s="184">
        <v>1533482.48</v>
      </c>
      <c r="D10" s="76">
        <v>1523473.88</v>
      </c>
      <c r="E10" s="76">
        <v>1523473.88</v>
      </c>
      <c r="F10" s="103"/>
      <c r="G10" s="103"/>
      <c r="H10" s="103"/>
      <c r="I10" s="103"/>
      <c r="J10" s="103"/>
      <c r="K10" s="103"/>
      <c r="L10" s="103"/>
      <c r="M10" s="103"/>
      <c r="N10" s="103"/>
      <c r="O10" s="103">
        <v>10008.6</v>
      </c>
      <c r="P10" s="103">
        <v>10008.6</v>
      </c>
      <c r="Q10" s="103"/>
      <c r="R10" s="103"/>
      <c r="S10" s="103"/>
    </row>
    <row r="11" ht="18" customHeight="1" spans="1:19">
      <c r="A11" s="65" t="s">
        <v>53</v>
      </c>
      <c r="B11" s="262"/>
      <c r="C11" s="184">
        <v>1533482.48</v>
      </c>
      <c r="D11" s="76">
        <v>1523473.88</v>
      </c>
      <c r="E11" s="76">
        <v>1523473.88</v>
      </c>
      <c r="F11" s="103"/>
      <c r="G11" s="103"/>
      <c r="H11" s="103"/>
      <c r="I11" s="103"/>
      <c r="J11" s="103"/>
      <c r="K11" s="103"/>
      <c r="L11" s="103"/>
      <c r="M11" s="103"/>
      <c r="N11" s="103"/>
      <c r="O11" s="103">
        <v>10008.6</v>
      </c>
      <c r="P11" s="103">
        <v>10008.6</v>
      </c>
      <c r="Q11" s="103"/>
      <c r="R11" s="103"/>
      <c r="S11" s="10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GridLines="0" showZeros="0" workbookViewId="0">
      <pane ySplit="1" topLeftCell="A2" activePane="bottomLeft" state="frozen"/>
      <selection/>
      <selection pane="bottomLeft" activeCell="C1" sqref="C$1:F$1048576"/>
    </sheetView>
  </sheetViews>
  <sheetFormatPr defaultColWidth="8.575" defaultRowHeight="12.75" customHeight="1"/>
  <cols>
    <col min="1" max="1" width="13" customWidth="1"/>
    <col min="2" max="2" width="31.5" customWidth="1"/>
    <col min="3" max="6" width="16.625" customWidth="1"/>
    <col min="7" max="15" width="9.625" customWidth="1"/>
  </cols>
  <sheetData>
    <row r="1" customHeight="1" spans="1:15">
      <c r="A1" s="141"/>
      <c r="B1" s="141"/>
      <c r="C1" s="141"/>
      <c r="D1" s="141"/>
      <c r="E1" s="141"/>
      <c r="F1" s="141"/>
      <c r="G1" s="141"/>
      <c r="H1" s="141"/>
      <c r="I1" s="141"/>
      <c r="J1" s="141"/>
      <c r="K1" s="141"/>
      <c r="L1" s="141"/>
      <c r="M1" s="141"/>
      <c r="N1" s="141"/>
      <c r="O1" s="141"/>
    </row>
    <row r="2" ht="17.25" customHeight="1" spans="1:1">
      <c r="A2" s="62" t="s">
        <v>70</v>
      </c>
    </row>
    <row r="3" ht="41.25" customHeight="1" spans="1:1">
      <c r="A3" s="58" t="str">
        <f>"2026"&amp;"年部门支出预算表"</f>
        <v>2026年部门支出预算表</v>
      </c>
    </row>
    <row r="4" ht="17.25" customHeight="1" spans="1:15">
      <c r="A4" s="61" t="str">
        <f>"单位名称："&amp;"昆明市呈贡区工商业联合会"</f>
        <v>单位名称：昆明市呈贡区工商业联合会</v>
      </c>
      <c r="O4" s="62" t="s">
        <v>1</v>
      </c>
    </row>
    <row r="5" ht="27" customHeight="1" spans="1:15">
      <c r="A5" s="240" t="s">
        <v>71</v>
      </c>
      <c r="B5" s="240" t="s">
        <v>72</v>
      </c>
      <c r="C5" s="240" t="s">
        <v>53</v>
      </c>
      <c r="D5" s="241" t="s">
        <v>56</v>
      </c>
      <c r="E5" s="242"/>
      <c r="F5" s="243"/>
      <c r="G5" s="244" t="s">
        <v>57</v>
      </c>
      <c r="H5" s="244" t="s">
        <v>58</v>
      </c>
      <c r="I5" s="244" t="s">
        <v>73</v>
      </c>
      <c r="J5" s="241" t="s">
        <v>60</v>
      </c>
      <c r="K5" s="242"/>
      <c r="L5" s="242"/>
      <c r="M5" s="242"/>
      <c r="N5" s="251"/>
      <c r="O5" s="252"/>
    </row>
    <row r="6" ht="42" customHeight="1" spans="1:15">
      <c r="A6" s="245"/>
      <c r="B6" s="245"/>
      <c r="C6" s="246"/>
      <c r="D6" s="247" t="s">
        <v>55</v>
      </c>
      <c r="E6" s="247" t="s">
        <v>74</v>
      </c>
      <c r="F6" s="247" t="s">
        <v>75</v>
      </c>
      <c r="G6" s="248"/>
      <c r="H6" s="248"/>
      <c r="I6" s="248"/>
      <c r="J6" s="247" t="s">
        <v>55</v>
      </c>
      <c r="K6" s="234" t="s">
        <v>76</v>
      </c>
      <c r="L6" s="234" t="s">
        <v>77</v>
      </c>
      <c r="M6" s="234" t="s">
        <v>78</v>
      </c>
      <c r="N6" s="234" t="s">
        <v>79</v>
      </c>
      <c r="O6" s="234" t="s">
        <v>80</v>
      </c>
    </row>
    <row r="7" ht="18" customHeight="1" spans="1:15">
      <c r="A7" s="69" t="s">
        <v>81</v>
      </c>
      <c r="B7" s="69" t="s">
        <v>82</v>
      </c>
      <c r="C7" s="69" t="s">
        <v>83</v>
      </c>
      <c r="D7" s="72" t="s">
        <v>84</v>
      </c>
      <c r="E7" s="72" t="s">
        <v>85</v>
      </c>
      <c r="F7" s="72" t="s">
        <v>86</v>
      </c>
      <c r="G7" s="72" t="s">
        <v>87</v>
      </c>
      <c r="H7" s="72" t="s">
        <v>88</v>
      </c>
      <c r="I7" s="72" t="s">
        <v>89</v>
      </c>
      <c r="J7" s="72" t="s">
        <v>90</v>
      </c>
      <c r="K7" s="72" t="s">
        <v>91</v>
      </c>
      <c r="L7" s="72" t="s">
        <v>92</v>
      </c>
      <c r="M7" s="72" t="s">
        <v>93</v>
      </c>
      <c r="N7" s="69" t="s">
        <v>94</v>
      </c>
      <c r="O7" s="72" t="s">
        <v>95</v>
      </c>
    </row>
    <row r="8" ht="21" customHeight="1" spans="1:15">
      <c r="A8" s="73" t="s">
        <v>96</v>
      </c>
      <c r="B8" s="73" t="s">
        <v>97</v>
      </c>
      <c r="C8" s="226">
        <v>1121764.88</v>
      </c>
      <c r="D8" s="226">
        <v>1121764.88</v>
      </c>
      <c r="E8" s="184">
        <v>821764.88</v>
      </c>
      <c r="F8" s="184">
        <v>300000</v>
      </c>
      <c r="G8" s="103"/>
      <c r="H8" s="103"/>
      <c r="I8" s="103"/>
      <c r="J8" s="103"/>
      <c r="K8" s="103"/>
      <c r="L8" s="103"/>
      <c r="M8" s="103"/>
      <c r="N8" s="103"/>
      <c r="O8" s="103"/>
    </row>
    <row r="9" ht="21" customHeight="1" spans="1:15">
      <c r="A9" s="228" t="s">
        <v>98</v>
      </c>
      <c r="B9" s="228" t="s">
        <v>99</v>
      </c>
      <c r="C9" s="226">
        <v>1101864.88</v>
      </c>
      <c r="D9" s="226">
        <v>1101864.88</v>
      </c>
      <c r="E9" s="184">
        <v>821764.88</v>
      </c>
      <c r="F9" s="184">
        <v>280100</v>
      </c>
      <c r="G9" s="103"/>
      <c r="H9" s="103"/>
      <c r="I9" s="103"/>
      <c r="J9" s="103"/>
      <c r="K9" s="103"/>
      <c r="L9" s="103"/>
      <c r="M9" s="103"/>
      <c r="N9" s="103"/>
      <c r="O9" s="103"/>
    </row>
    <row r="10" ht="21" customHeight="1" spans="1:15">
      <c r="A10" s="229" t="s">
        <v>100</v>
      </c>
      <c r="B10" s="229" t="s">
        <v>101</v>
      </c>
      <c r="C10" s="226">
        <v>821764.88</v>
      </c>
      <c r="D10" s="226">
        <v>821764.88</v>
      </c>
      <c r="E10" s="184">
        <v>821764.88</v>
      </c>
      <c r="F10" s="184"/>
      <c r="G10" s="103"/>
      <c r="H10" s="103"/>
      <c r="I10" s="103"/>
      <c r="J10" s="103"/>
      <c r="K10" s="103"/>
      <c r="L10" s="103"/>
      <c r="M10" s="103"/>
      <c r="N10" s="103"/>
      <c r="O10" s="103"/>
    </row>
    <row r="11" ht="21" customHeight="1" spans="1:15">
      <c r="A11" s="229" t="s">
        <v>102</v>
      </c>
      <c r="B11" s="229" t="s">
        <v>103</v>
      </c>
      <c r="C11" s="226">
        <v>280100</v>
      </c>
      <c r="D11" s="226">
        <v>280100</v>
      </c>
      <c r="E11" s="184"/>
      <c r="F11" s="184">
        <v>280100</v>
      </c>
      <c r="G11" s="103"/>
      <c r="H11" s="103"/>
      <c r="I11" s="103"/>
      <c r="J11" s="103"/>
      <c r="K11" s="103"/>
      <c r="L11" s="103"/>
      <c r="M11" s="103"/>
      <c r="N11" s="103"/>
      <c r="O11" s="103"/>
    </row>
    <row r="12" ht="21" customHeight="1" spans="1:15">
      <c r="A12" s="228" t="s">
        <v>104</v>
      </c>
      <c r="B12" s="228" t="s">
        <v>105</v>
      </c>
      <c r="C12" s="226">
        <v>19900</v>
      </c>
      <c r="D12" s="226">
        <v>19900</v>
      </c>
      <c r="E12" s="184"/>
      <c r="F12" s="184">
        <v>19900</v>
      </c>
      <c r="G12" s="103"/>
      <c r="H12" s="103"/>
      <c r="I12" s="103"/>
      <c r="J12" s="103"/>
      <c r="K12" s="103"/>
      <c r="L12" s="103"/>
      <c r="M12" s="103"/>
      <c r="N12" s="103"/>
      <c r="O12" s="103"/>
    </row>
    <row r="13" ht="21" customHeight="1" spans="1:15">
      <c r="A13" s="229" t="s">
        <v>106</v>
      </c>
      <c r="B13" s="229" t="s">
        <v>105</v>
      </c>
      <c r="C13" s="226">
        <v>19900</v>
      </c>
      <c r="D13" s="226">
        <v>19900</v>
      </c>
      <c r="E13" s="184"/>
      <c r="F13" s="184">
        <v>19900</v>
      </c>
      <c r="G13" s="103"/>
      <c r="H13" s="103"/>
      <c r="I13" s="103"/>
      <c r="J13" s="103"/>
      <c r="K13" s="103"/>
      <c r="L13" s="103"/>
      <c r="M13" s="103"/>
      <c r="N13" s="103"/>
      <c r="O13" s="103"/>
    </row>
    <row r="14" ht="21" customHeight="1" spans="1:15">
      <c r="A14" s="73" t="s">
        <v>107</v>
      </c>
      <c r="B14" s="73" t="s">
        <v>108</v>
      </c>
      <c r="C14" s="226">
        <v>1200</v>
      </c>
      <c r="D14" s="226">
        <v>1200</v>
      </c>
      <c r="E14" s="184">
        <v>1200</v>
      </c>
      <c r="F14" s="184"/>
      <c r="G14" s="103"/>
      <c r="H14" s="103"/>
      <c r="I14" s="103"/>
      <c r="J14" s="103"/>
      <c r="K14" s="103"/>
      <c r="L14" s="103"/>
      <c r="M14" s="103"/>
      <c r="N14" s="103"/>
      <c r="O14" s="103"/>
    </row>
    <row r="15" ht="21" customHeight="1" spans="1:15">
      <c r="A15" s="228" t="s">
        <v>109</v>
      </c>
      <c r="B15" s="228" t="s">
        <v>110</v>
      </c>
      <c r="C15" s="226">
        <v>1200</v>
      </c>
      <c r="D15" s="226">
        <v>1200</v>
      </c>
      <c r="E15" s="184">
        <v>1200</v>
      </c>
      <c r="F15" s="184"/>
      <c r="G15" s="103"/>
      <c r="H15" s="103"/>
      <c r="I15" s="103"/>
      <c r="J15" s="103"/>
      <c r="K15" s="103"/>
      <c r="L15" s="103"/>
      <c r="M15" s="103"/>
      <c r="N15" s="103"/>
      <c r="O15" s="103"/>
    </row>
    <row r="16" ht="21" customHeight="1" spans="1:15">
      <c r="A16" s="229" t="s">
        <v>111</v>
      </c>
      <c r="B16" s="229" t="s">
        <v>112</v>
      </c>
      <c r="C16" s="226">
        <v>1200</v>
      </c>
      <c r="D16" s="226">
        <v>1200</v>
      </c>
      <c r="E16" s="184">
        <v>1200</v>
      </c>
      <c r="F16" s="184"/>
      <c r="G16" s="103"/>
      <c r="H16" s="103"/>
      <c r="I16" s="103"/>
      <c r="J16" s="103"/>
      <c r="K16" s="103"/>
      <c r="L16" s="103"/>
      <c r="M16" s="103"/>
      <c r="N16" s="103"/>
      <c r="O16" s="103"/>
    </row>
    <row r="17" ht="21" customHeight="1" spans="1:15">
      <c r="A17" s="73" t="s">
        <v>113</v>
      </c>
      <c r="B17" s="73" t="s">
        <v>114</v>
      </c>
      <c r="C17" s="226">
        <v>225800</v>
      </c>
      <c r="D17" s="226">
        <v>225800</v>
      </c>
      <c r="E17" s="226">
        <v>225800</v>
      </c>
      <c r="F17" s="184"/>
      <c r="G17" s="103"/>
      <c r="H17" s="103"/>
      <c r="I17" s="103"/>
      <c r="J17" s="103"/>
      <c r="K17" s="103"/>
      <c r="L17" s="103"/>
      <c r="M17" s="103"/>
      <c r="N17" s="103"/>
      <c r="O17" s="103"/>
    </row>
    <row r="18" ht="21" customHeight="1" spans="1:15">
      <c r="A18" s="228" t="s">
        <v>115</v>
      </c>
      <c r="B18" s="228" t="s">
        <v>116</v>
      </c>
      <c r="C18" s="226">
        <v>225800</v>
      </c>
      <c r="D18" s="226">
        <v>225800</v>
      </c>
      <c r="E18" s="226">
        <v>225800</v>
      </c>
      <c r="F18" s="184"/>
      <c r="G18" s="103"/>
      <c r="H18" s="103"/>
      <c r="I18" s="103"/>
      <c r="J18" s="103"/>
      <c r="K18" s="103"/>
      <c r="L18" s="103"/>
      <c r="M18" s="103"/>
      <c r="N18" s="103"/>
      <c r="O18" s="103"/>
    </row>
    <row r="19" ht="21" customHeight="1" spans="1:15">
      <c r="A19" s="229" t="s">
        <v>117</v>
      </c>
      <c r="B19" s="229" t="s">
        <v>118</v>
      </c>
      <c r="C19" s="226">
        <v>129000</v>
      </c>
      <c r="D19" s="226">
        <v>129000</v>
      </c>
      <c r="E19" s="184">
        <v>129000</v>
      </c>
      <c r="F19" s="184"/>
      <c r="G19" s="226"/>
      <c r="H19" s="103"/>
      <c r="I19" s="103"/>
      <c r="J19" s="103"/>
      <c r="K19" s="103"/>
      <c r="L19" s="103"/>
      <c r="M19" s="103"/>
      <c r="N19" s="103"/>
      <c r="O19" s="103"/>
    </row>
    <row r="20" ht="21" customHeight="1" spans="1:15">
      <c r="A20" s="229" t="s">
        <v>119</v>
      </c>
      <c r="B20" s="229" t="s">
        <v>120</v>
      </c>
      <c r="C20" s="226">
        <v>86800</v>
      </c>
      <c r="D20" s="226">
        <v>86800</v>
      </c>
      <c r="E20" s="184">
        <v>86800</v>
      </c>
      <c r="F20" s="184"/>
      <c r="G20" s="226"/>
      <c r="H20" s="103"/>
      <c r="I20" s="103"/>
      <c r="J20" s="103"/>
      <c r="K20" s="103"/>
      <c r="L20" s="103"/>
      <c r="M20" s="103"/>
      <c r="N20" s="103"/>
      <c r="O20" s="103"/>
    </row>
    <row r="21" ht="21" customHeight="1" spans="1:15">
      <c r="A21" s="228">
        <v>20807</v>
      </c>
      <c r="B21" s="229" t="s">
        <v>121</v>
      </c>
      <c r="C21" s="226">
        <v>10000</v>
      </c>
      <c r="D21" s="184">
        <v>10000</v>
      </c>
      <c r="E21" s="184"/>
      <c r="F21" s="184">
        <v>10000</v>
      </c>
      <c r="G21" s="184"/>
      <c r="H21" s="103"/>
      <c r="I21" s="103"/>
      <c r="J21" s="103"/>
      <c r="K21" s="103"/>
      <c r="L21" s="103"/>
      <c r="M21" s="103"/>
      <c r="N21" s="103"/>
      <c r="O21" s="103"/>
    </row>
    <row r="22" ht="21" customHeight="1" spans="1:15">
      <c r="A22" s="229">
        <v>2080799</v>
      </c>
      <c r="B22" s="229" t="s">
        <v>122</v>
      </c>
      <c r="C22" s="226">
        <v>10000</v>
      </c>
      <c r="D22" s="184">
        <v>10000</v>
      </c>
      <c r="E22" s="184"/>
      <c r="F22" s="184">
        <v>10000</v>
      </c>
      <c r="G22" s="103"/>
      <c r="H22" s="103"/>
      <c r="I22" s="103"/>
      <c r="J22" s="103"/>
      <c r="K22" s="103"/>
      <c r="L22" s="103"/>
      <c r="M22" s="103"/>
      <c r="N22" s="103"/>
      <c r="O22" s="103"/>
    </row>
    <row r="23" ht="21" customHeight="1" spans="1:15">
      <c r="A23" s="73" t="s">
        <v>123</v>
      </c>
      <c r="B23" s="73" t="s">
        <v>124</v>
      </c>
      <c r="C23" s="226">
        <v>107609</v>
      </c>
      <c r="D23" s="226">
        <v>107609</v>
      </c>
      <c r="E23" s="184">
        <v>107609</v>
      </c>
      <c r="F23" s="184"/>
      <c r="G23" s="103"/>
      <c r="H23" s="103"/>
      <c r="I23" s="103"/>
      <c r="J23" s="103"/>
      <c r="K23" s="103"/>
      <c r="L23" s="103"/>
      <c r="M23" s="103"/>
      <c r="N23" s="103"/>
      <c r="O23" s="103"/>
    </row>
    <row r="24" ht="21" customHeight="1" spans="1:15">
      <c r="A24" s="228" t="s">
        <v>125</v>
      </c>
      <c r="B24" s="228" t="s">
        <v>126</v>
      </c>
      <c r="C24" s="226">
        <v>107609</v>
      </c>
      <c r="D24" s="226">
        <v>107609</v>
      </c>
      <c r="E24" s="184">
        <v>107609</v>
      </c>
      <c r="F24" s="184"/>
      <c r="G24" s="103"/>
      <c r="H24" s="103"/>
      <c r="I24" s="103"/>
      <c r="J24" s="103"/>
      <c r="K24" s="103"/>
      <c r="L24" s="103"/>
      <c r="M24" s="103"/>
      <c r="N24" s="103"/>
      <c r="O24" s="103"/>
    </row>
    <row r="25" ht="21" customHeight="1" spans="1:15">
      <c r="A25" s="229" t="s">
        <v>127</v>
      </c>
      <c r="B25" s="229" t="s">
        <v>128</v>
      </c>
      <c r="C25" s="226">
        <v>41680</v>
      </c>
      <c r="D25" s="226">
        <v>41680</v>
      </c>
      <c r="E25" s="184">
        <v>41680</v>
      </c>
      <c r="F25" s="184"/>
      <c r="G25" s="103"/>
      <c r="H25" s="103"/>
      <c r="I25" s="103"/>
      <c r="J25" s="103"/>
      <c r="K25" s="103"/>
      <c r="L25" s="103"/>
      <c r="M25" s="103"/>
      <c r="N25" s="103"/>
      <c r="O25" s="103"/>
    </row>
    <row r="26" ht="21" customHeight="1" spans="1:15">
      <c r="A26" s="229" t="s">
        <v>129</v>
      </c>
      <c r="B26" s="229" t="s">
        <v>130</v>
      </c>
      <c r="C26" s="226">
        <v>60300</v>
      </c>
      <c r="D26" s="226">
        <v>60300</v>
      </c>
      <c r="E26" s="184">
        <v>60300</v>
      </c>
      <c r="F26" s="184"/>
      <c r="G26" s="103"/>
      <c r="H26" s="103"/>
      <c r="I26" s="103"/>
      <c r="J26" s="103"/>
      <c r="K26" s="103"/>
      <c r="L26" s="103"/>
      <c r="M26" s="103"/>
      <c r="N26" s="103"/>
      <c r="O26" s="103"/>
    </row>
    <row r="27" ht="21" customHeight="1" spans="1:15">
      <c r="A27" s="229" t="s">
        <v>131</v>
      </c>
      <c r="B27" s="229" t="s">
        <v>132</v>
      </c>
      <c r="C27" s="226">
        <v>5629</v>
      </c>
      <c r="D27" s="226">
        <v>5629</v>
      </c>
      <c r="E27" s="184">
        <v>5629</v>
      </c>
      <c r="F27" s="184"/>
      <c r="G27" s="103"/>
      <c r="H27" s="103"/>
      <c r="I27" s="103"/>
      <c r="J27" s="103"/>
      <c r="K27" s="103"/>
      <c r="L27" s="103"/>
      <c r="M27" s="103"/>
      <c r="N27" s="103"/>
      <c r="O27" s="103"/>
    </row>
    <row r="28" ht="21" customHeight="1" spans="1:15">
      <c r="A28" s="73">
        <v>213</v>
      </c>
      <c r="B28" s="229" t="s">
        <v>133</v>
      </c>
      <c r="C28" s="226">
        <v>8.6</v>
      </c>
      <c r="D28" s="226">
        <v>8.6</v>
      </c>
      <c r="E28" s="184"/>
      <c r="F28" s="184">
        <v>8.6</v>
      </c>
      <c r="G28" s="103"/>
      <c r="H28" s="103"/>
      <c r="I28" s="103"/>
      <c r="J28" s="103"/>
      <c r="K28" s="103"/>
      <c r="L28" s="103"/>
      <c r="M28" s="103"/>
      <c r="N28" s="103"/>
      <c r="O28" s="103"/>
    </row>
    <row r="29" ht="21" customHeight="1" spans="1:15">
      <c r="A29" s="228">
        <v>21308</v>
      </c>
      <c r="B29" s="229" t="s">
        <v>134</v>
      </c>
      <c r="C29" s="226">
        <v>8.6</v>
      </c>
      <c r="D29" s="226">
        <v>8.6</v>
      </c>
      <c r="E29" s="184"/>
      <c r="F29" s="184">
        <v>8.6</v>
      </c>
      <c r="G29" s="103"/>
      <c r="H29" s="103"/>
      <c r="I29" s="103"/>
      <c r="J29" s="103"/>
      <c r="K29" s="103"/>
      <c r="L29" s="103"/>
      <c r="M29" s="103"/>
      <c r="N29" s="103"/>
      <c r="O29" s="103"/>
    </row>
    <row r="30" ht="21" customHeight="1" spans="1:15">
      <c r="A30" s="229">
        <v>2130804</v>
      </c>
      <c r="B30" s="229" t="s">
        <v>135</v>
      </c>
      <c r="C30" s="226">
        <v>8.6</v>
      </c>
      <c r="D30" s="226">
        <v>8.6</v>
      </c>
      <c r="E30" s="184"/>
      <c r="F30" s="184">
        <v>8.6</v>
      </c>
      <c r="G30" s="103"/>
      <c r="H30" s="103"/>
      <c r="I30" s="103"/>
      <c r="J30" s="103"/>
      <c r="K30" s="103"/>
      <c r="L30" s="103"/>
      <c r="M30" s="103"/>
      <c r="N30" s="103"/>
      <c r="O30" s="103"/>
    </row>
    <row r="31" ht="21" customHeight="1" spans="1:15">
      <c r="A31" s="73" t="s">
        <v>136</v>
      </c>
      <c r="B31" s="73" t="s">
        <v>137</v>
      </c>
      <c r="C31" s="226">
        <v>77100</v>
      </c>
      <c r="D31" s="226">
        <v>77100</v>
      </c>
      <c r="E31" s="184">
        <v>77100</v>
      </c>
      <c r="F31" s="184"/>
      <c r="G31" s="103"/>
      <c r="H31" s="103"/>
      <c r="I31" s="103"/>
      <c r="J31" s="103"/>
      <c r="K31" s="103"/>
      <c r="L31" s="103"/>
      <c r="M31" s="103"/>
      <c r="N31" s="103"/>
      <c r="O31" s="103"/>
    </row>
    <row r="32" ht="21" customHeight="1" spans="1:15">
      <c r="A32" s="228" t="s">
        <v>138</v>
      </c>
      <c r="B32" s="228" t="s">
        <v>139</v>
      </c>
      <c r="C32" s="226">
        <v>77100</v>
      </c>
      <c r="D32" s="226">
        <v>77100</v>
      </c>
      <c r="E32" s="184">
        <v>77100</v>
      </c>
      <c r="F32" s="184"/>
      <c r="G32" s="103"/>
      <c r="H32" s="103"/>
      <c r="I32" s="103"/>
      <c r="J32" s="103"/>
      <c r="K32" s="103"/>
      <c r="L32" s="103"/>
      <c r="M32" s="103"/>
      <c r="N32" s="103"/>
      <c r="O32" s="103"/>
    </row>
    <row r="33" ht="21" customHeight="1" spans="1:15">
      <c r="A33" s="229" t="s">
        <v>140</v>
      </c>
      <c r="B33" s="229" t="s">
        <v>141</v>
      </c>
      <c r="C33" s="226">
        <v>75420</v>
      </c>
      <c r="D33" s="226">
        <v>75420</v>
      </c>
      <c r="E33" s="184">
        <v>75420</v>
      </c>
      <c r="F33" s="184"/>
      <c r="G33" s="103"/>
      <c r="H33" s="103"/>
      <c r="I33" s="103"/>
      <c r="J33" s="103"/>
      <c r="K33" s="103"/>
      <c r="L33" s="103"/>
      <c r="M33" s="103"/>
      <c r="N33" s="103"/>
      <c r="O33" s="103"/>
    </row>
    <row r="34" ht="21" customHeight="1" spans="1:15">
      <c r="A34" s="229" t="s">
        <v>142</v>
      </c>
      <c r="B34" s="229" t="s">
        <v>143</v>
      </c>
      <c r="C34" s="226">
        <v>1680</v>
      </c>
      <c r="D34" s="226">
        <v>1680</v>
      </c>
      <c r="E34" s="184">
        <v>1680</v>
      </c>
      <c r="F34" s="184"/>
      <c r="G34" s="103"/>
      <c r="H34" s="103"/>
      <c r="I34" s="103"/>
      <c r="J34" s="103"/>
      <c r="K34" s="103"/>
      <c r="L34" s="103"/>
      <c r="M34" s="103"/>
      <c r="N34" s="103"/>
      <c r="O34" s="103"/>
    </row>
    <row r="35" ht="21" customHeight="1" spans="1:15">
      <c r="A35" s="249" t="s">
        <v>53</v>
      </c>
      <c r="B35" s="250"/>
      <c r="C35" s="184">
        <v>1533482.48</v>
      </c>
      <c r="D35" s="184">
        <v>1533482.48</v>
      </c>
      <c r="E35" s="184">
        <v>1223473.88</v>
      </c>
      <c r="F35" s="184">
        <v>310008.6</v>
      </c>
      <c r="G35" s="103"/>
      <c r="H35" s="103"/>
      <c r="I35" s="103"/>
      <c r="J35" s="103"/>
      <c r="K35" s="103"/>
      <c r="L35" s="103"/>
      <c r="M35" s="103"/>
      <c r="N35" s="103"/>
      <c r="O35" s="103"/>
    </row>
  </sheetData>
  <mergeCells count="12">
    <mergeCell ref="A2:O2"/>
    <mergeCell ref="A3:O3"/>
    <mergeCell ref="A4:B4"/>
    <mergeCell ref="D5:F5"/>
    <mergeCell ref="J5:O5"/>
    <mergeCell ref="A35:B35"/>
    <mergeCell ref="A5:A6"/>
    <mergeCell ref="B5:B6"/>
    <mergeCell ref="C5:C6"/>
    <mergeCell ref="G5:G6"/>
    <mergeCell ref="H5:H6"/>
    <mergeCell ref="I5:I6"/>
  </mergeCells>
  <printOptions horizontalCentered="1"/>
  <pageMargins left="0.960416666666667" right="0.960416666666667" top="0.720138888888889" bottom="0.720138888888889" header="0" footer="0"/>
  <pageSetup paperSize="9" scale="34" orientation="landscape" horizont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GridLines="0" showZeros="0" workbookViewId="0">
      <pane ySplit="1" topLeftCell="A2" activePane="bottomLeft" state="frozen"/>
      <selection/>
      <selection pane="bottomLeft" activeCell="A1" sqref="A$1:D$1048576"/>
    </sheetView>
  </sheetViews>
  <sheetFormatPr defaultColWidth="8.575" defaultRowHeight="12.75" customHeight="1" outlineLevelCol="3"/>
  <cols>
    <col min="1" max="4" width="26.625" customWidth="1"/>
  </cols>
  <sheetData>
    <row r="1" customHeight="1" spans="1:4">
      <c r="A1" s="141"/>
      <c r="B1" s="141"/>
      <c r="C1" s="141"/>
      <c r="D1" s="141"/>
    </row>
    <row r="2" ht="15" customHeight="1" spans="1:4">
      <c r="A2" s="59"/>
      <c r="B2" s="62"/>
      <c r="C2" s="62"/>
      <c r="D2" s="62" t="s">
        <v>144</v>
      </c>
    </row>
    <row r="3" ht="41.25" customHeight="1" spans="1:1">
      <c r="A3" s="58" t="str">
        <f>"2026"&amp;"年部门财政拨款收支预算总表"</f>
        <v>2026年部门财政拨款收支预算总表</v>
      </c>
    </row>
    <row r="4" ht="17.25" customHeight="1" spans="1:4">
      <c r="A4" s="61" t="str">
        <f>"单位名称："&amp;"昆明市呈贡区工商业联合会"</f>
        <v>单位名称：昆明市呈贡区工商业联合会</v>
      </c>
      <c r="B4" s="233"/>
      <c r="D4" s="62" t="s">
        <v>1</v>
      </c>
    </row>
    <row r="5" ht="17.25" customHeight="1" spans="1:4">
      <c r="A5" s="234" t="s">
        <v>2</v>
      </c>
      <c r="B5" s="235"/>
      <c r="C5" s="234" t="s">
        <v>3</v>
      </c>
      <c r="D5" s="235"/>
    </row>
    <row r="6" ht="18.75" customHeight="1" spans="1:4">
      <c r="A6" s="234" t="s">
        <v>4</v>
      </c>
      <c r="B6" s="234" t="s">
        <v>5</v>
      </c>
      <c r="C6" s="234" t="s">
        <v>145</v>
      </c>
      <c r="D6" s="234" t="s">
        <v>5</v>
      </c>
    </row>
    <row r="7" ht="16.5" customHeight="1" spans="1:4">
      <c r="A7" s="236" t="s">
        <v>146</v>
      </c>
      <c r="B7" s="76">
        <v>1523473.88</v>
      </c>
      <c r="C7" s="236" t="s">
        <v>147</v>
      </c>
      <c r="D7" s="76">
        <v>1523473.88</v>
      </c>
    </row>
    <row r="8" ht="16.5" customHeight="1" spans="1:4">
      <c r="A8" s="236" t="s">
        <v>148</v>
      </c>
      <c r="B8" s="76">
        <v>1523473.88</v>
      </c>
      <c r="C8" s="236" t="s">
        <v>149</v>
      </c>
      <c r="D8" s="76">
        <v>1121764.88</v>
      </c>
    </row>
    <row r="9" ht="16.5" customHeight="1" spans="1:4">
      <c r="A9" s="236" t="s">
        <v>150</v>
      </c>
      <c r="B9" s="103"/>
      <c r="C9" s="236" t="s">
        <v>151</v>
      </c>
      <c r="D9" s="103"/>
    </row>
    <row r="10" ht="16.5" customHeight="1" spans="1:4">
      <c r="A10" s="236" t="s">
        <v>152</v>
      </c>
      <c r="B10" s="103"/>
      <c r="C10" s="236" t="s">
        <v>153</v>
      </c>
      <c r="D10" s="103"/>
    </row>
    <row r="11" ht="16.5" customHeight="1" spans="1:4">
      <c r="A11" s="236" t="s">
        <v>154</v>
      </c>
      <c r="B11" s="103">
        <v>10008.6</v>
      </c>
      <c r="C11" s="236" t="s">
        <v>155</v>
      </c>
      <c r="D11" s="103"/>
    </row>
    <row r="12" ht="16.5" customHeight="1" spans="1:4">
      <c r="A12" s="236" t="s">
        <v>148</v>
      </c>
      <c r="B12" s="103">
        <v>10008.6</v>
      </c>
      <c r="C12" s="236" t="s">
        <v>156</v>
      </c>
      <c r="D12" s="76">
        <v>1200</v>
      </c>
    </row>
    <row r="13" ht="16.5" customHeight="1" spans="1:4">
      <c r="A13" s="81" t="s">
        <v>150</v>
      </c>
      <c r="B13" s="103"/>
      <c r="C13" s="161" t="s">
        <v>157</v>
      </c>
      <c r="D13" s="103"/>
    </row>
    <row r="14" ht="16.5" customHeight="1" spans="1:4">
      <c r="A14" s="81" t="s">
        <v>152</v>
      </c>
      <c r="B14" s="76"/>
      <c r="C14" s="161" t="s">
        <v>158</v>
      </c>
      <c r="D14" s="103"/>
    </row>
    <row r="15" ht="16.5" customHeight="1" spans="1:4">
      <c r="A15" s="237"/>
      <c r="B15" s="103"/>
      <c r="C15" s="161" t="s">
        <v>159</v>
      </c>
      <c r="D15" s="76">
        <v>215800</v>
      </c>
    </row>
    <row r="16" ht="16.5" customHeight="1" spans="1:4">
      <c r="A16" s="237"/>
      <c r="B16" s="103"/>
      <c r="C16" s="161" t="s">
        <v>160</v>
      </c>
      <c r="D16" s="76">
        <v>107609</v>
      </c>
    </row>
    <row r="17" ht="16.5" customHeight="1" spans="1:4">
      <c r="A17" s="237"/>
      <c r="B17" s="103"/>
      <c r="C17" s="161" t="s">
        <v>161</v>
      </c>
      <c r="D17" s="103"/>
    </row>
    <row r="18" ht="16.5" customHeight="1" spans="1:4">
      <c r="A18" s="237"/>
      <c r="B18" s="76"/>
      <c r="C18" s="161" t="s">
        <v>162</v>
      </c>
      <c r="D18" s="103"/>
    </row>
    <row r="19" ht="16.5" customHeight="1" spans="1:4">
      <c r="A19" s="237"/>
      <c r="B19" s="103"/>
      <c r="C19" s="161" t="s">
        <v>163</v>
      </c>
      <c r="D19" s="103"/>
    </row>
    <row r="20" ht="16.5" customHeight="1" spans="1:4">
      <c r="A20" s="237"/>
      <c r="B20" s="103"/>
      <c r="C20" s="161" t="s">
        <v>164</v>
      </c>
      <c r="D20" s="103"/>
    </row>
    <row r="21" ht="16.5" customHeight="1" spans="1:4">
      <c r="A21" s="237"/>
      <c r="B21" s="76"/>
      <c r="C21" s="161" t="s">
        <v>165</v>
      </c>
      <c r="D21" s="103"/>
    </row>
    <row r="22" ht="16.5" customHeight="1" spans="1:4">
      <c r="A22" s="237"/>
      <c r="B22" s="76"/>
      <c r="C22" s="161" t="s">
        <v>166</v>
      </c>
      <c r="D22" s="103"/>
    </row>
    <row r="23" ht="16.5" customHeight="1" spans="1:4">
      <c r="A23" s="237"/>
      <c r="B23" s="103"/>
      <c r="C23" s="161" t="s">
        <v>167</v>
      </c>
      <c r="D23" s="103"/>
    </row>
    <row r="24" ht="16.5" customHeight="1" spans="1:4">
      <c r="A24" s="237"/>
      <c r="B24" s="103"/>
      <c r="C24" s="161" t="s">
        <v>168</v>
      </c>
      <c r="D24" s="103"/>
    </row>
    <row r="25" ht="16.5" customHeight="1" spans="1:4">
      <c r="A25" s="237"/>
      <c r="B25" s="103"/>
      <c r="C25" s="161" t="s">
        <v>169</v>
      </c>
      <c r="D25" s="103"/>
    </row>
    <row r="26" ht="16.5" customHeight="1" spans="1:4">
      <c r="A26" s="237"/>
      <c r="B26" s="103"/>
      <c r="C26" s="161" t="s">
        <v>170</v>
      </c>
      <c r="D26" s="226">
        <v>77100</v>
      </c>
    </row>
    <row r="27" ht="16.5" customHeight="1" spans="1:4">
      <c r="A27" s="237"/>
      <c r="B27" s="103"/>
      <c r="C27" s="161" t="s">
        <v>171</v>
      </c>
      <c r="D27" s="103"/>
    </row>
    <row r="28" ht="16.5" customHeight="1" spans="1:4">
      <c r="A28" s="237"/>
      <c r="B28" s="103"/>
      <c r="C28" s="161" t="s">
        <v>172</v>
      </c>
      <c r="D28" s="103"/>
    </row>
    <row r="29" ht="16.5" customHeight="1" spans="1:4">
      <c r="A29" s="237"/>
      <c r="B29" s="103"/>
      <c r="C29" s="161" t="s">
        <v>173</v>
      </c>
      <c r="D29" s="103"/>
    </row>
    <row r="30" ht="16.5" customHeight="1" spans="1:4">
      <c r="A30" s="237"/>
      <c r="B30" s="103"/>
      <c r="C30" s="161" t="s">
        <v>174</v>
      </c>
      <c r="D30" s="103"/>
    </row>
    <row r="31" ht="16.5" customHeight="1" spans="1:4">
      <c r="A31" s="237"/>
      <c r="B31" s="103"/>
      <c r="C31" s="161" t="s">
        <v>175</v>
      </c>
      <c r="D31" s="103"/>
    </row>
    <row r="32" ht="16.5" customHeight="1" spans="1:4">
      <c r="A32" s="237"/>
      <c r="B32" s="226"/>
      <c r="C32" s="81" t="s">
        <v>176</v>
      </c>
      <c r="D32" s="103"/>
    </row>
    <row r="33" ht="16.5" customHeight="1" spans="1:4">
      <c r="A33" s="237"/>
      <c r="B33" s="103"/>
      <c r="C33" s="81" t="s">
        <v>177</v>
      </c>
      <c r="D33" s="103"/>
    </row>
    <row r="34" ht="16.5" customHeight="1" spans="1:4">
      <c r="A34" s="237"/>
      <c r="B34" s="103"/>
      <c r="C34" s="39" t="s">
        <v>178</v>
      </c>
      <c r="D34" s="103">
        <v>10008.6</v>
      </c>
    </row>
    <row r="35" ht="15" customHeight="1" spans="1:4">
      <c r="A35" s="238" t="s">
        <v>49</v>
      </c>
      <c r="B35" s="239">
        <v>1533482.48</v>
      </c>
      <c r="C35" s="238" t="s">
        <v>48</v>
      </c>
      <c r="D35" s="239">
        <v>1533482.48</v>
      </c>
    </row>
  </sheetData>
  <mergeCells count="4">
    <mergeCell ref="A3:D3"/>
    <mergeCell ref="A4:B4"/>
    <mergeCell ref="A5:B5"/>
    <mergeCell ref="C5:D5"/>
  </mergeCells>
  <printOptions horizontalCentered="1"/>
  <pageMargins left="0.960416666666667" right="0.960416666666667" top="0.720138888888889" bottom="0.720138888888889" header="0" footer="0"/>
  <pageSetup paperSize="9" scale="76" orientation="landscape" horizontalDpi="600"/>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pane ySplit="1" topLeftCell="A2" activePane="bottomLeft" state="frozen"/>
      <selection/>
      <selection pane="bottomLeft" activeCell="K15" sqref="K15"/>
    </sheetView>
  </sheetViews>
  <sheetFormatPr defaultColWidth="9.13333333333333" defaultRowHeight="14.25" customHeight="1" outlineLevelCol="6"/>
  <cols>
    <col min="1" max="1" width="14.25" customWidth="1"/>
    <col min="2" max="2" width="32.625" customWidth="1"/>
    <col min="3" max="7" width="16.625" customWidth="1"/>
  </cols>
  <sheetData>
    <row r="1" customHeight="1" spans="4:7">
      <c r="D1" s="170"/>
      <c r="F1" s="93"/>
      <c r="G1" s="187" t="s">
        <v>179</v>
      </c>
    </row>
    <row r="2" ht="41.25" customHeight="1" spans="1:7">
      <c r="A2" s="148" t="s">
        <v>180</v>
      </c>
      <c r="B2" s="148"/>
      <c r="C2" s="148"/>
      <c r="D2" s="148"/>
      <c r="E2" s="148"/>
      <c r="F2" s="148"/>
      <c r="G2" s="148"/>
    </row>
    <row r="3" ht="18" customHeight="1" spans="1:7">
      <c r="A3" s="4" t="str">
        <f>"单位名称："&amp;"昆明市呈贡区工商业联合会"</f>
        <v>单位名称：昆明市呈贡区工商业联合会</v>
      </c>
      <c r="F3" s="144"/>
      <c r="G3" s="187" t="s">
        <v>1</v>
      </c>
    </row>
    <row r="4" ht="20.25" customHeight="1" spans="1:7">
      <c r="A4" s="223" t="s">
        <v>181</v>
      </c>
      <c r="B4" s="224"/>
      <c r="C4" s="149" t="s">
        <v>53</v>
      </c>
      <c r="D4" s="191" t="s">
        <v>74</v>
      </c>
      <c r="E4" s="51"/>
      <c r="F4" s="52"/>
      <c r="G4" s="181" t="s">
        <v>75</v>
      </c>
    </row>
    <row r="5" ht="20.25" customHeight="1" spans="1:7">
      <c r="A5" s="225" t="s">
        <v>71</v>
      </c>
      <c r="B5" s="225" t="s">
        <v>72</v>
      </c>
      <c r="C5" s="37"/>
      <c r="D5" s="156" t="s">
        <v>55</v>
      </c>
      <c r="E5" s="156" t="s">
        <v>182</v>
      </c>
      <c r="F5" s="156" t="s">
        <v>183</v>
      </c>
      <c r="G5" s="183"/>
    </row>
    <row r="6" ht="15" customHeight="1" spans="1:7">
      <c r="A6" s="77" t="s">
        <v>81</v>
      </c>
      <c r="B6" s="77" t="s">
        <v>82</v>
      </c>
      <c r="C6" s="77" t="s">
        <v>83</v>
      </c>
      <c r="D6" s="77" t="s">
        <v>84</v>
      </c>
      <c r="E6" s="77" t="s">
        <v>85</v>
      </c>
      <c r="F6" s="77" t="s">
        <v>86</v>
      </c>
      <c r="G6" s="77" t="s">
        <v>87</v>
      </c>
    </row>
    <row r="7" ht="18" customHeight="1" spans="1:7">
      <c r="A7" s="39" t="s">
        <v>96</v>
      </c>
      <c r="B7" s="39" t="s">
        <v>97</v>
      </c>
      <c r="C7" s="226">
        <v>1121764.88</v>
      </c>
      <c r="D7" s="226">
        <v>1121764.88</v>
      </c>
      <c r="E7" s="184">
        <v>723384</v>
      </c>
      <c r="F7" s="184">
        <v>98380.88</v>
      </c>
      <c r="G7" s="184">
        <v>300000</v>
      </c>
    </row>
    <row r="8" ht="18" customHeight="1" spans="1:7">
      <c r="A8" s="163" t="s">
        <v>98</v>
      </c>
      <c r="B8" s="163" t="s">
        <v>99</v>
      </c>
      <c r="C8" s="226">
        <v>1101864.88</v>
      </c>
      <c r="D8" s="226">
        <v>1101864.88</v>
      </c>
      <c r="E8" s="184">
        <v>723384</v>
      </c>
      <c r="F8" s="184">
        <v>98380.88</v>
      </c>
      <c r="G8" s="184">
        <v>280100</v>
      </c>
    </row>
    <row r="9" ht="18" customHeight="1" spans="1:7">
      <c r="A9" s="227" t="s">
        <v>100</v>
      </c>
      <c r="B9" s="227" t="s">
        <v>101</v>
      </c>
      <c r="C9" s="226">
        <v>821764.88</v>
      </c>
      <c r="D9" s="226">
        <v>821764.88</v>
      </c>
      <c r="E9" s="184">
        <v>723384</v>
      </c>
      <c r="F9" s="184">
        <v>98380.88</v>
      </c>
      <c r="G9" s="184"/>
    </row>
    <row r="10" ht="18" customHeight="1" spans="1:7">
      <c r="A10" s="227" t="s">
        <v>102</v>
      </c>
      <c r="B10" s="227" t="s">
        <v>103</v>
      </c>
      <c r="C10" s="226">
        <v>280100</v>
      </c>
      <c r="D10" s="226">
        <v>280100</v>
      </c>
      <c r="E10" s="184"/>
      <c r="F10" s="184"/>
      <c r="G10" s="184">
        <v>280100</v>
      </c>
    </row>
    <row r="11" ht="18" customHeight="1" spans="1:7">
      <c r="A11" s="163" t="s">
        <v>104</v>
      </c>
      <c r="B11" s="163" t="s">
        <v>105</v>
      </c>
      <c r="C11" s="226">
        <v>19900</v>
      </c>
      <c r="D11" s="226">
        <v>19900</v>
      </c>
      <c r="E11" s="184"/>
      <c r="F11" s="184"/>
      <c r="G11" s="184">
        <v>19900</v>
      </c>
    </row>
    <row r="12" ht="18" customHeight="1" spans="1:7">
      <c r="A12" s="227" t="s">
        <v>106</v>
      </c>
      <c r="B12" s="227" t="s">
        <v>105</v>
      </c>
      <c r="C12" s="226">
        <v>19900</v>
      </c>
      <c r="D12" s="226">
        <v>19900</v>
      </c>
      <c r="E12" s="184"/>
      <c r="F12" s="184"/>
      <c r="G12" s="184">
        <v>19900</v>
      </c>
    </row>
    <row r="13" ht="18" customHeight="1" spans="1:7">
      <c r="A13" s="39" t="s">
        <v>107</v>
      </c>
      <c r="B13" s="39" t="s">
        <v>108</v>
      </c>
      <c r="C13" s="226">
        <v>1200</v>
      </c>
      <c r="D13" s="226">
        <v>1200</v>
      </c>
      <c r="E13" s="184"/>
      <c r="F13" s="184">
        <v>1200</v>
      </c>
      <c r="G13" s="103"/>
    </row>
    <row r="14" ht="18" customHeight="1" spans="1:7">
      <c r="A14" s="163" t="s">
        <v>109</v>
      </c>
      <c r="B14" s="163" t="s">
        <v>110</v>
      </c>
      <c r="C14" s="226">
        <v>1200</v>
      </c>
      <c r="D14" s="226">
        <v>1200</v>
      </c>
      <c r="E14" s="184"/>
      <c r="F14" s="184">
        <v>1200</v>
      </c>
      <c r="G14" s="103"/>
    </row>
    <row r="15" ht="18" customHeight="1" spans="1:7">
      <c r="A15" s="227" t="s">
        <v>111</v>
      </c>
      <c r="B15" s="227" t="s">
        <v>112</v>
      </c>
      <c r="C15" s="226">
        <v>1200</v>
      </c>
      <c r="D15" s="226">
        <v>1200</v>
      </c>
      <c r="E15" s="184"/>
      <c r="F15" s="184">
        <v>1200</v>
      </c>
      <c r="G15" s="103"/>
    </row>
    <row r="16" ht="18" customHeight="1" spans="1:7">
      <c r="A16" s="39" t="s">
        <v>113</v>
      </c>
      <c r="B16" s="39" t="s">
        <v>114</v>
      </c>
      <c r="C16" s="226">
        <v>225800</v>
      </c>
      <c r="D16" s="226">
        <v>225800</v>
      </c>
      <c r="E16" s="184">
        <v>212800</v>
      </c>
      <c r="F16" s="184">
        <v>3000</v>
      </c>
      <c r="G16" s="103"/>
    </row>
    <row r="17" ht="18" customHeight="1" spans="1:7">
      <c r="A17" s="163" t="s">
        <v>115</v>
      </c>
      <c r="B17" s="163" t="s">
        <v>116</v>
      </c>
      <c r="C17" s="226">
        <v>225800</v>
      </c>
      <c r="D17" s="226">
        <v>225800</v>
      </c>
      <c r="E17" s="184">
        <v>212800</v>
      </c>
      <c r="F17" s="184">
        <v>3000</v>
      </c>
      <c r="G17" s="103"/>
    </row>
    <row r="18" ht="18" customHeight="1" spans="1:7">
      <c r="A18" s="227" t="s">
        <v>117</v>
      </c>
      <c r="B18" s="227" t="s">
        <v>118</v>
      </c>
      <c r="C18" s="226">
        <v>129000</v>
      </c>
      <c r="D18" s="226">
        <v>129000</v>
      </c>
      <c r="E18" s="184">
        <v>126000</v>
      </c>
      <c r="F18" s="184">
        <v>3000</v>
      </c>
      <c r="G18" s="103"/>
    </row>
    <row r="19" ht="18" customHeight="1" spans="1:7">
      <c r="A19" s="227" t="s">
        <v>119</v>
      </c>
      <c r="B19" s="227" t="s">
        <v>120</v>
      </c>
      <c r="C19" s="226">
        <v>86800</v>
      </c>
      <c r="D19" s="226">
        <v>86800</v>
      </c>
      <c r="E19" s="184">
        <v>86800</v>
      </c>
      <c r="F19" s="184"/>
      <c r="G19" s="103"/>
    </row>
    <row r="20" ht="18" customHeight="1" spans="1:7">
      <c r="A20" s="228">
        <v>20807</v>
      </c>
      <c r="B20" s="229" t="s">
        <v>121</v>
      </c>
      <c r="C20" s="226">
        <v>10000</v>
      </c>
      <c r="D20" s="184"/>
      <c r="E20" s="103"/>
      <c r="F20" s="103"/>
      <c r="G20" s="184">
        <v>10000</v>
      </c>
    </row>
    <row r="21" ht="18" customHeight="1" spans="1:7">
      <c r="A21" s="229">
        <v>2080799</v>
      </c>
      <c r="B21" s="229" t="s">
        <v>122</v>
      </c>
      <c r="C21" s="226">
        <v>10000</v>
      </c>
      <c r="D21" s="184"/>
      <c r="E21" s="103"/>
      <c r="F21" s="103"/>
      <c r="G21" s="184">
        <v>10000</v>
      </c>
    </row>
    <row r="22" ht="18" customHeight="1" spans="1:7">
      <c r="A22" s="39" t="s">
        <v>123</v>
      </c>
      <c r="B22" s="39" t="s">
        <v>124</v>
      </c>
      <c r="C22" s="226">
        <v>107609</v>
      </c>
      <c r="D22" s="226">
        <v>107609</v>
      </c>
      <c r="E22" s="184">
        <v>107609</v>
      </c>
      <c r="F22" s="103"/>
      <c r="G22" s="103"/>
    </row>
    <row r="23" ht="18" customHeight="1" spans="1:7">
      <c r="A23" s="163" t="s">
        <v>125</v>
      </c>
      <c r="B23" s="163" t="s">
        <v>126</v>
      </c>
      <c r="C23" s="226">
        <v>107609</v>
      </c>
      <c r="D23" s="226">
        <v>107609</v>
      </c>
      <c r="E23" s="184">
        <v>107609</v>
      </c>
      <c r="F23" s="103"/>
      <c r="G23" s="103"/>
    </row>
    <row r="24" ht="18" customHeight="1" spans="1:7">
      <c r="A24" s="227" t="s">
        <v>127</v>
      </c>
      <c r="B24" s="227" t="s">
        <v>128</v>
      </c>
      <c r="C24" s="226">
        <v>41680</v>
      </c>
      <c r="D24" s="226">
        <v>41680</v>
      </c>
      <c r="E24" s="184">
        <v>41680</v>
      </c>
      <c r="F24" s="103"/>
      <c r="G24" s="103"/>
    </row>
    <row r="25" ht="18" customHeight="1" spans="1:7">
      <c r="A25" s="227" t="s">
        <v>129</v>
      </c>
      <c r="B25" s="227" t="s">
        <v>130</v>
      </c>
      <c r="C25" s="226">
        <v>60300</v>
      </c>
      <c r="D25" s="226">
        <v>60300</v>
      </c>
      <c r="E25" s="184">
        <v>60300</v>
      </c>
      <c r="F25" s="103"/>
      <c r="G25" s="103"/>
    </row>
    <row r="26" ht="18" customHeight="1" spans="1:7">
      <c r="A26" s="227" t="s">
        <v>131</v>
      </c>
      <c r="B26" s="227" t="s">
        <v>132</v>
      </c>
      <c r="C26" s="226">
        <v>5629</v>
      </c>
      <c r="D26" s="226">
        <v>5629</v>
      </c>
      <c r="E26" s="184">
        <v>5629</v>
      </c>
      <c r="F26" s="103"/>
      <c r="G26" s="103"/>
    </row>
    <row r="27" ht="18" customHeight="1" spans="1:7">
      <c r="A27" s="73">
        <v>213</v>
      </c>
      <c r="B27" s="229" t="s">
        <v>133</v>
      </c>
      <c r="C27" s="226">
        <v>8.6</v>
      </c>
      <c r="D27" s="226"/>
      <c r="E27" s="103"/>
      <c r="F27" s="103"/>
      <c r="G27" s="226">
        <v>8.6</v>
      </c>
    </row>
    <row r="28" ht="18" customHeight="1" spans="1:7">
      <c r="A28" s="228">
        <v>21308</v>
      </c>
      <c r="B28" s="229" t="s">
        <v>134</v>
      </c>
      <c r="C28" s="226">
        <v>8.6</v>
      </c>
      <c r="D28" s="226"/>
      <c r="E28" s="103"/>
      <c r="F28" s="103"/>
      <c r="G28" s="226">
        <v>8.6</v>
      </c>
    </row>
    <row r="29" ht="18" customHeight="1" spans="1:7">
      <c r="A29" s="229">
        <v>2130804</v>
      </c>
      <c r="B29" s="229" t="s">
        <v>135</v>
      </c>
      <c r="C29" s="226">
        <v>8.6</v>
      </c>
      <c r="D29" s="226"/>
      <c r="E29" s="103"/>
      <c r="F29" s="103"/>
      <c r="G29" s="226">
        <v>8.6</v>
      </c>
    </row>
    <row r="30" ht="18" customHeight="1" spans="1:7">
      <c r="A30" s="39" t="s">
        <v>136</v>
      </c>
      <c r="B30" s="39" t="s">
        <v>137</v>
      </c>
      <c r="C30" s="226">
        <v>77100</v>
      </c>
      <c r="D30" s="226">
        <v>77100</v>
      </c>
      <c r="E30" s="226">
        <v>77100</v>
      </c>
      <c r="F30" s="103"/>
      <c r="G30" s="103"/>
    </row>
    <row r="31" ht="18" customHeight="1" spans="1:7">
      <c r="A31" s="163" t="s">
        <v>138</v>
      </c>
      <c r="B31" s="163" t="s">
        <v>139</v>
      </c>
      <c r="C31" s="226">
        <v>77100</v>
      </c>
      <c r="D31" s="226">
        <v>77100</v>
      </c>
      <c r="E31" s="226">
        <v>77100</v>
      </c>
      <c r="F31" s="103"/>
      <c r="G31" s="103"/>
    </row>
    <row r="32" ht="18" customHeight="1" spans="1:7">
      <c r="A32" s="227" t="s">
        <v>140</v>
      </c>
      <c r="B32" s="227" t="s">
        <v>141</v>
      </c>
      <c r="C32" s="226">
        <v>75420</v>
      </c>
      <c r="D32" s="226">
        <v>75420</v>
      </c>
      <c r="E32" s="226">
        <v>75420</v>
      </c>
      <c r="F32" s="103"/>
      <c r="G32" s="103"/>
    </row>
    <row r="33" ht="18" customHeight="1" spans="1:7">
      <c r="A33" s="229" t="s">
        <v>142</v>
      </c>
      <c r="B33" s="229" t="s">
        <v>143</v>
      </c>
      <c r="C33" s="226">
        <v>1680</v>
      </c>
      <c r="D33" s="226">
        <v>1680</v>
      </c>
      <c r="E33" s="226">
        <v>1680</v>
      </c>
      <c r="F33" s="103"/>
      <c r="G33" s="103"/>
    </row>
    <row r="34" ht="18" customHeight="1" spans="1:7">
      <c r="A34" s="100" t="s">
        <v>184</v>
      </c>
      <c r="B34" s="230" t="s">
        <v>184</v>
      </c>
      <c r="C34" s="184">
        <v>1533482.48</v>
      </c>
      <c r="D34" s="184">
        <v>1223473.88</v>
      </c>
      <c r="E34" s="184">
        <v>1120893</v>
      </c>
      <c r="F34" s="184">
        <v>102580.88</v>
      </c>
      <c r="G34" s="184">
        <v>310008.6</v>
      </c>
    </row>
    <row r="35" ht="18" customHeight="1" spans="1:7">
      <c r="A35" s="231"/>
      <c r="B35" s="231"/>
      <c r="C35" s="232"/>
      <c r="D35" s="232"/>
      <c r="E35" s="232"/>
      <c r="F35" s="232"/>
      <c r="G35" s="232"/>
    </row>
    <row r="36" ht="18" customHeight="1" spans="1:7">
      <c r="A36" s="231"/>
      <c r="B36" s="231"/>
      <c r="C36" s="232"/>
      <c r="D36" s="232"/>
      <c r="E36" s="232"/>
      <c r="F36" s="232"/>
      <c r="G36" s="232"/>
    </row>
    <row r="37" ht="18" customHeight="1" spans="1:7">
      <c r="A37" s="231"/>
      <c r="B37" s="231"/>
      <c r="C37" s="232"/>
      <c r="D37" s="232"/>
      <c r="E37" s="232"/>
      <c r="F37" s="232"/>
      <c r="G37" s="232"/>
    </row>
    <row r="38" ht="18" customHeight="1" spans="1:7">
      <c r="A38" s="231"/>
      <c r="B38" s="231"/>
      <c r="C38" s="232"/>
      <c r="D38" s="232"/>
      <c r="E38" s="232"/>
      <c r="F38" s="232"/>
      <c r="G38" s="232"/>
    </row>
    <row r="39" ht="18" customHeight="1" spans="1:7">
      <c r="A39" s="231"/>
      <c r="B39" s="231"/>
      <c r="C39" s="232"/>
      <c r="D39" s="232"/>
      <c r="E39" s="232"/>
      <c r="F39" s="232"/>
      <c r="G39" s="232"/>
    </row>
    <row r="40" ht="18" customHeight="1" spans="1:7">
      <c r="A40" s="231"/>
      <c r="B40" s="231"/>
      <c r="C40" s="232"/>
      <c r="D40" s="232"/>
      <c r="E40" s="232"/>
      <c r="F40" s="232"/>
      <c r="G40" s="232"/>
    </row>
  </sheetData>
  <mergeCells count="6">
    <mergeCell ref="A2:G2"/>
    <mergeCell ref="A4:B4"/>
    <mergeCell ref="D4:F4"/>
    <mergeCell ref="A34:B3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E12"/>
    </sheetView>
  </sheetViews>
  <sheetFormatPr defaultColWidth="10.425" defaultRowHeight="14.25" customHeight="1"/>
  <cols>
    <col min="1" max="3" width="12.625" customWidth="1"/>
    <col min="4" max="6" width="6.625" customWidth="1"/>
  </cols>
  <sheetData>
    <row r="1" customHeight="1" spans="16:17">
      <c r="P1" s="2"/>
      <c r="Q1" s="2" t="s">
        <v>185</v>
      </c>
    </row>
    <row r="2" ht="41.25" customHeight="1" spans="1:17">
      <c r="A2" s="94" t="s">
        <v>186</v>
      </c>
      <c r="B2" s="3"/>
      <c r="C2" s="3"/>
      <c r="D2" s="3"/>
      <c r="E2" s="3"/>
      <c r="F2" s="3"/>
      <c r="G2" s="3"/>
      <c r="H2" s="3"/>
      <c r="I2" s="3"/>
      <c r="J2" s="3"/>
      <c r="K2" s="87"/>
      <c r="L2" s="3"/>
      <c r="M2" s="3"/>
      <c r="N2" s="87"/>
      <c r="O2" s="3"/>
      <c r="P2" s="87"/>
      <c r="Q2" s="87"/>
    </row>
    <row r="3" ht="18" customHeight="1" spans="1:17">
      <c r="A3" s="132" t="s">
        <v>187</v>
      </c>
      <c r="B3" s="6"/>
      <c r="C3" s="6"/>
      <c r="D3" s="6"/>
      <c r="E3" s="6"/>
      <c r="F3" s="6"/>
      <c r="G3" s="6"/>
      <c r="H3" s="6"/>
      <c r="I3" s="6"/>
      <c r="J3" s="6"/>
      <c r="P3" s="7"/>
      <c r="Q3" s="145" t="s">
        <v>1</v>
      </c>
    </row>
    <row r="4" customHeight="1" spans="1:17">
      <c r="A4" s="30" t="s">
        <v>188</v>
      </c>
      <c r="B4" s="203" t="s">
        <v>189</v>
      </c>
      <c r="C4" s="203" t="s">
        <v>190</v>
      </c>
      <c r="D4" s="203" t="s">
        <v>191</v>
      </c>
      <c r="E4" s="203" t="s">
        <v>192</v>
      </c>
      <c r="F4" s="203" t="s">
        <v>193</v>
      </c>
      <c r="G4" s="204" t="s">
        <v>194</v>
      </c>
      <c r="H4" s="204"/>
      <c r="I4" s="204"/>
      <c r="J4" s="204"/>
      <c r="K4" s="201"/>
      <c r="L4" s="204"/>
      <c r="M4" s="204"/>
      <c r="N4" s="105"/>
      <c r="O4" s="204"/>
      <c r="P4" s="201"/>
      <c r="Q4" s="106"/>
    </row>
    <row r="5" ht="27" customHeight="1" spans="1:17">
      <c r="A5" s="33"/>
      <c r="B5" s="205"/>
      <c r="C5" s="205"/>
      <c r="D5" s="205"/>
      <c r="E5" s="205"/>
      <c r="F5" s="205"/>
      <c r="G5" s="205" t="s">
        <v>53</v>
      </c>
      <c r="H5" s="205" t="s">
        <v>56</v>
      </c>
      <c r="I5" s="205" t="s">
        <v>195</v>
      </c>
      <c r="J5" s="205" t="s">
        <v>196</v>
      </c>
      <c r="K5" s="217" t="s">
        <v>197</v>
      </c>
      <c r="L5" s="218" t="s">
        <v>198</v>
      </c>
      <c r="M5" s="218"/>
      <c r="N5" s="219"/>
      <c r="O5" s="218"/>
      <c r="P5" s="220"/>
      <c r="Q5" s="222"/>
    </row>
    <row r="6" s="92" customFormat="1" ht="43" customHeight="1" spans="1:17">
      <c r="A6" s="36"/>
      <c r="B6" s="206"/>
      <c r="C6" s="206"/>
      <c r="D6" s="206"/>
      <c r="E6" s="206"/>
      <c r="F6" s="206"/>
      <c r="G6" s="206"/>
      <c r="H6" s="206" t="s">
        <v>55</v>
      </c>
      <c r="I6" s="206"/>
      <c r="J6" s="206"/>
      <c r="K6" s="221"/>
      <c r="L6" s="206" t="s">
        <v>55</v>
      </c>
      <c r="M6" s="206" t="s">
        <v>62</v>
      </c>
      <c r="N6" s="221" t="s">
        <v>63</v>
      </c>
      <c r="O6" s="206" t="s">
        <v>64</v>
      </c>
      <c r="P6" s="221" t="s">
        <v>65</v>
      </c>
      <c r="Q6" s="221" t="s">
        <v>66</v>
      </c>
    </row>
    <row r="7" ht="17.25" customHeight="1" spans="1:17">
      <c r="A7" s="207">
        <v>1</v>
      </c>
      <c r="B7" s="208">
        <v>2</v>
      </c>
      <c r="C7" s="207">
        <v>3</v>
      </c>
      <c r="D7" s="207">
        <v>4</v>
      </c>
      <c r="E7" s="208">
        <v>5</v>
      </c>
      <c r="F7" s="207">
        <v>6</v>
      </c>
      <c r="G7" s="207">
        <v>7</v>
      </c>
      <c r="H7" s="208">
        <v>8</v>
      </c>
      <c r="I7" s="207">
        <v>9</v>
      </c>
      <c r="J7" s="207">
        <v>10</v>
      </c>
      <c r="K7" s="208">
        <v>11</v>
      </c>
      <c r="L7" s="207">
        <v>12</v>
      </c>
      <c r="M7" s="207">
        <v>13</v>
      </c>
      <c r="N7" s="208">
        <v>14</v>
      </c>
      <c r="O7" s="207">
        <v>15</v>
      </c>
      <c r="P7" s="207">
        <v>16</v>
      </c>
      <c r="Q7" s="208">
        <v>17</v>
      </c>
    </row>
    <row r="8" ht="17.25" customHeight="1" spans="1:17">
      <c r="A8" s="209"/>
      <c r="B8" s="210"/>
      <c r="C8" s="210"/>
      <c r="D8" s="210"/>
      <c r="E8" s="211"/>
      <c r="F8" s="103"/>
      <c r="G8" s="103"/>
      <c r="H8" s="103"/>
      <c r="I8" s="103"/>
      <c r="J8" s="103"/>
      <c r="K8" s="103"/>
      <c r="L8" s="103"/>
      <c r="M8" s="103"/>
      <c r="N8" s="103"/>
      <c r="O8" s="103"/>
      <c r="P8" s="103"/>
      <c r="Q8" s="103"/>
    </row>
    <row r="9" ht="17.25" customHeight="1" spans="1:17">
      <c r="A9" s="212"/>
      <c r="B9" s="210"/>
      <c r="C9" s="210"/>
      <c r="D9" s="210"/>
      <c r="E9" s="211"/>
      <c r="F9" s="103"/>
      <c r="G9" s="103"/>
      <c r="H9" s="103"/>
      <c r="I9" s="103"/>
      <c r="J9" s="103"/>
      <c r="K9" s="103"/>
      <c r="L9" s="103"/>
      <c r="M9" s="103"/>
      <c r="N9" s="103"/>
      <c r="O9" s="103"/>
      <c r="P9" s="103"/>
      <c r="Q9" s="103"/>
    </row>
    <row r="10" customHeight="1" spans="1:17">
      <c r="A10" s="213"/>
      <c r="B10" s="214"/>
      <c r="C10" s="214"/>
      <c r="D10" s="214"/>
      <c r="E10" s="215"/>
      <c r="F10" s="103"/>
      <c r="G10" s="103"/>
      <c r="H10" s="103"/>
      <c r="I10" s="103"/>
      <c r="J10" s="103"/>
      <c r="K10" s="103"/>
      <c r="L10" s="103"/>
      <c r="M10" s="103"/>
      <c r="N10" s="103"/>
      <c r="O10" s="103"/>
      <c r="P10" s="103"/>
      <c r="Q10" s="103"/>
    </row>
    <row r="11" customHeight="1" spans="1:17">
      <c r="A11" s="138" t="s">
        <v>184</v>
      </c>
      <c r="B11" s="46"/>
      <c r="C11" s="46"/>
      <c r="D11" s="46"/>
      <c r="E11" s="216"/>
      <c r="F11" s="104"/>
      <c r="G11" s="103"/>
      <c r="H11" s="103"/>
      <c r="I11" s="103"/>
      <c r="J11" s="103"/>
      <c r="K11" s="103"/>
      <c r="L11" s="103"/>
      <c r="M11" s="103"/>
      <c r="N11" s="103"/>
      <c r="O11" s="103"/>
      <c r="P11" s="103"/>
      <c r="Q11" s="103"/>
    </row>
    <row r="12" customHeight="1" spans="1:5">
      <c r="A12" s="85" t="s">
        <v>199</v>
      </c>
      <c r="B12" s="85"/>
      <c r="C12" s="85"/>
      <c r="D12" s="85"/>
      <c r="E12" s="85"/>
    </row>
  </sheetData>
  <mergeCells count="17">
    <mergeCell ref="A2:Q2"/>
    <mergeCell ref="A3:F3"/>
    <mergeCell ref="G4:Q4"/>
    <mergeCell ref="L5:Q5"/>
    <mergeCell ref="A11:E11"/>
    <mergeCell ref="A12:E12"/>
    <mergeCell ref="A4:A6"/>
    <mergeCell ref="B4:B6"/>
    <mergeCell ref="C4:C6"/>
    <mergeCell ref="D4:D6"/>
    <mergeCell ref="E4:E6"/>
    <mergeCell ref="F4:F6"/>
    <mergeCell ref="G5:G6"/>
    <mergeCell ref="H5:H6"/>
    <mergeCell ref="I5:I6"/>
    <mergeCell ref="J5:J6"/>
    <mergeCell ref="K5:K6"/>
  </mergeCells>
  <pageMargins left="0.66875" right="0.66875" top="0.720138888888889" bottom="0.720138888888889" header="0.279166666666667" footer="0.279166666666667"/>
  <pageSetup paperSize="9" scale="78" fitToWidth="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workbookViewId="0">
      <pane ySplit="1" topLeftCell="A2" activePane="bottomLeft" state="frozen"/>
      <selection/>
      <selection pane="bottomLeft" activeCell="M1" sqref="M$1:W$1048576"/>
    </sheetView>
  </sheetViews>
  <sheetFormatPr defaultColWidth="9.13333333333333" defaultRowHeight="14.25" customHeight="1"/>
  <cols>
    <col min="1" max="1" width="20" customWidth="1"/>
    <col min="2" max="2" width="17.875" customWidth="1"/>
    <col min="3" max="3" width="21.125" customWidth="1"/>
    <col min="4" max="4" width="10.1333333333333" customWidth="1"/>
    <col min="5" max="5" width="27.8833333333333" customWidth="1"/>
    <col min="6" max="6" width="10.3" customWidth="1"/>
    <col min="7" max="7" width="25.6333333333333" customWidth="1"/>
    <col min="8" max="9" width="16.625" customWidth="1"/>
    <col min="10" max="11" width="8.625" customWidth="1"/>
    <col min="12" max="12" width="16.625" customWidth="1"/>
    <col min="13" max="23" width="8.625" customWidth="1"/>
  </cols>
  <sheetData>
    <row r="1" ht="13.5" customHeight="1" spans="1:23">
      <c r="A1" s="170"/>
      <c r="B1" s="188"/>
      <c r="D1" s="189"/>
      <c r="E1" s="189"/>
      <c r="F1" s="189"/>
      <c r="G1" s="189"/>
      <c r="H1" s="110"/>
      <c r="I1" s="110"/>
      <c r="J1" s="110"/>
      <c r="K1" s="110"/>
      <c r="L1" s="110"/>
      <c r="M1" s="110"/>
      <c r="Q1" s="110"/>
      <c r="U1" s="188"/>
      <c r="W1" s="2" t="s">
        <v>200</v>
      </c>
    </row>
    <row r="2" ht="45.75" customHeight="1" spans="1:23">
      <c r="A2" s="87" t="s">
        <v>201</v>
      </c>
      <c r="B2" s="87"/>
      <c r="C2" s="87"/>
      <c r="D2" s="87"/>
      <c r="E2" s="87"/>
      <c r="F2" s="87"/>
      <c r="G2" s="87"/>
      <c r="H2" s="87"/>
      <c r="I2" s="87"/>
      <c r="J2" s="87"/>
      <c r="K2" s="87"/>
      <c r="L2" s="87"/>
      <c r="M2" s="87"/>
      <c r="N2" s="3"/>
      <c r="O2" s="3"/>
      <c r="P2" s="3"/>
      <c r="Q2" s="87"/>
      <c r="R2" s="87"/>
      <c r="S2" s="87"/>
      <c r="T2" s="87"/>
      <c r="U2" s="87"/>
      <c r="V2" s="87"/>
      <c r="W2" s="87"/>
    </row>
    <row r="3" ht="18.75" customHeight="1" spans="1:23">
      <c r="A3" s="4" t="s">
        <v>202</v>
      </c>
      <c r="B3" s="190"/>
      <c r="C3" s="190"/>
      <c r="D3" s="190"/>
      <c r="E3" s="190"/>
      <c r="F3" s="190"/>
      <c r="G3" s="190"/>
      <c r="H3" s="111"/>
      <c r="I3" s="111"/>
      <c r="J3" s="111"/>
      <c r="K3" s="111"/>
      <c r="L3" s="111"/>
      <c r="M3" s="111"/>
      <c r="N3" s="6"/>
      <c r="O3" s="6"/>
      <c r="P3" s="6"/>
      <c r="Q3" s="111"/>
      <c r="U3" s="188"/>
      <c r="W3" s="2" t="s">
        <v>1</v>
      </c>
    </row>
    <row r="4" ht="18" customHeight="1" spans="1:23">
      <c r="A4" s="29" t="s">
        <v>203</v>
      </c>
      <c r="B4" s="29" t="s">
        <v>204</v>
      </c>
      <c r="C4" s="29" t="s">
        <v>205</v>
      </c>
      <c r="D4" s="29" t="s">
        <v>206</v>
      </c>
      <c r="E4" s="29" t="s">
        <v>207</v>
      </c>
      <c r="F4" s="29" t="s">
        <v>208</v>
      </c>
      <c r="G4" s="29" t="s">
        <v>209</v>
      </c>
      <c r="H4" s="191" t="s">
        <v>194</v>
      </c>
      <c r="I4" s="105"/>
      <c r="J4" s="105"/>
      <c r="K4" s="105"/>
      <c r="L4" s="105"/>
      <c r="M4" s="105"/>
      <c r="N4" s="51"/>
      <c r="O4" s="51"/>
      <c r="P4" s="51"/>
      <c r="Q4" s="201" t="s">
        <v>59</v>
      </c>
      <c r="R4" s="105" t="s">
        <v>60</v>
      </c>
      <c r="S4" s="105"/>
      <c r="T4" s="105"/>
      <c r="U4" s="105"/>
      <c r="V4" s="105"/>
      <c r="W4" s="106"/>
    </row>
    <row r="5" ht="18" customHeight="1" spans="1:23">
      <c r="A5" s="32"/>
      <c r="B5" s="151"/>
      <c r="C5" s="32"/>
      <c r="D5" s="32"/>
      <c r="E5" s="32"/>
      <c r="F5" s="32"/>
      <c r="G5" s="32"/>
      <c r="H5" s="149" t="s">
        <v>210</v>
      </c>
      <c r="I5" s="191" t="s">
        <v>56</v>
      </c>
      <c r="J5" s="105"/>
      <c r="K5" s="105"/>
      <c r="L5" s="105"/>
      <c r="M5" s="106"/>
      <c r="N5" s="50" t="s">
        <v>211</v>
      </c>
      <c r="O5" s="51"/>
      <c r="P5" s="52"/>
      <c r="Q5" s="29" t="s">
        <v>59</v>
      </c>
      <c r="R5" s="191" t="s">
        <v>60</v>
      </c>
      <c r="S5" s="201"/>
      <c r="T5" s="105" t="s">
        <v>60</v>
      </c>
      <c r="U5" s="201" t="s">
        <v>64</v>
      </c>
      <c r="V5" s="201" t="s">
        <v>65</v>
      </c>
      <c r="W5" s="202" t="s">
        <v>66</v>
      </c>
    </row>
    <row r="6" ht="19.5" customHeight="1" spans="1:23">
      <c r="A6" s="34"/>
      <c r="B6" s="34"/>
      <c r="C6" s="34"/>
      <c r="D6" s="34"/>
      <c r="E6" s="34"/>
      <c r="F6" s="34"/>
      <c r="G6" s="34"/>
      <c r="H6" s="34"/>
      <c r="I6" s="198" t="s">
        <v>212</v>
      </c>
      <c r="J6" s="29" t="s">
        <v>213</v>
      </c>
      <c r="K6" s="29" t="s">
        <v>214</v>
      </c>
      <c r="L6" s="29" t="s">
        <v>215</v>
      </c>
      <c r="M6" s="29" t="s">
        <v>216</v>
      </c>
      <c r="N6" s="29" t="s">
        <v>56</v>
      </c>
      <c r="O6" s="29" t="s">
        <v>57</v>
      </c>
      <c r="P6" s="29" t="s">
        <v>58</v>
      </c>
      <c r="Q6" s="34"/>
      <c r="R6" s="29" t="s">
        <v>55</v>
      </c>
      <c r="S6" s="29" t="s">
        <v>62</v>
      </c>
      <c r="T6" s="29" t="s">
        <v>217</v>
      </c>
      <c r="U6" s="29" t="s">
        <v>64</v>
      </c>
      <c r="V6" s="29" t="s">
        <v>65</v>
      </c>
      <c r="W6" s="29" t="s">
        <v>66</v>
      </c>
    </row>
    <row r="7" ht="37.5" customHeight="1" spans="1:23">
      <c r="A7" s="192"/>
      <c r="B7" s="192"/>
      <c r="C7" s="192"/>
      <c r="D7" s="192"/>
      <c r="E7" s="192"/>
      <c r="F7" s="192"/>
      <c r="G7" s="192"/>
      <c r="H7" s="192"/>
      <c r="I7" s="199"/>
      <c r="J7" s="35" t="s">
        <v>218</v>
      </c>
      <c r="K7" s="35" t="s">
        <v>214</v>
      </c>
      <c r="L7" s="35" t="s">
        <v>215</v>
      </c>
      <c r="M7" s="35" t="s">
        <v>216</v>
      </c>
      <c r="N7" s="35"/>
      <c r="O7" s="35" t="s">
        <v>215</v>
      </c>
      <c r="P7" s="35" t="s">
        <v>216</v>
      </c>
      <c r="Q7" s="35"/>
      <c r="R7" s="35"/>
      <c r="S7" s="35" t="s">
        <v>62</v>
      </c>
      <c r="T7" s="35" t="s">
        <v>217</v>
      </c>
      <c r="U7" s="35" t="s">
        <v>64</v>
      </c>
      <c r="V7" s="35" t="s">
        <v>65</v>
      </c>
      <c r="W7" s="35" t="s">
        <v>66</v>
      </c>
    </row>
    <row r="8" customHeight="1" spans="1:23">
      <c r="A8" s="53">
        <v>1</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20.25" customHeight="1" spans="1:23">
      <c r="A9" s="81" t="s">
        <v>68</v>
      </c>
      <c r="B9" s="81" t="s">
        <v>219</v>
      </c>
      <c r="C9" s="171" t="s">
        <v>220</v>
      </c>
      <c r="D9" s="171" t="s">
        <v>100</v>
      </c>
      <c r="E9" s="40" t="s">
        <v>101</v>
      </c>
      <c r="F9" s="171" t="s">
        <v>221</v>
      </c>
      <c r="G9" s="40" t="s">
        <v>222</v>
      </c>
      <c r="H9" s="103">
        <v>202656</v>
      </c>
      <c r="I9" s="103">
        <v>202656</v>
      </c>
      <c r="J9" s="103"/>
      <c r="K9" s="103"/>
      <c r="L9" s="103">
        <v>202656</v>
      </c>
      <c r="M9" s="103"/>
      <c r="N9" s="103"/>
      <c r="O9" s="103"/>
      <c r="P9" s="103"/>
      <c r="Q9" s="103"/>
      <c r="R9" s="103"/>
      <c r="S9" s="103"/>
      <c r="T9" s="103"/>
      <c r="U9" s="103"/>
      <c r="V9" s="103"/>
      <c r="W9" s="103"/>
    </row>
    <row r="10" ht="20.25" customHeight="1" spans="1:23">
      <c r="A10" s="81" t="s">
        <v>68</v>
      </c>
      <c r="B10" s="81" t="s">
        <v>219</v>
      </c>
      <c r="C10" s="171" t="s">
        <v>220</v>
      </c>
      <c r="D10" s="171" t="s">
        <v>100</v>
      </c>
      <c r="E10" s="40" t="s">
        <v>101</v>
      </c>
      <c r="F10" s="171" t="s">
        <v>223</v>
      </c>
      <c r="G10" s="40" t="s">
        <v>224</v>
      </c>
      <c r="H10" s="103">
        <v>252588</v>
      </c>
      <c r="I10" s="103">
        <v>252588</v>
      </c>
      <c r="J10" s="200"/>
      <c r="K10" s="200"/>
      <c r="L10" s="103">
        <v>252588</v>
      </c>
      <c r="M10" s="200"/>
      <c r="N10" s="103"/>
      <c r="O10" s="103"/>
      <c r="P10" s="103"/>
      <c r="Q10" s="103"/>
      <c r="R10" s="103"/>
      <c r="S10" s="103"/>
      <c r="T10" s="103"/>
      <c r="U10" s="103"/>
      <c r="V10" s="103"/>
      <c r="W10" s="103"/>
    </row>
    <row r="11" ht="20.25" customHeight="1" spans="1:23">
      <c r="A11" s="81" t="s">
        <v>68</v>
      </c>
      <c r="B11" s="81" t="s">
        <v>219</v>
      </c>
      <c r="C11" s="171" t="s">
        <v>220</v>
      </c>
      <c r="D11" s="171" t="s">
        <v>100</v>
      </c>
      <c r="E11" s="40" t="s">
        <v>101</v>
      </c>
      <c r="F11" s="171" t="s">
        <v>225</v>
      </c>
      <c r="G11" s="40" t="s">
        <v>226</v>
      </c>
      <c r="H11" s="103">
        <v>16000</v>
      </c>
      <c r="I11" s="103">
        <v>16000</v>
      </c>
      <c r="J11" s="200"/>
      <c r="K11" s="200"/>
      <c r="L11" s="103">
        <v>16000</v>
      </c>
      <c r="M11" s="200"/>
      <c r="N11" s="103"/>
      <c r="O11" s="103"/>
      <c r="P11" s="103"/>
      <c r="Q11" s="103"/>
      <c r="R11" s="103"/>
      <c r="S11" s="103"/>
      <c r="T11" s="103"/>
      <c r="U11" s="103"/>
      <c r="V11" s="103"/>
      <c r="W11" s="103"/>
    </row>
    <row r="12" ht="20.25" customHeight="1" spans="1:23">
      <c r="A12" s="81" t="s">
        <v>68</v>
      </c>
      <c r="B12" s="271" t="s">
        <v>227</v>
      </c>
      <c r="C12" s="171" t="s">
        <v>143</v>
      </c>
      <c r="D12" s="171" t="s">
        <v>142</v>
      </c>
      <c r="E12" s="40" t="s">
        <v>143</v>
      </c>
      <c r="F12" s="171" t="s">
        <v>223</v>
      </c>
      <c r="G12" s="40" t="s">
        <v>224</v>
      </c>
      <c r="H12" s="103">
        <v>1680</v>
      </c>
      <c r="I12" s="103">
        <v>1680</v>
      </c>
      <c r="J12" s="200"/>
      <c r="K12" s="200"/>
      <c r="L12" s="103">
        <v>1680</v>
      </c>
      <c r="M12" s="200"/>
      <c r="N12" s="103"/>
      <c r="O12" s="103"/>
      <c r="P12" s="103"/>
      <c r="Q12" s="103"/>
      <c r="R12" s="103"/>
      <c r="S12" s="103"/>
      <c r="T12" s="103"/>
      <c r="U12" s="103"/>
      <c r="V12" s="103"/>
      <c r="W12" s="103"/>
    </row>
    <row r="13" ht="20.25" customHeight="1" spans="1:23">
      <c r="A13" s="81" t="s">
        <v>68</v>
      </c>
      <c r="B13" s="271" t="s">
        <v>228</v>
      </c>
      <c r="C13" s="171" t="s">
        <v>229</v>
      </c>
      <c r="D13" s="171" t="s">
        <v>100</v>
      </c>
      <c r="E13" s="40" t="s">
        <v>101</v>
      </c>
      <c r="F13" s="171" t="s">
        <v>225</v>
      </c>
      <c r="G13" s="40" t="s">
        <v>226</v>
      </c>
      <c r="H13" s="103">
        <v>102600</v>
      </c>
      <c r="I13" s="103">
        <v>102600</v>
      </c>
      <c r="J13" s="200"/>
      <c r="K13" s="200"/>
      <c r="L13" s="103">
        <v>102600</v>
      </c>
      <c r="M13" s="200"/>
      <c r="N13" s="103"/>
      <c r="O13" s="103"/>
      <c r="P13" s="103"/>
      <c r="Q13" s="103"/>
      <c r="R13" s="103"/>
      <c r="S13" s="103"/>
      <c r="T13" s="103"/>
      <c r="U13" s="103"/>
      <c r="V13" s="103"/>
      <c r="W13" s="103"/>
    </row>
    <row r="14" ht="20.25" customHeight="1" spans="1:23">
      <c r="A14" s="81" t="s">
        <v>68</v>
      </c>
      <c r="B14" s="271" t="s">
        <v>228</v>
      </c>
      <c r="C14" s="171" t="s">
        <v>229</v>
      </c>
      <c r="D14" s="171" t="s">
        <v>100</v>
      </c>
      <c r="E14" s="40" t="s">
        <v>101</v>
      </c>
      <c r="F14" s="171" t="s">
        <v>225</v>
      </c>
      <c r="G14" s="40" t="s">
        <v>226</v>
      </c>
      <c r="H14" s="103">
        <v>88000</v>
      </c>
      <c r="I14" s="103">
        <v>88000</v>
      </c>
      <c r="J14" s="200"/>
      <c r="K14" s="200"/>
      <c r="L14" s="103">
        <v>88000</v>
      </c>
      <c r="M14" s="200"/>
      <c r="N14" s="103"/>
      <c r="O14" s="103"/>
      <c r="P14" s="103"/>
      <c r="Q14" s="103"/>
      <c r="R14" s="103"/>
      <c r="S14" s="103"/>
      <c r="T14" s="103"/>
      <c r="U14" s="103"/>
      <c r="V14" s="103"/>
      <c r="W14" s="103"/>
    </row>
    <row r="15" ht="20.25" customHeight="1" spans="1:23">
      <c r="A15" s="81" t="s">
        <v>68</v>
      </c>
      <c r="B15" s="81" t="s">
        <v>230</v>
      </c>
      <c r="C15" s="171" t="s">
        <v>231</v>
      </c>
      <c r="D15" s="171" t="s">
        <v>119</v>
      </c>
      <c r="E15" s="40" t="s">
        <v>120</v>
      </c>
      <c r="F15" s="171" t="s">
        <v>232</v>
      </c>
      <c r="G15" s="40" t="s">
        <v>233</v>
      </c>
      <c r="H15" s="103">
        <v>86800</v>
      </c>
      <c r="I15" s="103">
        <v>86800</v>
      </c>
      <c r="J15" s="200"/>
      <c r="K15" s="200"/>
      <c r="L15" s="103">
        <v>86800</v>
      </c>
      <c r="M15" s="200"/>
      <c r="N15" s="103"/>
      <c r="O15" s="103"/>
      <c r="P15" s="103"/>
      <c r="Q15" s="103"/>
      <c r="R15" s="103"/>
      <c r="S15" s="103"/>
      <c r="T15" s="103"/>
      <c r="U15" s="103"/>
      <c r="V15" s="103"/>
      <c r="W15" s="103"/>
    </row>
    <row r="16" ht="20.25" customHeight="1" spans="1:23">
      <c r="A16" s="81" t="s">
        <v>68</v>
      </c>
      <c r="B16" s="81" t="s">
        <v>230</v>
      </c>
      <c r="C16" s="171" t="s">
        <v>231</v>
      </c>
      <c r="D16" s="171" t="s">
        <v>127</v>
      </c>
      <c r="E16" s="40" t="s">
        <v>128</v>
      </c>
      <c r="F16" s="171" t="s">
        <v>234</v>
      </c>
      <c r="G16" s="40" t="s">
        <v>235</v>
      </c>
      <c r="H16" s="103">
        <v>41680</v>
      </c>
      <c r="I16" s="103">
        <v>41680</v>
      </c>
      <c r="J16" s="200"/>
      <c r="K16" s="200"/>
      <c r="L16" s="103">
        <v>41680</v>
      </c>
      <c r="M16" s="200"/>
      <c r="N16" s="103"/>
      <c r="O16" s="103"/>
      <c r="P16" s="103"/>
      <c r="Q16" s="103"/>
      <c r="R16" s="103"/>
      <c r="S16" s="103"/>
      <c r="T16" s="103"/>
      <c r="U16" s="103"/>
      <c r="V16" s="103"/>
      <c r="W16" s="103"/>
    </row>
    <row r="17" ht="20.25" customHeight="1" spans="1:23">
      <c r="A17" s="81" t="s">
        <v>68</v>
      </c>
      <c r="B17" s="81" t="s">
        <v>230</v>
      </c>
      <c r="C17" s="171" t="s">
        <v>231</v>
      </c>
      <c r="D17" s="171" t="s">
        <v>129</v>
      </c>
      <c r="E17" s="40" t="s">
        <v>130</v>
      </c>
      <c r="F17" s="171" t="s">
        <v>236</v>
      </c>
      <c r="G17" s="40" t="s">
        <v>237</v>
      </c>
      <c r="H17" s="103">
        <v>60300</v>
      </c>
      <c r="I17" s="103">
        <v>60300</v>
      </c>
      <c r="J17" s="200"/>
      <c r="K17" s="200"/>
      <c r="L17" s="103">
        <v>60300</v>
      </c>
      <c r="M17" s="200"/>
      <c r="N17" s="103"/>
      <c r="O17" s="103"/>
      <c r="P17" s="103"/>
      <c r="Q17" s="103"/>
      <c r="R17" s="103"/>
      <c r="S17" s="103"/>
      <c r="T17" s="103"/>
      <c r="U17" s="103"/>
      <c r="V17" s="103"/>
      <c r="W17" s="103"/>
    </row>
    <row r="18" ht="20.25" customHeight="1" spans="1:23">
      <c r="A18" s="81" t="s">
        <v>68</v>
      </c>
      <c r="B18" s="81" t="s">
        <v>230</v>
      </c>
      <c r="C18" s="171" t="s">
        <v>231</v>
      </c>
      <c r="D18" s="171" t="s">
        <v>131</v>
      </c>
      <c r="E18" s="40" t="s">
        <v>132</v>
      </c>
      <c r="F18" s="171" t="s">
        <v>238</v>
      </c>
      <c r="G18" s="40" t="s">
        <v>239</v>
      </c>
      <c r="H18" s="103">
        <v>4653</v>
      </c>
      <c r="I18" s="103">
        <v>4653</v>
      </c>
      <c r="J18" s="200"/>
      <c r="K18" s="200"/>
      <c r="L18" s="103">
        <v>4653</v>
      </c>
      <c r="M18" s="200"/>
      <c r="N18" s="103"/>
      <c r="O18" s="103"/>
      <c r="P18" s="103"/>
      <c r="Q18" s="103"/>
      <c r="R18" s="103"/>
      <c r="S18" s="103"/>
      <c r="T18" s="103"/>
      <c r="U18" s="103"/>
      <c r="V18" s="103"/>
      <c r="W18" s="103"/>
    </row>
    <row r="19" ht="20.25" customHeight="1" spans="1:23">
      <c r="A19" s="81" t="s">
        <v>68</v>
      </c>
      <c r="B19" s="81" t="s">
        <v>230</v>
      </c>
      <c r="C19" s="171" t="s">
        <v>231</v>
      </c>
      <c r="D19" s="171" t="s">
        <v>131</v>
      </c>
      <c r="E19" s="40" t="s">
        <v>132</v>
      </c>
      <c r="F19" s="171" t="s">
        <v>238</v>
      </c>
      <c r="G19" s="40" t="s">
        <v>239</v>
      </c>
      <c r="H19" s="103">
        <v>976</v>
      </c>
      <c r="I19" s="103">
        <v>976</v>
      </c>
      <c r="J19" s="200"/>
      <c r="K19" s="200"/>
      <c r="L19" s="103">
        <v>976</v>
      </c>
      <c r="M19" s="200"/>
      <c r="N19" s="103"/>
      <c r="O19" s="103"/>
      <c r="P19" s="103"/>
      <c r="Q19" s="103"/>
      <c r="R19" s="103"/>
      <c r="S19" s="103"/>
      <c r="T19" s="103"/>
      <c r="U19" s="103"/>
      <c r="V19" s="103"/>
      <c r="W19" s="103"/>
    </row>
    <row r="20" ht="20.25" customHeight="1" spans="1:23">
      <c r="A20" s="81" t="s">
        <v>68</v>
      </c>
      <c r="B20" s="271" t="s">
        <v>240</v>
      </c>
      <c r="C20" s="171" t="s">
        <v>141</v>
      </c>
      <c r="D20" s="171" t="s">
        <v>140</v>
      </c>
      <c r="E20" s="40" t="s">
        <v>141</v>
      </c>
      <c r="F20" s="171" t="s">
        <v>241</v>
      </c>
      <c r="G20" s="40" t="s">
        <v>141</v>
      </c>
      <c r="H20" s="103">
        <v>75420</v>
      </c>
      <c r="I20" s="103">
        <v>75420</v>
      </c>
      <c r="J20" s="200"/>
      <c r="K20" s="200"/>
      <c r="L20" s="103">
        <v>75420</v>
      </c>
      <c r="M20" s="200"/>
      <c r="N20" s="103"/>
      <c r="O20" s="103"/>
      <c r="P20" s="103"/>
      <c r="Q20" s="103"/>
      <c r="R20" s="103"/>
      <c r="S20" s="103"/>
      <c r="T20" s="103"/>
      <c r="U20" s="103"/>
      <c r="V20" s="103"/>
      <c r="W20" s="103"/>
    </row>
    <row r="21" ht="20.25" customHeight="1" spans="1:23">
      <c r="A21" s="81" t="s">
        <v>68</v>
      </c>
      <c r="B21" s="271" t="s">
        <v>242</v>
      </c>
      <c r="C21" s="171" t="s">
        <v>243</v>
      </c>
      <c r="D21" s="171" t="s">
        <v>117</v>
      </c>
      <c r="E21" s="40" t="s">
        <v>118</v>
      </c>
      <c r="F21" s="171" t="s">
        <v>244</v>
      </c>
      <c r="G21" s="40" t="s">
        <v>245</v>
      </c>
      <c r="H21" s="103">
        <v>126000</v>
      </c>
      <c r="I21" s="103">
        <v>126000</v>
      </c>
      <c r="J21" s="200"/>
      <c r="K21" s="200"/>
      <c r="L21" s="103">
        <v>126000</v>
      </c>
      <c r="M21" s="200"/>
      <c r="N21" s="103"/>
      <c r="O21" s="103"/>
      <c r="P21" s="103"/>
      <c r="Q21" s="103"/>
      <c r="R21" s="103"/>
      <c r="S21" s="103"/>
      <c r="T21" s="103"/>
      <c r="U21" s="103"/>
      <c r="V21" s="103"/>
      <c r="W21" s="103"/>
    </row>
    <row r="22" ht="20.25" customHeight="1" spans="1:23">
      <c r="A22" s="81" t="s">
        <v>68</v>
      </c>
      <c r="B22" s="271" t="s">
        <v>246</v>
      </c>
      <c r="C22" s="171" t="s">
        <v>247</v>
      </c>
      <c r="D22" s="171" t="s">
        <v>100</v>
      </c>
      <c r="E22" s="40" t="s">
        <v>101</v>
      </c>
      <c r="F22" s="171" t="s">
        <v>248</v>
      </c>
      <c r="G22" s="40" t="s">
        <v>249</v>
      </c>
      <c r="H22" s="103">
        <v>12400</v>
      </c>
      <c r="I22" s="103">
        <v>12400</v>
      </c>
      <c r="J22" s="200"/>
      <c r="K22" s="200"/>
      <c r="L22" s="103">
        <v>12400</v>
      </c>
      <c r="M22" s="200"/>
      <c r="N22" s="103"/>
      <c r="O22" s="103"/>
      <c r="P22" s="103"/>
      <c r="Q22" s="103"/>
      <c r="R22" s="103"/>
      <c r="S22" s="103"/>
      <c r="T22" s="103"/>
      <c r="U22" s="103"/>
      <c r="V22" s="103"/>
      <c r="W22" s="103"/>
    </row>
    <row r="23" ht="20.25" customHeight="1" spans="1:23">
      <c r="A23" s="81" t="s">
        <v>68</v>
      </c>
      <c r="B23" s="271" t="s">
        <v>246</v>
      </c>
      <c r="C23" s="171" t="s">
        <v>247</v>
      </c>
      <c r="D23" s="171" t="s">
        <v>100</v>
      </c>
      <c r="E23" s="40" t="s">
        <v>101</v>
      </c>
      <c r="F23" s="171" t="s">
        <v>248</v>
      </c>
      <c r="G23" s="40" t="s">
        <v>249</v>
      </c>
      <c r="H23" s="103">
        <v>46800</v>
      </c>
      <c r="I23" s="103">
        <v>46800</v>
      </c>
      <c r="J23" s="200"/>
      <c r="K23" s="200"/>
      <c r="L23" s="103">
        <v>46800</v>
      </c>
      <c r="M23" s="200"/>
      <c r="N23" s="103"/>
      <c r="O23" s="103"/>
      <c r="P23" s="103"/>
      <c r="Q23" s="103"/>
      <c r="R23" s="103"/>
      <c r="S23" s="103"/>
      <c r="T23" s="103"/>
      <c r="U23" s="103"/>
      <c r="V23" s="103"/>
      <c r="W23" s="103"/>
    </row>
    <row r="24" ht="20.25" customHeight="1" spans="1:23">
      <c r="A24" s="81" t="s">
        <v>68</v>
      </c>
      <c r="B24" s="271" t="s">
        <v>246</v>
      </c>
      <c r="C24" s="171" t="s">
        <v>247</v>
      </c>
      <c r="D24" s="171" t="s">
        <v>100</v>
      </c>
      <c r="E24" s="40" t="s">
        <v>101</v>
      </c>
      <c r="F24" s="171" t="s">
        <v>248</v>
      </c>
      <c r="G24" s="40" t="s">
        <v>249</v>
      </c>
      <c r="H24" s="103">
        <v>2340</v>
      </c>
      <c r="I24" s="103">
        <v>2340</v>
      </c>
      <c r="J24" s="200"/>
      <c r="K24" s="200"/>
      <c r="L24" s="103">
        <v>2340</v>
      </c>
      <c r="M24" s="200"/>
      <c r="N24" s="103"/>
      <c r="O24" s="103"/>
      <c r="P24" s="103"/>
      <c r="Q24" s="103"/>
      <c r="R24" s="103"/>
      <c r="S24" s="103"/>
      <c r="T24" s="103"/>
      <c r="U24" s="103"/>
      <c r="V24" s="103"/>
      <c r="W24" s="103"/>
    </row>
    <row r="25" ht="20.25" customHeight="1" spans="1:23">
      <c r="A25" s="81" t="s">
        <v>68</v>
      </c>
      <c r="B25" s="271" t="s">
        <v>250</v>
      </c>
      <c r="C25" s="171" t="s">
        <v>251</v>
      </c>
      <c r="D25" s="171" t="s">
        <v>100</v>
      </c>
      <c r="E25" s="40" t="s">
        <v>101</v>
      </c>
      <c r="F25" s="171" t="s">
        <v>252</v>
      </c>
      <c r="G25" s="40" t="s">
        <v>253</v>
      </c>
      <c r="H25" s="103">
        <v>36000</v>
      </c>
      <c r="I25" s="103">
        <v>36000</v>
      </c>
      <c r="J25" s="200"/>
      <c r="K25" s="200"/>
      <c r="L25" s="103">
        <v>36000</v>
      </c>
      <c r="M25" s="200"/>
      <c r="N25" s="103"/>
      <c r="O25" s="103"/>
      <c r="P25" s="103"/>
      <c r="Q25" s="103"/>
      <c r="R25" s="103"/>
      <c r="S25" s="103"/>
      <c r="T25" s="103"/>
      <c r="U25" s="103"/>
      <c r="V25" s="103"/>
      <c r="W25" s="103"/>
    </row>
    <row r="26" ht="20.25" customHeight="1" spans="1:23">
      <c r="A26" s="81" t="s">
        <v>68</v>
      </c>
      <c r="B26" s="271" t="s">
        <v>254</v>
      </c>
      <c r="C26" s="171" t="s">
        <v>255</v>
      </c>
      <c r="D26" s="171" t="s">
        <v>100</v>
      </c>
      <c r="E26" s="40" t="s">
        <v>101</v>
      </c>
      <c r="F26" s="171" t="s">
        <v>256</v>
      </c>
      <c r="G26" s="40" t="s">
        <v>255</v>
      </c>
      <c r="H26" s="103">
        <v>11156.88</v>
      </c>
      <c r="I26" s="103">
        <v>11156.88</v>
      </c>
      <c r="J26" s="200"/>
      <c r="K26" s="200"/>
      <c r="L26" s="103">
        <v>11156.88</v>
      </c>
      <c r="M26" s="200"/>
      <c r="N26" s="103"/>
      <c r="O26" s="103"/>
      <c r="P26" s="103"/>
      <c r="Q26" s="103"/>
      <c r="R26" s="103"/>
      <c r="S26" s="103"/>
      <c r="T26" s="103"/>
      <c r="U26" s="103"/>
      <c r="V26" s="103"/>
      <c r="W26" s="103"/>
    </row>
    <row r="27" ht="20.25" customHeight="1" spans="1:23">
      <c r="A27" s="81" t="s">
        <v>68</v>
      </c>
      <c r="B27" s="271" t="s">
        <v>257</v>
      </c>
      <c r="C27" s="171" t="s">
        <v>258</v>
      </c>
      <c r="D27" s="171" t="s">
        <v>100</v>
      </c>
      <c r="E27" s="40" t="s">
        <v>101</v>
      </c>
      <c r="F27" s="171" t="s">
        <v>256</v>
      </c>
      <c r="G27" s="40" t="s">
        <v>255</v>
      </c>
      <c r="H27" s="103">
        <v>936</v>
      </c>
      <c r="I27" s="103">
        <v>936</v>
      </c>
      <c r="J27" s="200"/>
      <c r="K27" s="200"/>
      <c r="L27" s="103">
        <v>936</v>
      </c>
      <c r="M27" s="200"/>
      <c r="N27" s="103"/>
      <c r="O27" s="103"/>
      <c r="P27" s="103"/>
      <c r="Q27" s="103"/>
      <c r="R27" s="103"/>
      <c r="S27" s="103"/>
      <c r="T27" s="103"/>
      <c r="U27" s="103"/>
      <c r="V27" s="103"/>
      <c r="W27" s="103"/>
    </row>
    <row r="28" ht="20.25" customHeight="1" spans="1:23">
      <c r="A28" s="81" t="s">
        <v>68</v>
      </c>
      <c r="B28" s="81" t="s">
        <v>259</v>
      </c>
      <c r="C28" s="171" t="s">
        <v>260</v>
      </c>
      <c r="D28" s="171" t="s">
        <v>100</v>
      </c>
      <c r="E28" s="40" t="s">
        <v>101</v>
      </c>
      <c r="F28" s="171" t="s">
        <v>261</v>
      </c>
      <c r="G28" s="40" t="s">
        <v>262</v>
      </c>
      <c r="H28" s="103">
        <v>12432</v>
      </c>
      <c r="I28" s="103">
        <v>12432</v>
      </c>
      <c r="J28" s="200"/>
      <c r="K28" s="200"/>
      <c r="L28" s="103">
        <v>12432</v>
      </c>
      <c r="M28" s="200"/>
      <c r="N28" s="103"/>
      <c r="O28" s="103"/>
      <c r="P28" s="103"/>
      <c r="Q28" s="103"/>
      <c r="R28" s="103"/>
      <c r="S28" s="103"/>
      <c r="T28" s="103"/>
      <c r="U28" s="103"/>
      <c r="V28" s="103"/>
      <c r="W28" s="103"/>
    </row>
    <row r="29" ht="20.25" customHeight="1" spans="1:23">
      <c r="A29" s="81" t="s">
        <v>68</v>
      </c>
      <c r="B29" s="81" t="s">
        <v>259</v>
      </c>
      <c r="C29" s="171" t="s">
        <v>260</v>
      </c>
      <c r="D29" s="171" t="s">
        <v>100</v>
      </c>
      <c r="E29" s="40" t="s">
        <v>101</v>
      </c>
      <c r="F29" s="171" t="s">
        <v>263</v>
      </c>
      <c r="G29" s="40" t="s">
        <v>264</v>
      </c>
      <c r="H29" s="103">
        <v>1468</v>
      </c>
      <c r="I29" s="103">
        <v>1468</v>
      </c>
      <c r="J29" s="200"/>
      <c r="K29" s="200"/>
      <c r="L29" s="103">
        <v>1468</v>
      </c>
      <c r="M29" s="200"/>
      <c r="N29" s="103"/>
      <c r="O29" s="103"/>
      <c r="P29" s="103"/>
      <c r="Q29" s="103"/>
      <c r="R29" s="103"/>
      <c r="S29" s="103"/>
      <c r="T29" s="103"/>
      <c r="U29" s="103"/>
      <c r="V29" s="103"/>
      <c r="W29" s="103"/>
    </row>
    <row r="30" ht="20.25" customHeight="1" spans="1:23">
      <c r="A30" s="81" t="s">
        <v>68</v>
      </c>
      <c r="B30" s="81" t="s">
        <v>259</v>
      </c>
      <c r="C30" s="171" t="s">
        <v>260</v>
      </c>
      <c r="D30" s="171" t="s">
        <v>100</v>
      </c>
      <c r="E30" s="40" t="s">
        <v>101</v>
      </c>
      <c r="F30" s="171" t="s">
        <v>265</v>
      </c>
      <c r="G30" s="40" t="s">
        <v>266</v>
      </c>
      <c r="H30" s="103">
        <v>2268</v>
      </c>
      <c r="I30" s="103">
        <v>2268</v>
      </c>
      <c r="J30" s="200"/>
      <c r="K30" s="200"/>
      <c r="L30" s="103">
        <v>2268</v>
      </c>
      <c r="M30" s="200"/>
      <c r="N30" s="103"/>
      <c r="O30" s="103"/>
      <c r="P30" s="103"/>
      <c r="Q30" s="103"/>
      <c r="R30" s="103"/>
      <c r="S30" s="103"/>
      <c r="T30" s="103"/>
      <c r="U30" s="103"/>
      <c r="V30" s="103"/>
      <c r="W30" s="103"/>
    </row>
    <row r="31" ht="20.25" customHeight="1" spans="1:23">
      <c r="A31" s="81" t="s">
        <v>68</v>
      </c>
      <c r="B31" s="81" t="s">
        <v>259</v>
      </c>
      <c r="C31" s="171" t="s">
        <v>260</v>
      </c>
      <c r="D31" s="171" t="s">
        <v>100</v>
      </c>
      <c r="E31" s="40" t="s">
        <v>101</v>
      </c>
      <c r="F31" s="171" t="s">
        <v>267</v>
      </c>
      <c r="G31" s="40" t="s">
        <v>268</v>
      </c>
      <c r="H31" s="103">
        <v>2000</v>
      </c>
      <c r="I31" s="103">
        <v>2000</v>
      </c>
      <c r="J31" s="200"/>
      <c r="K31" s="200"/>
      <c r="L31" s="103">
        <v>2000</v>
      </c>
      <c r="M31" s="200"/>
      <c r="N31" s="103"/>
      <c r="O31" s="103"/>
      <c r="P31" s="103"/>
      <c r="Q31" s="103"/>
      <c r="R31" s="103"/>
      <c r="S31" s="103"/>
      <c r="T31" s="103"/>
      <c r="U31" s="103"/>
      <c r="V31" s="103"/>
      <c r="W31" s="103"/>
    </row>
    <row r="32" ht="20.25" customHeight="1" spans="1:23">
      <c r="A32" s="81" t="s">
        <v>68</v>
      </c>
      <c r="B32" s="81" t="s">
        <v>259</v>
      </c>
      <c r="C32" s="171" t="s">
        <v>260</v>
      </c>
      <c r="D32" s="171" t="s">
        <v>100</v>
      </c>
      <c r="E32" s="40" t="s">
        <v>101</v>
      </c>
      <c r="F32" s="171" t="s">
        <v>269</v>
      </c>
      <c r="G32" s="40" t="s">
        <v>270</v>
      </c>
      <c r="H32" s="103">
        <v>2400</v>
      </c>
      <c r="I32" s="103">
        <v>2400</v>
      </c>
      <c r="J32" s="200"/>
      <c r="K32" s="200"/>
      <c r="L32" s="103">
        <v>2400</v>
      </c>
      <c r="M32" s="200"/>
      <c r="N32" s="103"/>
      <c r="O32" s="103"/>
      <c r="P32" s="103"/>
      <c r="Q32" s="103"/>
      <c r="R32" s="103"/>
      <c r="S32" s="103"/>
      <c r="T32" s="103"/>
      <c r="U32" s="103"/>
      <c r="V32" s="103"/>
      <c r="W32" s="103"/>
    </row>
    <row r="33" ht="20.25" customHeight="1" spans="1:23">
      <c r="A33" s="81" t="s">
        <v>68</v>
      </c>
      <c r="B33" s="81" t="s">
        <v>259</v>
      </c>
      <c r="C33" s="171" t="s">
        <v>260</v>
      </c>
      <c r="D33" s="171" t="s">
        <v>100</v>
      </c>
      <c r="E33" s="40" t="s">
        <v>101</v>
      </c>
      <c r="F33" s="171" t="s">
        <v>271</v>
      </c>
      <c r="G33" s="40" t="s">
        <v>272</v>
      </c>
      <c r="H33" s="103">
        <v>5200</v>
      </c>
      <c r="I33" s="103">
        <v>5200</v>
      </c>
      <c r="J33" s="200"/>
      <c r="K33" s="200"/>
      <c r="L33" s="103">
        <v>5200</v>
      </c>
      <c r="M33" s="200"/>
      <c r="N33" s="103"/>
      <c r="O33" s="103"/>
      <c r="P33" s="103"/>
      <c r="Q33" s="103"/>
      <c r="R33" s="103"/>
      <c r="S33" s="103"/>
      <c r="T33" s="103"/>
      <c r="U33" s="103"/>
      <c r="V33" s="103"/>
      <c r="W33" s="103"/>
    </row>
    <row r="34" ht="20.25" customHeight="1" spans="1:23">
      <c r="A34" s="81" t="s">
        <v>68</v>
      </c>
      <c r="B34" s="81" t="s">
        <v>259</v>
      </c>
      <c r="C34" s="171" t="s">
        <v>260</v>
      </c>
      <c r="D34" s="171" t="s">
        <v>100</v>
      </c>
      <c r="E34" s="40" t="s">
        <v>101</v>
      </c>
      <c r="F34" s="171" t="s">
        <v>273</v>
      </c>
      <c r="G34" s="40" t="s">
        <v>274</v>
      </c>
      <c r="H34" s="103">
        <v>4800</v>
      </c>
      <c r="I34" s="103">
        <v>4800</v>
      </c>
      <c r="J34" s="200"/>
      <c r="K34" s="200"/>
      <c r="L34" s="103">
        <v>4800</v>
      </c>
      <c r="M34" s="200"/>
      <c r="N34" s="103"/>
      <c r="O34" s="103"/>
      <c r="P34" s="103"/>
      <c r="Q34" s="103"/>
      <c r="R34" s="103"/>
      <c r="S34" s="103"/>
      <c r="T34" s="103"/>
      <c r="U34" s="103"/>
      <c r="V34" s="103"/>
      <c r="W34" s="103"/>
    </row>
    <row r="35" ht="20.25" customHeight="1" spans="1:23">
      <c r="A35" s="81" t="s">
        <v>68</v>
      </c>
      <c r="B35" s="81" t="s">
        <v>259</v>
      </c>
      <c r="C35" s="171" t="s">
        <v>260</v>
      </c>
      <c r="D35" s="171" t="s">
        <v>100</v>
      </c>
      <c r="E35" s="40" t="s">
        <v>101</v>
      </c>
      <c r="F35" s="171" t="s">
        <v>252</v>
      </c>
      <c r="G35" s="40" t="s">
        <v>253</v>
      </c>
      <c r="H35" s="103">
        <v>3600</v>
      </c>
      <c r="I35" s="103">
        <v>3600</v>
      </c>
      <c r="J35" s="200"/>
      <c r="K35" s="200"/>
      <c r="L35" s="103">
        <v>3600</v>
      </c>
      <c r="M35" s="200"/>
      <c r="N35" s="103"/>
      <c r="O35" s="103"/>
      <c r="P35" s="103"/>
      <c r="Q35" s="103"/>
      <c r="R35" s="103"/>
      <c r="S35" s="103"/>
      <c r="T35" s="103"/>
      <c r="U35" s="103"/>
      <c r="V35" s="103"/>
      <c r="W35" s="103"/>
    </row>
    <row r="36" ht="20.25" customHeight="1" spans="1:23">
      <c r="A36" s="81" t="s">
        <v>68</v>
      </c>
      <c r="B36" s="81" t="s">
        <v>259</v>
      </c>
      <c r="C36" s="171" t="s">
        <v>260</v>
      </c>
      <c r="D36" s="171" t="s">
        <v>100</v>
      </c>
      <c r="E36" s="40" t="s">
        <v>101</v>
      </c>
      <c r="F36" s="171" t="s">
        <v>275</v>
      </c>
      <c r="G36" s="40" t="s">
        <v>276</v>
      </c>
      <c r="H36" s="103">
        <v>12000</v>
      </c>
      <c r="I36" s="103">
        <v>12000</v>
      </c>
      <c r="J36" s="200"/>
      <c r="K36" s="200"/>
      <c r="L36" s="103">
        <v>12000</v>
      </c>
      <c r="M36" s="200"/>
      <c r="N36" s="103"/>
      <c r="O36" s="103"/>
      <c r="P36" s="103"/>
      <c r="Q36" s="103"/>
      <c r="R36" s="103"/>
      <c r="S36" s="103"/>
      <c r="T36" s="103"/>
      <c r="U36" s="103"/>
      <c r="V36" s="103"/>
      <c r="W36" s="103"/>
    </row>
    <row r="37" ht="20.25" customHeight="1" spans="1:23">
      <c r="A37" s="81" t="s">
        <v>68</v>
      </c>
      <c r="B37" s="81" t="s">
        <v>259</v>
      </c>
      <c r="C37" s="171" t="s">
        <v>260</v>
      </c>
      <c r="D37" s="171" t="s">
        <v>111</v>
      </c>
      <c r="E37" s="40" t="s">
        <v>112</v>
      </c>
      <c r="F37" s="171" t="s">
        <v>277</v>
      </c>
      <c r="G37" s="40" t="s">
        <v>278</v>
      </c>
      <c r="H37" s="103">
        <v>1200</v>
      </c>
      <c r="I37" s="103">
        <v>1200</v>
      </c>
      <c r="J37" s="200"/>
      <c r="K37" s="200"/>
      <c r="L37" s="103">
        <v>1200</v>
      </c>
      <c r="M37" s="200"/>
      <c r="N37" s="103"/>
      <c r="O37" s="103"/>
      <c r="P37" s="103"/>
      <c r="Q37" s="103"/>
      <c r="R37" s="103"/>
      <c r="S37" s="103"/>
      <c r="T37" s="103"/>
      <c r="U37" s="103"/>
      <c r="V37" s="103"/>
      <c r="W37" s="103"/>
    </row>
    <row r="38" ht="20.25" customHeight="1" spans="1:23">
      <c r="A38" s="81" t="s">
        <v>68</v>
      </c>
      <c r="B38" s="81" t="s">
        <v>259</v>
      </c>
      <c r="C38" s="171" t="s">
        <v>260</v>
      </c>
      <c r="D38" s="171" t="s">
        <v>117</v>
      </c>
      <c r="E38" s="40" t="s">
        <v>118</v>
      </c>
      <c r="F38" s="171" t="s">
        <v>261</v>
      </c>
      <c r="G38" s="40" t="s">
        <v>262</v>
      </c>
      <c r="H38" s="103">
        <v>3000</v>
      </c>
      <c r="I38" s="103">
        <v>3000</v>
      </c>
      <c r="J38" s="200"/>
      <c r="K38" s="200"/>
      <c r="L38" s="103">
        <v>3000</v>
      </c>
      <c r="M38" s="200"/>
      <c r="N38" s="103"/>
      <c r="O38" s="103"/>
      <c r="P38" s="103"/>
      <c r="Q38" s="103"/>
      <c r="R38" s="103"/>
      <c r="S38" s="103"/>
      <c r="T38" s="103"/>
      <c r="U38" s="103"/>
      <c r="V38" s="103"/>
      <c r="W38" s="103"/>
    </row>
    <row r="39" ht="20.25" customHeight="1" spans="1:23">
      <c r="A39" s="81" t="s">
        <v>68</v>
      </c>
      <c r="B39" s="271" t="s">
        <v>279</v>
      </c>
      <c r="C39" s="171" t="s">
        <v>280</v>
      </c>
      <c r="D39" s="171" t="s">
        <v>100</v>
      </c>
      <c r="E39" s="40" t="s">
        <v>101</v>
      </c>
      <c r="F39" s="171" t="s">
        <v>261</v>
      </c>
      <c r="G39" s="40" t="s">
        <v>262</v>
      </c>
      <c r="H39" s="103">
        <v>1000</v>
      </c>
      <c r="I39" s="103">
        <v>1000</v>
      </c>
      <c r="J39" s="200"/>
      <c r="K39" s="200"/>
      <c r="L39" s="103">
        <v>1000</v>
      </c>
      <c r="M39" s="200"/>
      <c r="N39" s="103"/>
      <c r="O39" s="103"/>
      <c r="P39" s="103"/>
      <c r="Q39" s="103"/>
      <c r="R39" s="103"/>
      <c r="S39" s="103"/>
      <c r="T39" s="103"/>
      <c r="U39" s="103"/>
      <c r="V39" s="103"/>
      <c r="W39" s="103"/>
    </row>
    <row r="40" ht="20.25" customHeight="1" spans="1:23">
      <c r="A40" s="193" t="s">
        <v>68</v>
      </c>
      <c r="B40" s="271" t="s">
        <v>279</v>
      </c>
      <c r="C40" s="171" t="s">
        <v>280</v>
      </c>
      <c r="D40" s="171" t="s">
        <v>100</v>
      </c>
      <c r="E40" s="40" t="s">
        <v>101</v>
      </c>
      <c r="F40" s="171" t="s">
        <v>261</v>
      </c>
      <c r="G40" s="40" t="s">
        <v>262</v>
      </c>
      <c r="H40" s="103">
        <v>720</v>
      </c>
      <c r="I40" s="103">
        <v>720</v>
      </c>
      <c r="J40" s="200"/>
      <c r="K40" s="200"/>
      <c r="L40" s="103">
        <v>720</v>
      </c>
      <c r="M40" s="200"/>
      <c r="N40" s="103"/>
      <c r="O40" s="103"/>
      <c r="P40" s="103"/>
      <c r="Q40" s="103"/>
      <c r="R40" s="103"/>
      <c r="S40" s="103"/>
      <c r="T40" s="103"/>
      <c r="U40" s="103"/>
      <c r="V40" s="103"/>
      <c r="W40" s="103"/>
    </row>
    <row r="41" ht="20.25" customHeight="1" spans="1:23">
      <c r="A41" s="46" t="s">
        <v>68</v>
      </c>
      <c r="B41" s="271" t="s">
        <v>279</v>
      </c>
      <c r="C41" s="194" t="s">
        <v>280</v>
      </c>
      <c r="D41" s="171" t="s">
        <v>100</v>
      </c>
      <c r="E41" s="40" t="s">
        <v>101</v>
      </c>
      <c r="F41" s="171" t="s">
        <v>275</v>
      </c>
      <c r="G41" s="40" t="s">
        <v>276</v>
      </c>
      <c r="H41" s="103">
        <v>2400</v>
      </c>
      <c r="I41" s="103">
        <v>2400</v>
      </c>
      <c r="J41" s="200"/>
      <c r="K41" s="200"/>
      <c r="L41" s="103">
        <v>2400</v>
      </c>
      <c r="M41" s="200"/>
      <c r="N41" s="103"/>
      <c r="O41" s="103"/>
      <c r="P41" s="103"/>
      <c r="Q41" s="103"/>
      <c r="R41" s="103"/>
      <c r="S41" s="103"/>
      <c r="T41" s="103"/>
      <c r="U41" s="103"/>
      <c r="V41" s="103"/>
      <c r="W41" s="103"/>
    </row>
    <row r="42" ht="17.25" customHeight="1" spans="1:23">
      <c r="A42" s="195" t="s">
        <v>53</v>
      </c>
      <c r="B42" s="196"/>
      <c r="C42" s="196"/>
      <c r="D42" s="196"/>
      <c r="E42" s="196"/>
      <c r="F42" s="196"/>
      <c r="G42" s="197"/>
      <c r="H42" s="103">
        <f>SUM(H9:H41)</f>
        <v>1223473.88</v>
      </c>
      <c r="I42" s="103">
        <v>1223473.88</v>
      </c>
      <c r="J42" s="103"/>
      <c r="K42" s="103"/>
      <c r="L42" s="103">
        <v>1223473.88</v>
      </c>
      <c r="M42" s="103"/>
      <c r="N42" s="103"/>
      <c r="O42" s="103"/>
      <c r="P42" s="103"/>
      <c r="Q42" s="103"/>
      <c r="R42" s="103"/>
      <c r="S42" s="103"/>
      <c r="T42" s="103"/>
      <c r="U42" s="103"/>
      <c r="V42" s="103"/>
      <c r="W42" s="103"/>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pane ySplit="1" topLeftCell="A2" activePane="bottomLeft" state="frozen"/>
      <selection/>
      <selection pane="bottomLeft" activeCell="N1" sqref="N$1:N$1048576"/>
    </sheetView>
  </sheetViews>
  <sheetFormatPr defaultColWidth="9.13333333333333" defaultRowHeight="14.25" customHeight="1"/>
  <cols>
    <col min="1" max="1" width="10.3" customWidth="1"/>
    <col min="2" max="2" width="13.425" customWidth="1"/>
    <col min="3" max="3" width="32.8583333333333" customWidth="1"/>
    <col min="4" max="4" width="20.875" customWidth="1"/>
    <col min="5" max="5" width="8.425" customWidth="1"/>
    <col min="6" max="6" width="17.7166666666667" customWidth="1"/>
    <col min="7" max="7" width="8.425" customWidth="1"/>
    <col min="8" max="8" width="9.625" customWidth="1"/>
    <col min="9" max="11" width="14.625" customWidth="1"/>
    <col min="12" max="13" width="8.625" customWidth="1"/>
    <col min="14" max="14" width="14.625" customWidth="1"/>
    <col min="15" max="23" width="8.625" customWidth="1"/>
  </cols>
  <sheetData>
    <row r="1" ht="13.5" customHeight="1" spans="2:23">
      <c r="B1" s="170"/>
      <c r="E1" s="1"/>
      <c r="F1" s="1"/>
      <c r="G1" s="1"/>
      <c r="H1" s="1"/>
      <c r="U1" s="170"/>
      <c r="W1" s="187" t="s">
        <v>281</v>
      </c>
    </row>
    <row r="2" ht="46.5" customHeight="1" spans="1:23">
      <c r="A2" s="3" t="s">
        <v>282</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"单位名称："&amp;"昆明市呈贡区工商业联合会"</f>
        <v>单位名称：昆明市呈贡区工商业联合会</v>
      </c>
      <c r="B3" s="5"/>
      <c r="C3" s="5"/>
      <c r="D3" s="5"/>
      <c r="E3" s="5"/>
      <c r="F3" s="5"/>
      <c r="G3" s="5"/>
      <c r="H3" s="5"/>
      <c r="I3" s="6"/>
      <c r="J3" s="6"/>
      <c r="K3" s="6"/>
      <c r="L3" s="6"/>
      <c r="M3" s="6"/>
      <c r="N3" s="6"/>
      <c r="O3" s="6"/>
      <c r="P3" s="6"/>
      <c r="Q3" s="6"/>
      <c r="U3" s="170"/>
      <c r="W3" s="145" t="s">
        <v>1</v>
      </c>
    </row>
    <row r="4" ht="21.75" customHeight="1" spans="1:23">
      <c r="A4" s="29" t="s">
        <v>283</v>
      </c>
      <c r="B4" s="30" t="s">
        <v>204</v>
      </c>
      <c r="C4" s="29" t="s">
        <v>205</v>
      </c>
      <c r="D4" s="29" t="s">
        <v>284</v>
      </c>
      <c r="E4" s="30" t="s">
        <v>206</v>
      </c>
      <c r="F4" s="30" t="s">
        <v>207</v>
      </c>
      <c r="G4" s="30" t="s">
        <v>208</v>
      </c>
      <c r="H4" s="30" t="s">
        <v>209</v>
      </c>
      <c r="I4" s="31" t="s">
        <v>53</v>
      </c>
      <c r="J4" s="50" t="s">
        <v>285</v>
      </c>
      <c r="K4" s="51"/>
      <c r="L4" s="51"/>
      <c r="M4" s="52"/>
      <c r="N4" s="50" t="s">
        <v>211</v>
      </c>
      <c r="O4" s="51"/>
      <c r="P4" s="52"/>
      <c r="Q4" s="30" t="s">
        <v>59</v>
      </c>
      <c r="R4" s="50" t="s">
        <v>60</v>
      </c>
      <c r="S4" s="51"/>
      <c r="T4" s="51"/>
      <c r="U4" s="51"/>
      <c r="V4" s="51"/>
      <c r="W4" s="52"/>
    </row>
    <row r="5" ht="21.75" customHeight="1" spans="1:23">
      <c r="A5" s="32"/>
      <c r="B5" s="34"/>
      <c r="C5" s="32"/>
      <c r="D5" s="32"/>
      <c r="E5" s="33"/>
      <c r="F5" s="33"/>
      <c r="G5" s="33"/>
      <c r="H5" s="33"/>
      <c r="I5" s="34"/>
      <c r="J5" s="180" t="s">
        <v>56</v>
      </c>
      <c r="K5" s="181"/>
      <c r="L5" s="30" t="s">
        <v>57</v>
      </c>
      <c r="M5" s="30" t="s">
        <v>58</v>
      </c>
      <c r="N5" s="30" t="s">
        <v>56</v>
      </c>
      <c r="O5" s="30" t="s">
        <v>57</v>
      </c>
      <c r="P5" s="30" t="s">
        <v>58</v>
      </c>
      <c r="Q5" s="33"/>
      <c r="R5" s="30" t="s">
        <v>55</v>
      </c>
      <c r="S5" s="30" t="s">
        <v>62</v>
      </c>
      <c r="T5" s="30" t="s">
        <v>217</v>
      </c>
      <c r="U5" s="30" t="s">
        <v>64</v>
      </c>
      <c r="V5" s="30" t="s">
        <v>65</v>
      </c>
      <c r="W5" s="30" t="s">
        <v>66</v>
      </c>
    </row>
    <row r="6" ht="21" customHeight="1" spans="1:23">
      <c r="A6" s="34"/>
      <c r="B6" s="34"/>
      <c r="C6" s="34"/>
      <c r="D6" s="34"/>
      <c r="E6" s="34"/>
      <c r="F6" s="34"/>
      <c r="G6" s="34"/>
      <c r="H6" s="34"/>
      <c r="I6" s="34"/>
      <c r="J6" s="182"/>
      <c r="K6" s="183"/>
      <c r="L6" s="34"/>
      <c r="M6" s="34"/>
      <c r="N6" s="34"/>
      <c r="O6" s="34"/>
      <c r="P6" s="34"/>
      <c r="Q6" s="34"/>
      <c r="R6" s="34"/>
      <c r="S6" s="34"/>
      <c r="T6" s="34"/>
      <c r="U6" s="34"/>
      <c r="V6" s="34"/>
      <c r="W6" s="34"/>
    </row>
    <row r="7" ht="39.75" customHeight="1" spans="1:23">
      <c r="A7" s="35"/>
      <c r="B7" s="37"/>
      <c r="C7" s="35"/>
      <c r="D7" s="35"/>
      <c r="E7" s="36"/>
      <c r="F7" s="36"/>
      <c r="G7" s="36"/>
      <c r="H7" s="36"/>
      <c r="I7" s="37"/>
      <c r="J7" s="159" t="s">
        <v>55</v>
      </c>
      <c r="K7" s="159" t="s">
        <v>286</v>
      </c>
      <c r="L7" s="36"/>
      <c r="M7" s="36"/>
      <c r="N7" s="36"/>
      <c r="O7" s="36"/>
      <c r="P7" s="36"/>
      <c r="Q7" s="36"/>
      <c r="R7" s="36"/>
      <c r="S7" s="36"/>
      <c r="T7" s="36"/>
      <c r="U7" s="37"/>
      <c r="V7" s="36"/>
      <c r="W7" s="36"/>
    </row>
    <row r="8" ht="15" customHeight="1" spans="1:23">
      <c r="A8" s="38">
        <v>1</v>
      </c>
      <c r="B8" s="38">
        <v>2</v>
      </c>
      <c r="C8" s="38">
        <v>3</v>
      </c>
      <c r="D8" s="38">
        <v>4</v>
      </c>
      <c r="E8" s="38">
        <v>5</v>
      </c>
      <c r="F8" s="38">
        <v>6</v>
      </c>
      <c r="G8" s="38">
        <v>7</v>
      </c>
      <c r="H8" s="38">
        <v>8</v>
      </c>
      <c r="I8" s="38">
        <v>9</v>
      </c>
      <c r="J8" s="38">
        <v>10</v>
      </c>
      <c r="K8" s="38">
        <v>11</v>
      </c>
      <c r="L8" s="53">
        <v>12</v>
      </c>
      <c r="M8" s="53">
        <v>13</v>
      </c>
      <c r="N8" s="53">
        <v>14</v>
      </c>
      <c r="O8" s="53">
        <v>15</v>
      </c>
      <c r="P8" s="53">
        <v>16</v>
      </c>
      <c r="Q8" s="53">
        <v>17</v>
      </c>
      <c r="R8" s="53">
        <v>18</v>
      </c>
      <c r="S8" s="53">
        <v>19</v>
      </c>
      <c r="T8" s="53">
        <v>20</v>
      </c>
      <c r="U8" s="38">
        <v>21</v>
      </c>
      <c r="V8" s="53">
        <v>22</v>
      </c>
      <c r="W8" s="38">
        <v>23</v>
      </c>
    </row>
    <row r="9" ht="30" customHeight="1" spans="1:23">
      <c r="A9" s="40" t="s">
        <v>287</v>
      </c>
      <c r="B9" s="161" t="s">
        <v>288</v>
      </c>
      <c r="C9" s="171" t="s">
        <v>289</v>
      </c>
      <c r="D9" s="161" t="s">
        <v>68</v>
      </c>
      <c r="E9" s="40" t="s">
        <v>102</v>
      </c>
      <c r="F9" s="40" t="s">
        <v>103</v>
      </c>
      <c r="G9" s="40" t="s">
        <v>290</v>
      </c>
      <c r="H9" s="40" t="s">
        <v>291</v>
      </c>
      <c r="I9" s="184">
        <v>8000</v>
      </c>
      <c r="J9" s="184">
        <v>8000</v>
      </c>
      <c r="K9" s="184">
        <v>8000</v>
      </c>
      <c r="L9" s="103"/>
      <c r="M9" s="103"/>
      <c r="N9" s="103"/>
      <c r="O9" s="103"/>
      <c r="P9" s="103"/>
      <c r="Q9" s="103"/>
      <c r="R9" s="103"/>
      <c r="S9" s="103"/>
      <c r="T9" s="103"/>
      <c r="U9" s="103"/>
      <c r="V9" s="103"/>
      <c r="W9" s="103"/>
    </row>
    <row r="10" ht="30" customHeight="1" spans="1:23">
      <c r="A10" s="40" t="s">
        <v>287</v>
      </c>
      <c r="B10" s="161" t="s">
        <v>292</v>
      </c>
      <c r="C10" s="171" t="s">
        <v>293</v>
      </c>
      <c r="D10" s="161" t="s">
        <v>68</v>
      </c>
      <c r="E10" s="40" t="s">
        <v>102</v>
      </c>
      <c r="F10" s="40" t="s">
        <v>103</v>
      </c>
      <c r="G10" s="40" t="s">
        <v>277</v>
      </c>
      <c r="H10" s="40" t="s">
        <v>278</v>
      </c>
      <c r="I10" s="184">
        <v>130000</v>
      </c>
      <c r="J10" s="184">
        <v>130000</v>
      </c>
      <c r="K10" s="184">
        <v>130000</v>
      </c>
      <c r="L10" s="103"/>
      <c r="M10" s="103"/>
      <c r="N10" s="103"/>
      <c r="O10" s="103"/>
      <c r="P10" s="103"/>
      <c r="Q10" s="103"/>
      <c r="R10" s="103"/>
      <c r="S10" s="103"/>
      <c r="T10" s="103"/>
      <c r="U10" s="103"/>
      <c r="V10" s="103"/>
      <c r="W10" s="103"/>
    </row>
    <row r="11" ht="30" customHeight="1" spans="1:23">
      <c r="A11" s="40" t="s">
        <v>287</v>
      </c>
      <c r="B11" s="161" t="s">
        <v>294</v>
      </c>
      <c r="C11" s="171" t="s">
        <v>295</v>
      </c>
      <c r="D11" s="161" t="s">
        <v>68</v>
      </c>
      <c r="E11" s="40" t="s">
        <v>102</v>
      </c>
      <c r="F11" s="40" t="s">
        <v>103</v>
      </c>
      <c r="G11" s="40" t="s">
        <v>261</v>
      </c>
      <c r="H11" s="40" t="s">
        <v>262</v>
      </c>
      <c r="I11" s="184">
        <v>16000</v>
      </c>
      <c r="J11" s="184">
        <v>16000</v>
      </c>
      <c r="K11" s="184">
        <v>16000</v>
      </c>
      <c r="L11" s="103"/>
      <c r="M11" s="103"/>
      <c r="N11" s="103"/>
      <c r="O11" s="103"/>
      <c r="P11" s="103"/>
      <c r="Q11" s="103"/>
      <c r="R11" s="103"/>
      <c r="S11" s="103"/>
      <c r="T11" s="103"/>
      <c r="U11" s="103"/>
      <c r="V11" s="103"/>
      <c r="W11" s="103"/>
    </row>
    <row r="12" ht="30" customHeight="1" spans="1:23">
      <c r="A12" s="40" t="s">
        <v>287</v>
      </c>
      <c r="B12" s="161" t="s">
        <v>296</v>
      </c>
      <c r="C12" s="171" t="s">
        <v>297</v>
      </c>
      <c r="D12" s="161" t="s">
        <v>68</v>
      </c>
      <c r="E12" s="40" t="s">
        <v>102</v>
      </c>
      <c r="F12" s="40" t="s">
        <v>103</v>
      </c>
      <c r="G12" s="40" t="s">
        <v>261</v>
      </c>
      <c r="H12" s="40" t="s">
        <v>262</v>
      </c>
      <c r="I12" s="184">
        <v>13000</v>
      </c>
      <c r="J12" s="184">
        <v>13000</v>
      </c>
      <c r="K12" s="184">
        <v>13000</v>
      </c>
      <c r="L12" s="103"/>
      <c r="M12" s="103"/>
      <c r="N12" s="103"/>
      <c r="O12" s="103"/>
      <c r="P12" s="103"/>
      <c r="Q12" s="103"/>
      <c r="R12" s="103"/>
      <c r="S12" s="103"/>
      <c r="T12" s="103"/>
      <c r="U12" s="103"/>
      <c r="V12" s="103"/>
      <c r="W12" s="103"/>
    </row>
    <row r="13" ht="30" customHeight="1" spans="1:23">
      <c r="A13" s="40" t="s">
        <v>287</v>
      </c>
      <c r="B13" s="161" t="s">
        <v>298</v>
      </c>
      <c r="C13" s="171" t="s">
        <v>299</v>
      </c>
      <c r="D13" s="161" t="s">
        <v>68</v>
      </c>
      <c r="E13" s="40" t="s">
        <v>106</v>
      </c>
      <c r="F13" s="40" t="s">
        <v>105</v>
      </c>
      <c r="G13" s="40" t="s">
        <v>261</v>
      </c>
      <c r="H13" s="40" t="s">
        <v>262</v>
      </c>
      <c r="I13" s="184">
        <v>19900</v>
      </c>
      <c r="J13" s="184">
        <v>19900</v>
      </c>
      <c r="K13" s="184">
        <v>19900</v>
      </c>
      <c r="L13" s="103"/>
      <c r="M13" s="103"/>
      <c r="N13" s="103"/>
      <c r="O13" s="103"/>
      <c r="P13" s="103"/>
      <c r="Q13" s="103"/>
      <c r="R13" s="103"/>
      <c r="S13" s="103"/>
      <c r="T13" s="103"/>
      <c r="U13" s="103"/>
      <c r="V13" s="103"/>
      <c r="W13" s="103"/>
    </row>
    <row r="14" ht="30" customHeight="1" spans="1:23">
      <c r="A14" s="40" t="s">
        <v>287</v>
      </c>
      <c r="B14" s="161" t="s">
        <v>300</v>
      </c>
      <c r="C14" s="171" t="s">
        <v>301</v>
      </c>
      <c r="D14" s="161" t="s">
        <v>68</v>
      </c>
      <c r="E14" s="40" t="s">
        <v>102</v>
      </c>
      <c r="F14" s="40" t="s">
        <v>103</v>
      </c>
      <c r="G14" s="40" t="s">
        <v>271</v>
      </c>
      <c r="H14" s="40" t="s">
        <v>272</v>
      </c>
      <c r="I14" s="184">
        <v>10000</v>
      </c>
      <c r="J14" s="184">
        <v>10000</v>
      </c>
      <c r="K14" s="184">
        <v>10000</v>
      </c>
      <c r="L14" s="103"/>
      <c r="M14" s="103"/>
      <c r="N14" s="103"/>
      <c r="O14" s="103"/>
      <c r="P14" s="103"/>
      <c r="Q14" s="103"/>
      <c r="R14" s="103"/>
      <c r="S14" s="103"/>
      <c r="T14" s="103"/>
      <c r="U14" s="103"/>
      <c r="V14" s="103"/>
      <c r="W14" s="103"/>
    </row>
    <row r="15" ht="30" customHeight="1" spans="1:23">
      <c r="A15" s="40" t="s">
        <v>287</v>
      </c>
      <c r="B15" s="161" t="s">
        <v>300</v>
      </c>
      <c r="C15" s="171" t="s">
        <v>301</v>
      </c>
      <c r="D15" s="161" t="s">
        <v>68</v>
      </c>
      <c r="E15" s="40" t="s">
        <v>102</v>
      </c>
      <c r="F15" s="40" t="s">
        <v>103</v>
      </c>
      <c r="G15" s="40" t="s">
        <v>302</v>
      </c>
      <c r="H15" s="40" t="s">
        <v>303</v>
      </c>
      <c r="I15" s="184">
        <v>6000</v>
      </c>
      <c r="J15" s="184">
        <v>6000</v>
      </c>
      <c r="K15" s="184">
        <v>6000</v>
      </c>
      <c r="L15" s="103"/>
      <c r="M15" s="103"/>
      <c r="N15" s="103"/>
      <c r="O15" s="103"/>
      <c r="P15" s="103"/>
      <c r="Q15" s="103"/>
      <c r="R15" s="103"/>
      <c r="S15" s="103"/>
      <c r="T15" s="103"/>
      <c r="U15" s="103"/>
      <c r="V15" s="103"/>
      <c r="W15" s="103"/>
    </row>
    <row r="16" ht="30" customHeight="1" spans="1:23">
      <c r="A16" s="40" t="s">
        <v>287</v>
      </c>
      <c r="B16" s="161" t="s">
        <v>300</v>
      </c>
      <c r="C16" s="171" t="s">
        <v>301</v>
      </c>
      <c r="D16" s="172" t="s">
        <v>68</v>
      </c>
      <c r="E16" s="40" t="s">
        <v>102</v>
      </c>
      <c r="F16" s="40" t="s">
        <v>103</v>
      </c>
      <c r="G16" s="40" t="s">
        <v>261</v>
      </c>
      <c r="H16" s="40" t="s">
        <v>262</v>
      </c>
      <c r="I16" s="184">
        <v>38100</v>
      </c>
      <c r="J16" s="184">
        <v>38100</v>
      </c>
      <c r="K16" s="184">
        <v>38100</v>
      </c>
      <c r="L16" s="103"/>
      <c r="M16" s="103"/>
      <c r="N16" s="103"/>
      <c r="O16" s="103"/>
      <c r="P16" s="103"/>
      <c r="Q16" s="103"/>
      <c r="R16" s="103"/>
      <c r="S16" s="103"/>
      <c r="T16" s="103"/>
      <c r="U16" s="103"/>
      <c r="V16" s="103"/>
      <c r="W16" s="103"/>
    </row>
    <row r="17" customFormat="1" ht="30" customHeight="1" spans="1:23">
      <c r="A17" s="40" t="s">
        <v>287</v>
      </c>
      <c r="B17" s="172" t="s">
        <v>304</v>
      </c>
      <c r="C17" s="171" t="s">
        <v>305</v>
      </c>
      <c r="D17" s="161" t="s">
        <v>68</v>
      </c>
      <c r="E17" s="40" t="s">
        <v>102</v>
      </c>
      <c r="F17" s="40" t="s">
        <v>103</v>
      </c>
      <c r="G17" s="40" t="s">
        <v>302</v>
      </c>
      <c r="H17" s="40" t="s">
        <v>303</v>
      </c>
      <c r="I17" s="184">
        <v>59000</v>
      </c>
      <c r="J17" s="184">
        <v>59000</v>
      </c>
      <c r="K17" s="184">
        <v>59000</v>
      </c>
      <c r="L17" s="104"/>
      <c r="M17" s="103"/>
      <c r="N17" s="103"/>
      <c r="O17" s="103"/>
      <c r="P17" s="103"/>
      <c r="Q17" s="103"/>
      <c r="R17" s="103"/>
      <c r="S17" s="103"/>
      <c r="T17" s="103"/>
      <c r="U17" s="103"/>
      <c r="V17" s="103"/>
      <c r="W17" s="103"/>
    </row>
    <row r="18" s="158" customFormat="1" ht="30" customHeight="1" spans="1:23">
      <c r="A18" s="43" t="s">
        <v>287</v>
      </c>
      <c r="B18" s="173" t="s">
        <v>306</v>
      </c>
      <c r="C18" s="174" t="s">
        <v>307</v>
      </c>
      <c r="D18" s="175" t="s">
        <v>68</v>
      </c>
      <c r="E18" s="174">
        <v>2130804</v>
      </c>
      <c r="F18" s="175" t="s">
        <v>135</v>
      </c>
      <c r="G18" s="175" t="s">
        <v>261</v>
      </c>
      <c r="H18" s="175" t="s">
        <v>262</v>
      </c>
      <c r="I18" s="103">
        <v>8.6</v>
      </c>
      <c r="J18" s="24"/>
      <c r="K18" s="24"/>
      <c r="L18" s="104"/>
      <c r="M18" s="103"/>
      <c r="N18" s="103">
        <v>8.6</v>
      </c>
      <c r="O18" s="103"/>
      <c r="P18" s="103"/>
      <c r="Q18" s="103"/>
      <c r="R18" s="103"/>
      <c r="S18" s="103"/>
      <c r="T18" s="103"/>
      <c r="U18" s="103"/>
      <c r="V18" s="103"/>
      <c r="W18" s="103"/>
    </row>
    <row r="19" s="158" customFormat="1" ht="30" customHeight="1" spans="1:23">
      <c r="A19" s="13" t="s">
        <v>287</v>
      </c>
      <c r="B19" s="176" t="s">
        <v>308</v>
      </c>
      <c r="C19" s="23" t="s">
        <v>309</v>
      </c>
      <c r="D19" s="89" t="s">
        <v>68</v>
      </c>
      <c r="E19" s="23">
        <v>2080799</v>
      </c>
      <c r="F19" s="89" t="s">
        <v>122</v>
      </c>
      <c r="G19" s="89" t="s">
        <v>261</v>
      </c>
      <c r="H19" s="89" t="s">
        <v>262</v>
      </c>
      <c r="I19" s="103">
        <v>10000</v>
      </c>
      <c r="J19" s="185"/>
      <c r="K19" s="185"/>
      <c r="L19" s="104"/>
      <c r="M19" s="103"/>
      <c r="N19" s="103">
        <v>10000</v>
      </c>
      <c r="O19" s="103"/>
      <c r="P19" s="103"/>
      <c r="Q19" s="103"/>
      <c r="R19" s="103"/>
      <c r="S19" s="103"/>
      <c r="T19" s="103"/>
      <c r="U19" s="103"/>
      <c r="V19" s="103"/>
      <c r="W19" s="103"/>
    </row>
    <row r="20" ht="30" customHeight="1" spans="1:23">
      <c r="A20" s="177" t="s">
        <v>184</v>
      </c>
      <c r="B20" s="178"/>
      <c r="C20" s="178"/>
      <c r="D20" s="178"/>
      <c r="E20" s="178"/>
      <c r="F20" s="178"/>
      <c r="G20" s="178"/>
      <c r="H20" s="179"/>
      <c r="I20" s="186">
        <f>SUM(I9:I19)</f>
        <v>310008.6</v>
      </c>
      <c r="J20" s="186">
        <f>SUM(J9:J19)</f>
        <v>300000</v>
      </c>
      <c r="K20" s="186">
        <f>SUM(K9:K19)</f>
        <v>300000</v>
      </c>
      <c r="L20" s="103"/>
      <c r="M20" s="103"/>
      <c r="N20" s="103">
        <f>SUM(N18:N19)</f>
        <v>10008.6</v>
      </c>
      <c r="O20" s="103"/>
      <c r="P20" s="103"/>
      <c r="Q20" s="103"/>
      <c r="R20" s="103"/>
      <c r="S20" s="103"/>
      <c r="T20" s="103"/>
      <c r="U20" s="103"/>
      <c r="V20" s="103"/>
      <c r="W20" s="103"/>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1"/>
  <sheetViews>
    <sheetView showZeros="0" workbookViewId="0">
      <pane ySplit="1" topLeftCell="A2" activePane="bottomLeft" state="frozen"/>
      <selection/>
      <selection pane="bottomLeft" activeCell="A7" sqref="$A7:$XFD7"/>
    </sheetView>
  </sheetViews>
  <sheetFormatPr defaultColWidth="9.13333333333333" defaultRowHeight="12" customHeight="1"/>
  <cols>
    <col min="1" max="1" width="34.3" customWidth="1"/>
    <col min="2" max="2" width="29" customWidth="1"/>
    <col min="3" max="5" width="23.575" customWidth="1"/>
    <col min="6" max="6" width="11.3" customWidth="1"/>
    <col min="7" max="7" width="25.1333333333333" customWidth="1"/>
    <col min="8" max="8" width="15.575" customWidth="1"/>
    <col min="9" max="9" width="13.425" customWidth="1"/>
    <col min="10" max="10" width="18.8583333333333" customWidth="1"/>
  </cols>
  <sheetData>
    <row r="1" ht="18" customHeight="1" spans="10:10">
      <c r="J1" s="2" t="s">
        <v>310</v>
      </c>
    </row>
    <row r="2" ht="39.75" customHeight="1" spans="1:10">
      <c r="A2" s="86" t="str">
        <f>"2026"&amp;"年部门项目支出绩效目标表"</f>
        <v>2026年部门项目支出绩效目标表</v>
      </c>
      <c r="B2" s="3"/>
      <c r="C2" s="3"/>
      <c r="D2" s="3"/>
      <c r="E2" s="3"/>
      <c r="F2" s="87"/>
      <c r="G2" s="3"/>
      <c r="H2" s="87"/>
      <c r="I2" s="87"/>
      <c r="J2" s="3"/>
    </row>
    <row r="3" ht="17.25" customHeight="1" spans="1:1">
      <c r="A3" s="4" t="str">
        <f>"单位名称："&amp;"昆明市呈贡区工商业联合会"</f>
        <v>单位名称：昆明市呈贡区工商业联合会</v>
      </c>
    </row>
    <row r="4" ht="44.25" customHeight="1" spans="1:10">
      <c r="A4" s="159" t="s">
        <v>311</v>
      </c>
      <c r="B4" s="159" t="s">
        <v>312</v>
      </c>
      <c r="C4" s="159" t="s">
        <v>313</v>
      </c>
      <c r="D4" s="159" t="s">
        <v>314</v>
      </c>
      <c r="E4" s="159" t="s">
        <v>315</v>
      </c>
      <c r="F4" s="154" t="s">
        <v>316</v>
      </c>
      <c r="G4" s="159" t="s">
        <v>317</v>
      </c>
      <c r="H4" s="154" t="s">
        <v>318</v>
      </c>
      <c r="I4" s="154" t="s">
        <v>319</v>
      </c>
      <c r="J4" s="159" t="s">
        <v>320</v>
      </c>
    </row>
    <row r="5" ht="17.25" customHeight="1" spans="1:10">
      <c r="A5" s="160">
        <v>1</v>
      </c>
      <c r="B5" s="160">
        <v>2</v>
      </c>
      <c r="C5" s="160">
        <v>3</v>
      </c>
      <c r="D5" s="160">
        <v>4</v>
      </c>
      <c r="E5" s="160">
        <v>5</v>
      </c>
      <c r="F5" s="53">
        <v>6</v>
      </c>
      <c r="G5" s="160">
        <v>7</v>
      </c>
      <c r="H5" s="53">
        <v>8</v>
      </c>
      <c r="I5" s="53">
        <v>9</v>
      </c>
      <c r="J5" s="160">
        <v>10</v>
      </c>
    </row>
    <row r="6" ht="42" customHeight="1" spans="1:10">
      <c r="A6" s="39" t="s">
        <v>68</v>
      </c>
      <c r="B6" s="161"/>
      <c r="C6" s="161"/>
      <c r="D6" s="161"/>
      <c r="E6" s="70"/>
      <c r="F6" s="162"/>
      <c r="G6" s="70"/>
      <c r="H6" s="162"/>
      <c r="I6" s="162"/>
      <c r="J6" s="70"/>
    </row>
    <row r="7" ht="42" customHeight="1" spans="1:10">
      <c r="A7" s="163" t="s">
        <v>68</v>
      </c>
      <c r="B7" s="40"/>
      <c r="C7" s="43"/>
      <c r="D7" s="43"/>
      <c r="E7" s="101"/>
      <c r="F7" s="43"/>
      <c r="G7" s="101"/>
      <c r="H7" s="43"/>
      <c r="I7" s="43"/>
      <c r="J7" s="101"/>
    </row>
    <row r="8" ht="42" customHeight="1" spans="1:10">
      <c r="A8" s="164" t="s">
        <v>305</v>
      </c>
      <c r="B8" s="165" t="s">
        <v>321</v>
      </c>
      <c r="C8" s="20" t="s">
        <v>322</v>
      </c>
      <c r="D8" s="20" t="s">
        <v>323</v>
      </c>
      <c r="E8" s="20" t="s">
        <v>324</v>
      </c>
      <c r="F8" s="20" t="s">
        <v>325</v>
      </c>
      <c r="G8" s="20" t="s">
        <v>326</v>
      </c>
      <c r="H8" s="20" t="s">
        <v>327</v>
      </c>
      <c r="I8" s="20" t="s">
        <v>328</v>
      </c>
      <c r="J8" s="20" t="s">
        <v>329</v>
      </c>
    </row>
    <row r="9" ht="42" customHeight="1" spans="1:10">
      <c r="A9" s="164"/>
      <c r="B9" s="165" t="s">
        <v>321</v>
      </c>
      <c r="C9" s="20" t="s">
        <v>322</v>
      </c>
      <c r="D9" s="20" t="s">
        <v>323</v>
      </c>
      <c r="E9" s="20" t="s">
        <v>330</v>
      </c>
      <c r="F9" s="20" t="s">
        <v>331</v>
      </c>
      <c r="G9" s="20" t="s">
        <v>326</v>
      </c>
      <c r="H9" s="20" t="s">
        <v>327</v>
      </c>
      <c r="I9" s="20" t="s">
        <v>332</v>
      </c>
      <c r="J9" s="20" t="s">
        <v>333</v>
      </c>
    </row>
    <row r="10" ht="42" customHeight="1" spans="1:10">
      <c r="A10" s="164"/>
      <c r="B10" s="165" t="s">
        <v>321</v>
      </c>
      <c r="C10" s="20" t="s">
        <v>322</v>
      </c>
      <c r="D10" s="20" t="s">
        <v>323</v>
      </c>
      <c r="E10" s="20" t="s">
        <v>334</v>
      </c>
      <c r="F10" s="20" t="s">
        <v>325</v>
      </c>
      <c r="G10" s="20" t="s">
        <v>326</v>
      </c>
      <c r="H10" s="20" t="s">
        <v>327</v>
      </c>
      <c r="I10" s="20" t="s">
        <v>332</v>
      </c>
      <c r="J10" s="20" t="s">
        <v>335</v>
      </c>
    </row>
    <row r="11" ht="42" customHeight="1" spans="1:10">
      <c r="A11" s="164"/>
      <c r="B11" s="165" t="s">
        <v>321</v>
      </c>
      <c r="C11" s="20" t="s">
        <v>336</v>
      </c>
      <c r="D11" s="20" t="s">
        <v>337</v>
      </c>
      <c r="E11" s="20" t="s">
        <v>338</v>
      </c>
      <c r="F11" s="20" t="s">
        <v>325</v>
      </c>
      <c r="G11" s="20" t="s">
        <v>326</v>
      </c>
      <c r="H11" s="20" t="s">
        <v>327</v>
      </c>
      <c r="I11" s="20" t="s">
        <v>332</v>
      </c>
      <c r="J11" s="20" t="s">
        <v>339</v>
      </c>
    </row>
    <row r="12" ht="51" customHeight="1" spans="1:10">
      <c r="A12" s="164"/>
      <c r="B12" s="165" t="s">
        <v>321</v>
      </c>
      <c r="C12" s="20" t="s">
        <v>340</v>
      </c>
      <c r="D12" s="20" t="s">
        <v>341</v>
      </c>
      <c r="E12" s="20" t="s">
        <v>342</v>
      </c>
      <c r="F12" s="20" t="s">
        <v>325</v>
      </c>
      <c r="G12" s="20" t="s">
        <v>326</v>
      </c>
      <c r="H12" s="20" t="s">
        <v>327</v>
      </c>
      <c r="I12" s="20" t="s">
        <v>328</v>
      </c>
      <c r="J12" s="20" t="s">
        <v>343</v>
      </c>
    </row>
    <row r="13" ht="42" customHeight="1" spans="1:10">
      <c r="A13" s="164" t="s">
        <v>289</v>
      </c>
      <c r="B13" s="165" t="s">
        <v>344</v>
      </c>
      <c r="C13" s="20" t="s">
        <v>322</v>
      </c>
      <c r="D13" s="20" t="s">
        <v>345</v>
      </c>
      <c r="E13" s="20" t="s">
        <v>346</v>
      </c>
      <c r="F13" s="20" t="s">
        <v>325</v>
      </c>
      <c r="G13" s="20" t="s">
        <v>347</v>
      </c>
      <c r="H13" s="20" t="s">
        <v>348</v>
      </c>
      <c r="I13" s="20" t="s">
        <v>328</v>
      </c>
      <c r="J13" s="20" t="s">
        <v>349</v>
      </c>
    </row>
    <row r="14" ht="42" customHeight="1" spans="1:10">
      <c r="A14" s="164"/>
      <c r="B14" s="165" t="s">
        <v>344</v>
      </c>
      <c r="C14" s="20" t="s">
        <v>322</v>
      </c>
      <c r="D14" s="20" t="s">
        <v>345</v>
      </c>
      <c r="E14" s="20" t="s">
        <v>350</v>
      </c>
      <c r="F14" s="20" t="s">
        <v>325</v>
      </c>
      <c r="G14" s="20" t="s">
        <v>351</v>
      </c>
      <c r="H14" s="20" t="s">
        <v>348</v>
      </c>
      <c r="I14" s="20" t="s">
        <v>328</v>
      </c>
      <c r="J14" s="20" t="s">
        <v>352</v>
      </c>
    </row>
    <row r="15" ht="42" customHeight="1" spans="1:10">
      <c r="A15" s="164"/>
      <c r="B15" s="165" t="s">
        <v>344</v>
      </c>
      <c r="C15" s="20" t="s">
        <v>322</v>
      </c>
      <c r="D15" s="20" t="s">
        <v>345</v>
      </c>
      <c r="E15" s="20" t="s">
        <v>353</v>
      </c>
      <c r="F15" s="20" t="s">
        <v>325</v>
      </c>
      <c r="G15" s="20" t="s">
        <v>354</v>
      </c>
      <c r="H15" s="20" t="s">
        <v>355</v>
      </c>
      <c r="I15" s="20" t="s">
        <v>328</v>
      </c>
      <c r="J15" s="20" t="s">
        <v>356</v>
      </c>
    </row>
    <row r="16" ht="42" customHeight="1" spans="1:10">
      <c r="A16" s="164"/>
      <c r="B16" s="165" t="s">
        <v>344</v>
      </c>
      <c r="C16" s="20" t="s">
        <v>322</v>
      </c>
      <c r="D16" s="20" t="s">
        <v>345</v>
      </c>
      <c r="E16" s="20" t="s">
        <v>357</v>
      </c>
      <c r="F16" s="20" t="s">
        <v>325</v>
      </c>
      <c r="G16" s="20" t="s">
        <v>358</v>
      </c>
      <c r="H16" s="20" t="s">
        <v>359</v>
      </c>
      <c r="I16" s="20" t="s">
        <v>328</v>
      </c>
      <c r="J16" s="20" t="s">
        <v>360</v>
      </c>
    </row>
    <row r="17" ht="42" customHeight="1" spans="1:10">
      <c r="A17" s="164"/>
      <c r="B17" s="165" t="s">
        <v>344</v>
      </c>
      <c r="C17" s="20" t="s">
        <v>322</v>
      </c>
      <c r="D17" s="20" t="s">
        <v>323</v>
      </c>
      <c r="E17" s="20" t="s">
        <v>361</v>
      </c>
      <c r="F17" s="20" t="s">
        <v>331</v>
      </c>
      <c r="G17" s="20" t="s">
        <v>362</v>
      </c>
      <c r="H17" s="20" t="s">
        <v>363</v>
      </c>
      <c r="I17" s="20" t="s">
        <v>332</v>
      </c>
      <c r="J17" s="20" t="s">
        <v>364</v>
      </c>
    </row>
    <row r="18" ht="64" customHeight="1" spans="1:10">
      <c r="A18" s="164"/>
      <c r="B18" s="165" t="s">
        <v>344</v>
      </c>
      <c r="C18" s="20" t="s">
        <v>336</v>
      </c>
      <c r="D18" s="20" t="s">
        <v>337</v>
      </c>
      <c r="E18" s="20" t="s">
        <v>365</v>
      </c>
      <c r="F18" s="20" t="s">
        <v>331</v>
      </c>
      <c r="G18" s="20" t="s">
        <v>358</v>
      </c>
      <c r="H18" s="20" t="s">
        <v>327</v>
      </c>
      <c r="I18" s="20" t="s">
        <v>328</v>
      </c>
      <c r="J18" s="20" t="s">
        <v>366</v>
      </c>
    </row>
    <row r="19" ht="56" customHeight="1" spans="1:10">
      <c r="A19" s="164"/>
      <c r="B19" s="165" t="s">
        <v>344</v>
      </c>
      <c r="C19" s="20" t="s">
        <v>340</v>
      </c>
      <c r="D19" s="20" t="s">
        <v>341</v>
      </c>
      <c r="E19" s="20" t="s">
        <v>367</v>
      </c>
      <c r="F19" s="20" t="s">
        <v>325</v>
      </c>
      <c r="G19" s="20" t="s">
        <v>368</v>
      </c>
      <c r="H19" s="20" t="s">
        <v>327</v>
      </c>
      <c r="I19" s="20" t="s">
        <v>328</v>
      </c>
      <c r="J19" s="20" t="s">
        <v>369</v>
      </c>
    </row>
    <row r="20" ht="63" customHeight="1" spans="1:10">
      <c r="A20" s="164" t="s">
        <v>297</v>
      </c>
      <c r="B20" s="165" t="s">
        <v>370</v>
      </c>
      <c r="C20" s="20" t="s">
        <v>322</v>
      </c>
      <c r="D20" s="20" t="s">
        <v>345</v>
      </c>
      <c r="E20" s="20" t="s">
        <v>371</v>
      </c>
      <c r="F20" s="20" t="s">
        <v>331</v>
      </c>
      <c r="G20" s="20" t="s">
        <v>372</v>
      </c>
      <c r="H20" s="20" t="s">
        <v>373</v>
      </c>
      <c r="I20" s="20" t="s">
        <v>328</v>
      </c>
      <c r="J20" s="20" t="s">
        <v>374</v>
      </c>
    </row>
    <row r="21" ht="48" customHeight="1" spans="1:10">
      <c r="A21" s="164"/>
      <c r="B21" s="165" t="s">
        <v>370</v>
      </c>
      <c r="C21" s="20" t="s">
        <v>322</v>
      </c>
      <c r="D21" s="20" t="s">
        <v>375</v>
      </c>
      <c r="E21" s="20" t="s">
        <v>376</v>
      </c>
      <c r="F21" s="20" t="s">
        <v>331</v>
      </c>
      <c r="G21" s="20" t="s">
        <v>358</v>
      </c>
      <c r="H21" s="20" t="s">
        <v>327</v>
      </c>
      <c r="I21" s="20" t="s">
        <v>328</v>
      </c>
      <c r="J21" s="20" t="s">
        <v>377</v>
      </c>
    </row>
    <row r="22" ht="42" customHeight="1" spans="1:10">
      <c r="A22" s="164"/>
      <c r="B22" s="165" t="s">
        <v>370</v>
      </c>
      <c r="C22" s="20" t="s">
        <v>336</v>
      </c>
      <c r="D22" s="20" t="s">
        <v>337</v>
      </c>
      <c r="E22" s="20" t="s">
        <v>378</v>
      </c>
      <c r="F22" s="20" t="s">
        <v>325</v>
      </c>
      <c r="G22" s="20" t="s">
        <v>326</v>
      </c>
      <c r="H22" s="20" t="s">
        <v>327</v>
      </c>
      <c r="I22" s="20" t="s">
        <v>328</v>
      </c>
      <c r="J22" s="20" t="s">
        <v>379</v>
      </c>
    </row>
    <row r="23" ht="61" customHeight="1" spans="1:10">
      <c r="A23" s="164"/>
      <c r="B23" s="165" t="s">
        <v>370</v>
      </c>
      <c r="C23" s="20" t="s">
        <v>340</v>
      </c>
      <c r="D23" s="20" t="s">
        <v>341</v>
      </c>
      <c r="E23" s="20" t="s">
        <v>380</v>
      </c>
      <c r="F23" s="20" t="s">
        <v>325</v>
      </c>
      <c r="G23" s="20" t="s">
        <v>326</v>
      </c>
      <c r="H23" s="20" t="s">
        <v>327</v>
      </c>
      <c r="I23" s="20" t="s">
        <v>328</v>
      </c>
      <c r="J23" s="20" t="s">
        <v>381</v>
      </c>
    </row>
    <row r="24" ht="42" customHeight="1" spans="1:10">
      <c r="A24" s="164" t="s">
        <v>293</v>
      </c>
      <c r="B24" s="165" t="s">
        <v>382</v>
      </c>
      <c r="C24" s="20" t="s">
        <v>322</v>
      </c>
      <c r="D24" s="20" t="s">
        <v>345</v>
      </c>
      <c r="E24" s="20" t="s">
        <v>383</v>
      </c>
      <c r="F24" s="20" t="s">
        <v>331</v>
      </c>
      <c r="G24" s="20" t="s">
        <v>384</v>
      </c>
      <c r="H24" s="20" t="s">
        <v>385</v>
      </c>
      <c r="I24" s="20" t="s">
        <v>328</v>
      </c>
      <c r="J24" s="20" t="s">
        <v>386</v>
      </c>
    </row>
    <row r="25" ht="61" customHeight="1" spans="1:10">
      <c r="A25" s="164"/>
      <c r="B25" s="165" t="s">
        <v>382</v>
      </c>
      <c r="C25" s="20" t="s">
        <v>322</v>
      </c>
      <c r="D25" s="20" t="s">
        <v>345</v>
      </c>
      <c r="E25" s="20" t="s">
        <v>387</v>
      </c>
      <c r="F25" s="20" t="s">
        <v>325</v>
      </c>
      <c r="G25" s="20" t="s">
        <v>388</v>
      </c>
      <c r="H25" s="20" t="s">
        <v>359</v>
      </c>
      <c r="I25" s="20" t="s">
        <v>328</v>
      </c>
      <c r="J25" s="20" t="s">
        <v>389</v>
      </c>
    </row>
    <row r="26" ht="42" customHeight="1" spans="1:10">
      <c r="A26" s="164"/>
      <c r="B26" s="165" t="s">
        <v>382</v>
      </c>
      <c r="C26" s="20" t="s">
        <v>322</v>
      </c>
      <c r="D26" s="20" t="s">
        <v>323</v>
      </c>
      <c r="E26" s="20" t="s">
        <v>390</v>
      </c>
      <c r="F26" s="20" t="s">
        <v>331</v>
      </c>
      <c r="G26" s="20" t="s">
        <v>358</v>
      </c>
      <c r="H26" s="20" t="s">
        <v>327</v>
      </c>
      <c r="I26" s="20" t="s">
        <v>328</v>
      </c>
      <c r="J26" s="20" t="s">
        <v>391</v>
      </c>
    </row>
    <row r="27" ht="49" customHeight="1" spans="1:10">
      <c r="A27" s="164"/>
      <c r="B27" s="165" t="s">
        <v>382</v>
      </c>
      <c r="C27" s="20" t="s">
        <v>322</v>
      </c>
      <c r="D27" s="20" t="s">
        <v>323</v>
      </c>
      <c r="E27" s="20" t="s">
        <v>392</v>
      </c>
      <c r="F27" s="20" t="s">
        <v>331</v>
      </c>
      <c r="G27" s="20" t="s">
        <v>358</v>
      </c>
      <c r="H27" s="20" t="s">
        <v>327</v>
      </c>
      <c r="I27" s="20" t="s">
        <v>328</v>
      </c>
      <c r="J27" s="20" t="s">
        <v>393</v>
      </c>
    </row>
    <row r="28" ht="48" customHeight="1" spans="1:10">
      <c r="A28" s="164"/>
      <c r="B28" s="165" t="s">
        <v>382</v>
      </c>
      <c r="C28" s="20" t="s">
        <v>336</v>
      </c>
      <c r="D28" s="20" t="s">
        <v>394</v>
      </c>
      <c r="E28" s="20" t="s">
        <v>395</v>
      </c>
      <c r="F28" s="20" t="s">
        <v>325</v>
      </c>
      <c r="G28" s="20" t="s">
        <v>326</v>
      </c>
      <c r="H28" s="20" t="s">
        <v>396</v>
      </c>
      <c r="I28" s="20" t="s">
        <v>328</v>
      </c>
      <c r="J28" s="20" t="s">
        <v>397</v>
      </c>
    </row>
    <row r="29" ht="66" customHeight="1" spans="1:10">
      <c r="A29" s="164"/>
      <c r="B29" s="165" t="s">
        <v>382</v>
      </c>
      <c r="C29" s="20" t="s">
        <v>340</v>
      </c>
      <c r="D29" s="20" t="s">
        <v>341</v>
      </c>
      <c r="E29" s="20" t="s">
        <v>398</v>
      </c>
      <c r="F29" s="20" t="s">
        <v>325</v>
      </c>
      <c r="G29" s="20" t="s">
        <v>368</v>
      </c>
      <c r="H29" s="20" t="s">
        <v>327</v>
      </c>
      <c r="I29" s="20" t="s">
        <v>328</v>
      </c>
      <c r="J29" s="20" t="s">
        <v>399</v>
      </c>
    </row>
    <row r="30" ht="96" customHeight="1" spans="1:10">
      <c r="A30" s="164" t="s">
        <v>299</v>
      </c>
      <c r="B30" s="165" t="s">
        <v>400</v>
      </c>
      <c r="C30" s="20" t="s">
        <v>322</v>
      </c>
      <c r="D30" s="20" t="s">
        <v>345</v>
      </c>
      <c r="E30" s="20" t="s">
        <v>401</v>
      </c>
      <c r="F30" s="20" t="s">
        <v>331</v>
      </c>
      <c r="G30" s="20" t="s">
        <v>82</v>
      </c>
      <c r="H30" s="20" t="s">
        <v>402</v>
      </c>
      <c r="I30" s="20" t="s">
        <v>328</v>
      </c>
      <c r="J30" s="20" t="s">
        <v>403</v>
      </c>
    </row>
    <row r="31" ht="49" customHeight="1" spans="1:10">
      <c r="A31" s="164"/>
      <c r="B31" s="165" t="s">
        <v>400</v>
      </c>
      <c r="C31" s="20" t="s">
        <v>322</v>
      </c>
      <c r="D31" s="20" t="s">
        <v>345</v>
      </c>
      <c r="E31" s="20" t="s">
        <v>404</v>
      </c>
      <c r="F31" s="20" t="s">
        <v>331</v>
      </c>
      <c r="G31" s="20" t="s">
        <v>405</v>
      </c>
      <c r="H31" s="20" t="s">
        <v>373</v>
      </c>
      <c r="I31" s="20" t="s">
        <v>328</v>
      </c>
      <c r="J31" s="20" t="s">
        <v>406</v>
      </c>
    </row>
    <row r="32" ht="69" customHeight="1" spans="1:10">
      <c r="A32" s="164"/>
      <c r="B32" s="165" t="s">
        <v>400</v>
      </c>
      <c r="C32" s="20" t="s">
        <v>322</v>
      </c>
      <c r="D32" s="20" t="s">
        <v>323</v>
      </c>
      <c r="E32" s="20" t="s">
        <v>407</v>
      </c>
      <c r="F32" s="20" t="s">
        <v>331</v>
      </c>
      <c r="G32" s="20" t="s">
        <v>362</v>
      </c>
      <c r="H32" s="20" t="s">
        <v>363</v>
      </c>
      <c r="I32" s="20" t="s">
        <v>328</v>
      </c>
      <c r="J32" s="20" t="s">
        <v>408</v>
      </c>
    </row>
    <row r="33" ht="86" customHeight="1" spans="1:10">
      <c r="A33" s="164"/>
      <c r="B33" s="165" t="s">
        <v>400</v>
      </c>
      <c r="C33" s="20" t="s">
        <v>336</v>
      </c>
      <c r="D33" s="20" t="s">
        <v>337</v>
      </c>
      <c r="E33" s="20" t="s">
        <v>409</v>
      </c>
      <c r="F33" s="20" t="s">
        <v>325</v>
      </c>
      <c r="G33" s="20" t="s">
        <v>368</v>
      </c>
      <c r="H33" s="20" t="s">
        <v>327</v>
      </c>
      <c r="I33" s="20" t="s">
        <v>328</v>
      </c>
      <c r="J33" s="20" t="s">
        <v>410</v>
      </c>
    </row>
    <row r="34" ht="42" customHeight="1" spans="1:10">
      <c r="A34" s="164"/>
      <c r="B34" s="165" t="s">
        <v>400</v>
      </c>
      <c r="C34" s="20" t="s">
        <v>340</v>
      </c>
      <c r="D34" s="20" t="s">
        <v>341</v>
      </c>
      <c r="E34" s="20" t="s">
        <v>411</v>
      </c>
      <c r="F34" s="20" t="s">
        <v>331</v>
      </c>
      <c r="G34" s="20" t="s">
        <v>412</v>
      </c>
      <c r="H34" s="20" t="s">
        <v>327</v>
      </c>
      <c r="I34" s="20" t="s">
        <v>328</v>
      </c>
      <c r="J34" s="20" t="s">
        <v>413</v>
      </c>
    </row>
    <row r="35" ht="50" customHeight="1" spans="1:10">
      <c r="A35" s="164" t="s">
        <v>301</v>
      </c>
      <c r="B35" s="165" t="s">
        <v>414</v>
      </c>
      <c r="C35" s="20" t="s">
        <v>322</v>
      </c>
      <c r="D35" s="20" t="s">
        <v>345</v>
      </c>
      <c r="E35" s="20" t="s">
        <v>415</v>
      </c>
      <c r="F35" s="20" t="s">
        <v>331</v>
      </c>
      <c r="G35" s="20" t="s">
        <v>384</v>
      </c>
      <c r="H35" s="20" t="s">
        <v>348</v>
      </c>
      <c r="I35" s="20" t="s">
        <v>328</v>
      </c>
      <c r="J35" s="20" t="s">
        <v>416</v>
      </c>
    </row>
    <row r="36" ht="42" customHeight="1" spans="1:10">
      <c r="A36" s="164"/>
      <c r="B36" s="165" t="s">
        <v>414</v>
      </c>
      <c r="C36" s="20" t="s">
        <v>322</v>
      </c>
      <c r="D36" s="20" t="s">
        <v>323</v>
      </c>
      <c r="E36" s="20" t="s">
        <v>417</v>
      </c>
      <c r="F36" s="20" t="s">
        <v>325</v>
      </c>
      <c r="G36" s="20" t="s">
        <v>326</v>
      </c>
      <c r="H36" s="20" t="s">
        <v>327</v>
      </c>
      <c r="I36" s="20" t="s">
        <v>328</v>
      </c>
      <c r="J36" s="20" t="s">
        <v>418</v>
      </c>
    </row>
    <row r="37" ht="42" customHeight="1" spans="1:10">
      <c r="A37" s="164"/>
      <c r="B37" s="165" t="s">
        <v>414</v>
      </c>
      <c r="C37" s="20" t="s">
        <v>322</v>
      </c>
      <c r="D37" s="20" t="s">
        <v>375</v>
      </c>
      <c r="E37" s="20" t="s">
        <v>419</v>
      </c>
      <c r="F37" s="20" t="s">
        <v>420</v>
      </c>
      <c r="G37" s="20" t="s">
        <v>92</v>
      </c>
      <c r="H37" s="20" t="s">
        <v>421</v>
      </c>
      <c r="I37" s="20" t="s">
        <v>328</v>
      </c>
      <c r="J37" s="20" t="s">
        <v>422</v>
      </c>
    </row>
    <row r="38" ht="48" customHeight="1" spans="1:10">
      <c r="A38" s="164"/>
      <c r="B38" s="165" t="s">
        <v>414</v>
      </c>
      <c r="C38" s="20" t="s">
        <v>336</v>
      </c>
      <c r="D38" s="20" t="s">
        <v>337</v>
      </c>
      <c r="E38" s="20" t="s">
        <v>338</v>
      </c>
      <c r="F38" s="20" t="s">
        <v>325</v>
      </c>
      <c r="G38" s="20" t="s">
        <v>326</v>
      </c>
      <c r="H38" s="20" t="s">
        <v>327</v>
      </c>
      <c r="I38" s="20" t="s">
        <v>328</v>
      </c>
      <c r="J38" s="20" t="s">
        <v>423</v>
      </c>
    </row>
    <row r="39" ht="42" customHeight="1" spans="1:10">
      <c r="A39" s="164"/>
      <c r="B39" s="165" t="s">
        <v>414</v>
      </c>
      <c r="C39" s="20" t="s">
        <v>340</v>
      </c>
      <c r="D39" s="20" t="s">
        <v>341</v>
      </c>
      <c r="E39" s="20" t="s">
        <v>424</v>
      </c>
      <c r="F39" s="20" t="s">
        <v>331</v>
      </c>
      <c r="G39" s="20" t="s">
        <v>326</v>
      </c>
      <c r="H39" s="20" t="s">
        <v>327</v>
      </c>
      <c r="I39" s="20" t="s">
        <v>328</v>
      </c>
      <c r="J39" s="20" t="s">
        <v>425</v>
      </c>
    </row>
    <row r="40" ht="63" customHeight="1" spans="1:10">
      <c r="A40" s="164" t="s">
        <v>295</v>
      </c>
      <c r="B40" s="165" t="s">
        <v>426</v>
      </c>
      <c r="C40" s="20" t="s">
        <v>322</v>
      </c>
      <c r="D40" s="20" t="s">
        <v>345</v>
      </c>
      <c r="E40" s="20" t="s">
        <v>427</v>
      </c>
      <c r="F40" s="20" t="s">
        <v>325</v>
      </c>
      <c r="G40" s="20" t="s">
        <v>87</v>
      </c>
      <c r="H40" s="20" t="s">
        <v>402</v>
      </c>
      <c r="I40" s="20" t="s">
        <v>328</v>
      </c>
      <c r="J40" s="20" t="s">
        <v>428</v>
      </c>
    </row>
    <row r="41" ht="50" customHeight="1" spans="1:10">
      <c r="A41" s="164"/>
      <c r="B41" s="165" t="s">
        <v>426</v>
      </c>
      <c r="C41" s="20" t="s">
        <v>336</v>
      </c>
      <c r="D41" s="20" t="s">
        <v>337</v>
      </c>
      <c r="E41" s="20" t="s">
        <v>429</v>
      </c>
      <c r="F41" s="20" t="s">
        <v>325</v>
      </c>
      <c r="G41" s="20" t="s">
        <v>326</v>
      </c>
      <c r="H41" s="20" t="s">
        <v>327</v>
      </c>
      <c r="I41" s="20" t="s">
        <v>328</v>
      </c>
      <c r="J41" s="20" t="s">
        <v>430</v>
      </c>
    </row>
    <row r="42" ht="42" customHeight="1" spans="1:10">
      <c r="A42" s="164"/>
      <c r="B42" s="165" t="s">
        <v>426</v>
      </c>
      <c r="C42" s="20" t="s">
        <v>340</v>
      </c>
      <c r="D42" s="20" t="s">
        <v>341</v>
      </c>
      <c r="E42" s="20" t="s">
        <v>411</v>
      </c>
      <c r="F42" s="20" t="s">
        <v>325</v>
      </c>
      <c r="G42" s="20" t="s">
        <v>368</v>
      </c>
      <c r="H42" s="20" t="s">
        <v>327</v>
      </c>
      <c r="I42" s="20" t="s">
        <v>328</v>
      </c>
      <c r="J42" s="20" t="s">
        <v>431</v>
      </c>
    </row>
    <row r="43" ht="48" customHeight="1" spans="1:10">
      <c r="A43" s="70" t="s">
        <v>307</v>
      </c>
      <c r="B43" s="166" t="s">
        <v>432</v>
      </c>
      <c r="C43" s="167" t="s">
        <v>322</v>
      </c>
      <c r="D43" s="13" t="s">
        <v>345</v>
      </c>
      <c r="E43" s="23" t="s">
        <v>433</v>
      </c>
      <c r="F43" s="13" t="s">
        <v>331</v>
      </c>
      <c r="G43" s="23">
        <v>5</v>
      </c>
      <c r="H43" s="13" t="s">
        <v>434</v>
      </c>
      <c r="I43" s="20" t="s">
        <v>328</v>
      </c>
      <c r="J43" s="23" t="s">
        <v>435</v>
      </c>
    </row>
    <row r="44" ht="49" customHeight="1" spans="1:10">
      <c r="A44" s="70"/>
      <c r="B44" s="166"/>
      <c r="C44" s="167" t="s">
        <v>322</v>
      </c>
      <c r="D44" s="13" t="s">
        <v>323</v>
      </c>
      <c r="E44" s="23" t="s">
        <v>436</v>
      </c>
      <c r="F44" s="13" t="s">
        <v>325</v>
      </c>
      <c r="G44" s="20" t="s">
        <v>368</v>
      </c>
      <c r="H44" s="20" t="s">
        <v>327</v>
      </c>
      <c r="I44" s="20" t="s">
        <v>328</v>
      </c>
      <c r="J44" s="23" t="s">
        <v>437</v>
      </c>
    </row>
    <row r="45" ht="42" customHeight="1" spans="1:10">
      <c r="A45" s="70"/>
      <c r="B45" s="166"/>
      <c r="C45" s="20" t="s">
        <v>336</v>
      </c>
      <c r="D45" s="13" t="s">
        <v>337</v>
      </c>
      <c r="E45" s="23" t="s">
        <v>438</v>
      </c>
      <c r="F45" s="13" t="s">
        <v>331</v>
      </c>
      <c r="G45" s="23">
        <v>5</v>
      </c>
      <c r="H45" s="13" t="s">
        <v>434</v>
      </c>
      <c r="I45" s="20" t="s">
        <v>328</v>
      </c>
      <c r="J45" s="23" t="s">
        <v>439</v>
      </c>
    </row>
    <row r="46" ht="42" customHeight="1" spans="1:10">
      <c r="A46" s="70"/>
      <c r="B46" s="166"/>
      <c r="C46" s="20" t="s">
        <v>340</v>
      </c>
      <c r="D46" s="13" t="s">
        <v>341</v>
      </c>
      <c r="E46" s="23" t="s">
        <v>440</v>
      </c>
      <c r="F46" s="13" t="s">
        <v>325</v>
      </c>
      <c r="G46" s="20" t="s">
        <v>326</v>
      </c>
      <c r="H46" s="20" t="s">
        <v>327</v>
      </c>
      <c r="I46" s="20" t="s">
        <v>328</v>
      </c>
      <c r="J46" s="23" t="s">
        <v>441</v>
      </c>
    </row>
    <row r="47" s="158" customFormat="1" ht="42" customHeight="1" spans="1:10">
      <c r="A47" s="70" t="s">
        <v>442</v>
      </c>
      <c r="B47" s="166" t="s">
        <v>443</v>
      </c>
      <c r="C47" s="167" t="s">
        <v>322</v>
      </c>
      <c r="D47" s="13" t="s">
        <v>345</v>
      </c>
      <c r="E47" s="168" t="s">
        <v>444</v>
      </c>
      <c r="F47" s="13" t="s">
        <v>331</v>
      </c>
      <c r="G47" s="23">
        <v>5</v>
      </c>
      <c r="H47" s="13" t="s">
        <v>445</v>
      </c>
      <c r="I47" s="20" t="s">
        <v>328</v>
      </c>
      <c r="J47" s="168" t="s">
        <v>446</v>
      </c>
    </row>
    <row r="48" s="158" customFormat="1" ht="42" customHeight="1" spans="1:10">
      <c r="A48" s="70"/>
      <c r="B48" s="166"/>
      <c r="C48" s="167" t="s">
        <v>322</v>
      </c>
      <c r="D48" s="13" t="s">
        <v>345</v>
      </c>
      <c r="E48" s="168" t="s">
        <v>447</v>
      </c>
      <c r="F48" s="169" t="s">
        <v>331</v>
      </c>
      <c r="G48" s="169" t="s">
        <v>368</v>
      </c>
      <c r="H48" s="169" t="s">
        <v>448</v>
      </c>
      <c r="I48" s="169" t="s">
        <v>328</v>
      </c>
      <c r="J48" s="168" t="s">
        <v>449</v>
      </c>
    </row>
    <row r="49" s="158" customFormat="1" ht="42" customHeight="1" spans="1:10">
      <c r="A49" s="70"/>
      <c r="B49" s="166"/>
      <c r="C49" s="167" t="s">
        <v>322</v>
      </c>
      <c r="D49" s="13" t="s">
        <v>375</v>
      </c>
      <c r="E49" s="169" t="s">
        <v>450</v>
      </c>
      <c r="F49" s="169" t="s">
        <v>325</v>
      </c>
      <c r="G49" s="169" t="s">
        <v>368</v>
      </c>
      <c r="H49" s="169" t="s">
        <v>327</v>
      </c>
      <c r="I49" s="169" t="s">
        <v>328</v>
      </c>
      <c r="J49" s="23" t="s">
        <v>451</v>
      </c>
    </row>
    <row r="50" s="158" customFormat="1" ht="42" customHeight="1" spans="1:10">
      <c r="A50" s="70"/>
      <c r="B50" s="166"/>
      <c r="C50" s="20" t="s">
        <v>336</v>
      </c>
      <c r="D50" s="13" t="s">
        <v>337</v>
      </c>
      <c r="E50" s="169" t="s">
        <v>452</v>
      </c>
      <c r="F50" s="169" t="s">
        <v>331</v>
      </c>
      <c r="G50" s="169" t="s">
        <v>85</v>
      </c>
      <c r="H50" s="169" t="s">
        <v>434</v>
      </c>
      <c r="I50" s="169" t="s">
        <v>328</v>
      </c>
      <c r="J50" s="168" t="s">
        <v>453</v>
      </c>
    </row>
    <row r="51" s="158" customFormat="1" ht="42" customHeight="1" spans="1:10">
      <c r="A51" s="70"/>
      <c r="B51" s="166"/>
      <c r="C51" s="20" t="s">
        <v>340</v>
      </c>
      <c r="D51" s="13" t="s">
        <v>341</v>
      </c>
      <c r="E51" s="169" t="s">
        <v>440</v>
      </c>
      <c r="F51" s="169" t="s">
        <v>325</v>
      </c>
      <c r="G51" s="169" t="s">
        <v>454</v>
      </c>
      <c r="H51" s="169" t="s">
        <v>327</v>
      </c>
      <c r="I51" s="169" t="s">
        <v>328</v>
      </c>
      <c r="J51" s="169" t="s">
        <v>455</v>
      </c>
    </row>
  </sheetData>
  <mergeCells count="20">
    <mergeCell ref="A2:J2"/>
    <mergeCell ref="A3:H3"/>
    <mergeCell ref="A8:A12"/>
    <mergeCell ref="A13:A19"/>
    <mergeCell ref="A20:A23"/>
    <mergeCell ref="A24:A29"/>
    <mergeCell ref="A30:A34"/>
    <mergeCell ref="A35:A39"/>
    <mergeCell ref="A40:A42"/>
    <mergeCell ref="A43:A46"/>
    <mergeCell ref="A47:A51"/>
    <mergeCell ref="B8:B12"/>
    <mergeCell ref="B13:B19"/>
    <mergeCell ref="B20:B23"/>
    <mergeCell ref="B24:B29"/>
    <mergeCell ref="B30:B34"/>
    <mergeCell ref="B35:B39"/>
    <mergeCell ref="B40:B42"/>
    <mergeCell ref="B43:B46"/>
    <mergeCell ref="B47:B51"/>
  </mergeCells>
  <printOptions horizontalCentered="1"/>
  <pageMargins left="0.960416666666667" right="0.960416666666667" top="0.720138888888889" bottom="0.720138888888889" header="0" footer="0"/>
  <pageSetup paperSize="9" scale="37"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2025-03-13T06:52:00Z</dcterms:created>
  <dcterms:modified xsi:type="dcterms:W3CDTF">2026-03-27T06:35:06Z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8C0D51BCBF804963BA9B3664FAA8F6A8_12</vt:lpwstr>
  </property>
</Properties>
</file>