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2024年度部门整体支出绩效自评情况" sheetId="13" r:id="rId13"/>
    <sheet name="2024年度部门整体支出绩效自评表" sheetId="14" r:id="rId14"/>
    <sheet name="2024年度项目支出绩效自评表（党建工作）" sheetId="15" r:id="rId15"/>
    <sheet name="2024年度项目支出绩效自评表（福彩公益金）" sheetId="16" r:id="rId16"/>
    <sheet name="2024年度项目支出绩效自评表（殡葬）" sheetId="17" r:id="rId17"/>
    <sheet name="2024年度项目支出绩效自评表（老年福利）" sheetId="18" r:id="rId18"/>
    <sheet name="2024年度项目支出绩效自评表（基层政权）" sheetId="19" r:id="rId19"/>
    <sheet name="2024年度项目支出绩效自评表（老龄）" sheetId="20" r:id="rId20"/>
    <sheet name="2024年度项目支出绩效自评表（养老服务）" sheetId="21" r:id="rId21"/>
    <sheet name="2024年度项目支出绩效自评表（区划地名）" sheetId="22" r:id="rId22"/>
    <sheet name="2024年度项目支出绩效自评表（社会组织）" sheetId="23" r:id="rId23"/>
    <sheet name="2024年度项目支出绩效自评表（其他民政事务管理）" sheetId="24" r:id="rId24"/>
    <sheet name="2024年度项目支出绩效自评表（儿童福利）" sheetId="25" r:id="rId25"/>
    <sheet name="2024年度项目支出绩效自评表（残疾人两补）" sheetId="26" r:id="rId26"/>
    <sheet name="2024年度项目支出绩效自评表（城市最低生活保障）" sheetId="27" r:id="rId27"/>
    <sheet name="2024年度项目支出绩效自评表（临时救助）" sheetId="28" r:id="rId28"/>
    <sheet name="2024年度项目支出绩效自评表（流浪乞讨）" sheetId="29" r:id="rId29"/>
    <sheet name="2024年度项目支出绩效自评表（城市特困）" sheetId="30" r:id="rId30"/>
    <sheet name="2024年度项目支出绩效自评表（其他城市生活救助）" sheetId="31" r:id="rId31"/>
    <sheet name="2024年度项目支出绩效自评表（城乡医疗救助）" sheetId="32" r:id="rId32"/>
    <sheet name="2024年度项目支出绩效自评表（其他项目）" sheetId="33" r:id="rId33"/>
  </sheets>
  <calcPr calcId="144525"/>
</workbook>
</file>

<file path=xl/sharedStrings.xml><?xml version="1.0" encoding="utf-8"?>
<sst xmlns="http://schemas.openxmlformats.org/spreadsheetml/2006/main" count="3313" uniqueCount="850">
  <si>
    <t>收入支出决算表</t>
  </si>
  <si>
    <t>公开01表</t>
  </si>
  <si>
    <t>部门：昆明市呈贡区民政局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</si>
  <si>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</si>
  <si>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</si>
  <si>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</si>
  <si>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</si>
  <si>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</si>
  <si>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</si>
  <si>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</si>
  <si>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</si>
  <si>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</si>
  <si>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</si>
  <si>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</si>
  <si>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</si>
  <si>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</si>
  <si>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</si>
  <si>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</si>
  <si>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</si>
  <si>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</si>
  <si>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</si>
  <si>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</si>
  <si>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</si>
  <si>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</si>
  <si>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</si>
  <si>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</si>
  <si>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</si>
  <si>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</si>
  <si>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</si>
  <si>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</si>
  <si>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</si>
  <si>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</si>
  <si>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</si>
  <si>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</si>
  <si>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</si>
  <si>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</si>
  <si>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</si>
  <si>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</si>
  <si>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</si>
  <si>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</si>
  <si>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</si>
  <si>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</si>
  <si>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</si>
  <si>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</si>
  <si>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</si>
  <si>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</si>
  <si>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</si>
  <si>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</si>
  <si>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</si>
  <si>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</si>
  <si>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</si>
  <si>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</si>
  <si>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</si>
  <si>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</si>
  <si>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</si>
  <si>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</si>
  <si>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</si>
  <si>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</si>
  <si>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</si>
  <si>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</si>
  <si>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</si>
  <si>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</si>
  <si>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</si>
  <si>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</si>
  <si>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</si>
  <si>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</si>
  <si>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</si>
  <si>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</si>
  <si>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</si>
  <si>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</si>
  <si>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</si>
  <si>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</si>
  <si>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</si>
  <si>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</si>
  <si>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</si>
  <si>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</si>
  <si>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</si>
  <si>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</si>
  <si>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</si>
  <si>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</si>
  <si>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</si>
  <si>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</si>
  <si>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</si>
  <si>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</si>
  <si>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</si>
  <si>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</si>
  <si>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</si>
  <si>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</si>
  <si>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</si>
  <si>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</si>
  <si>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</si>
  <si>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</si>
  <si>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</si>
  <si>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</si>
  <si>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</si>
  <si>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</si>
  <si>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</si>
  <si>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</si>
  <si>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</si>
  <si>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</si>
  <si>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</si>
  <si>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</si>
  <si>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</si>
  <si>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</si>
  <si>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</si>
  <si>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</si>
  <si>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</si>
  <si>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</si>
  <si>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</si>
  <si>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</si>
  <si>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</si>
  <si>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</si>
  <si>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</si>
  <si>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</si>
  <si>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</si>
  <si>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</si>
  <si>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</si>
  <si>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</si>
  <si>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</si>
  <si>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</si>
  <si>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</si>
  <si>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</si>
  <si>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</si>
  <si>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</si>
  <si>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</si>
  <si>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</si>
  <si>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</si>
  <si>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</si>
  <si>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</si>
  <si>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2012399</t>
  </si>
  <si>
    <t>其他民族事务支出</t>
  </si>
  <si>
    <t>2080201</t>
  </si>
  <si>
    <t>行政运行</t>
  </si>
  <si>
    <t>2080206</t>
  </si>
  <si>
    <t>社会组织管理</t>
  </si>
  <si>
    <t>2080207</t>
  </si>
  <si>
    <t>行政区划和地名管理</t>
  </si>
  <si>
    <t>2080208</t>
  </si>
  <si>
    <t>基层政权建设和社区治理</t>
  </si>
  <si>
    <t>2080299</t>
  </si>
  <si>
    <t>其他民政管理事务支出</t>
  </si>
  <si>
    <t>2080501</t>
  </si>
  <si>
    <t>行政单位离退休</t>
  </si>
  <si>
    <t>2080505</t>
  </si>
  <si>
    <t>机关事业单位基本养老保险缴费支出</t>
  </si>
  <si>
    <t>2080506</t>
  </si>
  <si>
    <t>机关事业单位职业年金缴费支出</t>
  </si>
  <si>
    <t>2081001</t>
  </si>
  <si>
    <t>儿童福利</t>
  </si>
  <si>
    <t>2081002</t>
  </si>
  <si>
    <t>老年福利</t>
  </si>
  <si>
    <t>2081004</t>
  </si>
  <si>
    <t>殡葬</t>
  </si>
  <si>
    <t>2081006</t>
  </si>
  <si>
    <t>养老服务</t>
  </si>
  <si>
    <t>2081107</t>
  </si>
  <si>
    <t>残疾人生活和护理补贴</t>
  </si>
  <si>
    <t>2081901</t>
  </si>
  <si>
    <t>城市最低生活保障金支出</t>
  </si>
  <si>
    <t>2082001</t>
  </si>
  <si>
    <t>临时救助支出</t>
  </si>
  <si>
    <t>2082002</t>
  </si>
  <si>
    <t>流浪乞讨人员救助支出</t>
  </si>
  <si>
    <t>2082101</t>
  </si>
  <si>
    <t>城市特困人员救助供养支出</t>
  </si>
  <si>
    <t>2082501</t>
  </si>
  <si>
    <t>其他城市生活救助</t>
  </si>
  <si>
    <t>2101101</t>
  </si>
  <si>
    <t>行政单位医疗</t>
  </si>
  <si>
    <t>2101102</t>
  </si>
  <si>
    <t>事业单位医疗</t>
  </si>
  <si>
    <t>2101103</t>
  </si>
  <si>
    <t>公务员医疗补助</t>
  </si>
  <si>
    <t>2101199</t>
  </si>
  <si>
    <t>其他行政事业单位医疗支出</t>
  </si>
  <si>
    <t>2101301</t>
  </si>
  <si>
    <t>城乡医疗救助</t>
  </si>
  <si>
    <t>2101601</t>
  </si>
  <si>
    <t>老龄卫生健康事务</t>
  </si>
  <si>
    <t>2120199</t>
  </si>
  <si>
    <t>其他城乡社区管理事务支出</t>
  </si>
  <si>
    <t>2210201</t>
  </si>
  <si>
    <t>住房公积金</t>
  </si>
  <si>
    <t>2210203</t>
  </si>
  <si>
    <t>购房补贴</t>
  </si>
  <si>
    <t>2296002</t>
  </si>
  <si>
    <t>用于社会福利的彩票公益金支出</t>
  </si>
  <si>
    <t>2299999</t>
  </si>
  <si>
    <t>其他支出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</si>
  <si>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</si>
  <si>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</si>
  <si>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</si>
  <si>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</si>
  <si>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</si>
  <si>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</si>
  <si>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</si>
  <si>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</si>
  <si>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</si>
  <si>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</si>
  <si>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</si>
  <si>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</si>
  <si>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</si>
  <si>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</si>
  <si>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</si>
  <si>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</si>
  <si>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</si>
  <si>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</si>
  <si>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</si>
  <si>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</si>
  <si>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</si>
  <si>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</si>
  <si>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</si>
  <si>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</si>
  <si>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</si>
  <si>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</si>
  <si>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</si>
  <si>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</si>
  <si>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</si>
  <si>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</si>
  <si>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</si>
  <si>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</si>
  <si>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</si>
  <si>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</si>
  <si>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</si>
  <si>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</si>
  <si>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</si>
  <si>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</si>
  <si>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</si>
  <si>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</si>
  <si>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</si>
  <si>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</si>
  <si>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</si>
  <si>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</si>
  <si>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</si>
  <si>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</si>
  <si>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</si>
  <si>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</si>
  <si>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</si>
  <si>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</si>
  <si>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</si>
  <si>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</si>
  <si>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</si>
  <si>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</si>
  <si>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</si>
  <si>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</si>
  <si>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</si>
  <si>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</si>
  <si>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</si>
  <si>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</si>
  <si>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</si>
  <si>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</si>
  <si>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</si>
  <si>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</si>
  <si>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</si>
  <si>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</si>
  <si>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</si>
  <si>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</si>
  <si>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</si>
  <si>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</si>
  <si>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</si>
  <si>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</si>
  <si>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</si>
  <si>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</si>
  <si>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</si>
  <si>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</si>
  <si>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</si>
  <si>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</si>
  <si>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</si>
  <si>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</si>
  <si>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</si>
  <si>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</si>
  <si>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</si>
  <si>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</si>
  <si>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</si>
  <si>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</si>
  <si>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</si>
  <si>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</si>
  <si>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</si>
  <si>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</si>
  <si>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</si>
  <si>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</si>
  <si>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</si>
  <si>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</si>
  <si>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</si>
  <si>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</si>
  <si>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</si>
  <si>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</si>
  <si>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</si>
  <si>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</si>
  <si>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</si>
  <si>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</si>
  <si>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</si>
  <si>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</si>
  <si>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</si>
  <si>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</si>
  <si>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</si>
  <si>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</si>
  <si>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</si>
  <si>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</si>
  <si>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</si>
  <si>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</si>
  <si>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</si>
  <si>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</si>
  <si>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</si>
  <si>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</si>
  <si>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</si>
  <si>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</si>
  <si>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</si>
  <si>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</si>
  <si>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</si>
  <si>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</si>
  <si>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</si>
  <si>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</si>
  <si>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</si>
  <si>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</si>
  <si>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</si>
  <si>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</si>
  <si>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</si>
  <si>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</si>
  <si>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</si>
  <si>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</si>
  <si>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</si>
  <si>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</si>
  <si>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</si>
  <si>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</si>
  <si>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</si>
  <si>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</si>
  <si>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</si>
  <si>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</si>
  <si>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</si>
  <si>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</si>
  <si>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</si>
  <si>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</si>
  <si>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</si>
  <si>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</si>
  <si>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</si>
  <si>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</si>
  <si>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</si>
  <si>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</si>
  <si>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</si>
  <si>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</si>
  <si>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</si>
  <si>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</si>
  <si>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</si>
  <si>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</si>
  <si>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</si>
  <si>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</si>
  <si>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</si>
  <si>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</si>
  <si>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</si>
  <si>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</si>
  <si>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</si>
  <si>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</si>
  <si>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</si>
  <si>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</si>
  <si>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</si>
  <si>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</si>
  <si>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</si>
  <si>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</si>
  <si>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</si>
  <si>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</si>
  <si>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</si>
  <si>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</si>
  <si>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</si>
  <si>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</si>
  <si>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</si>
  <si>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</si>
  <si>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</si>
  <si>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</si>
  <si>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</si>
  <si>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</si>
  <si>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</si>
  <si>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</si>
  <si>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</si>
  <si>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</si>
  <si>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</si>
  <si>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</si>
  <si>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</si>
  <si>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</si>
  <si>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</si>
  <si>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</si>
  <si>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</si>
  <si>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</si>
  <si>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</si>
  <si>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</si>
  <si>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</si>
  <si>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</si>
  <si>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</si>
  <si>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</si>
  <si>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</si>
  <si>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</si>
  <si>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</si>
  <si>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</si>
  <si>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</si>
  <si>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</si>
  <si>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</si>
  <si>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</si>
  <si>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</si>
  <si>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</si>
  <si>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</si>
  <si>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</si>
  <si>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</si>
  <si>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</si>
  <si>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</si>
  <si>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</si>
  <si>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</si>
  <si>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</si>
  <si>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</si>
  <si>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</si>
  <si>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</si>
  <si>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</si>
  <si>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</si>
  <si>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</si>
  <si>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</si>
  <si>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</si>
  <si>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</si>
  <si>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</si>
  <si>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</si>
  <si>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</si>
  <si>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</si>
  <si>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</si>
  <si>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</si>
  <si>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</si>
  <si>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</si>
  <si>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</si>
  <si>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</si>
  <si>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</si>
  <si>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</si>
  <si>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</si>
  <si>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</si>
  <si>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</si>
  <si>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</si>
  <si>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</si>
  <si>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</si>
  <si>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</si>
  <si>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</si>
  <si>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</si>
  <si>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</si>
  <si>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</si>
  <si>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</si>
  <si>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</si>
  <si>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</si>
  <si>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</si>
  <si>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</si>
  <si>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</si>
  <si>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</si>
  <si>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</si>
  <si>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</si>
  <si>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</si>
  <si>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</si>
  <si>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</si>
  <si>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</si>
  <si>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</si>
  <si>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</si>
  <si>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</si>
  <si>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</si>
  <si>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备注：昆明市呈贡区民政局无国有资本经营预算财政拨款收支。</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</si>
  <si>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</si>
  <si>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</si>
  <si>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</si>
  <si>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</si>
  <si>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</si>
  <si>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</si>
  <si>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</si>
  <si>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</si>
  <si>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</si>
  <si>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</si>
  <si>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</si>
  <si>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</si>
  <si>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</si>
  <si>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</si>
  <si>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</si>
  <si>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</si>
  <si>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</si>
  <si>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</si>
  <si>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</si>
  <si>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</si>
  <si>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</si>
  <si>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</si>
  <si>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</si>
  <si>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</si>
  <si>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</si>
  <si>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</si>
  <si>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</si>
  <si>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</si>
  <si>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</si>
  <si>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</si>
  <si>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</si>
  <si>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</si>
  <si>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</si>
  <si>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</si>
  <si>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</si>
  <si>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</si>
  <si>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</si>
  <si>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</si>
  <si>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</si>
  <si>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</si>
  <si>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</si>
  <si>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</si>
  <si>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</si>
  <si>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</si>
  <si>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</si>
  <si>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</si>
  <si>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</si>
  <si>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</si>
  <si>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</si>
  <si>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</si>
  <si>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</si>
  <si>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</si>
  <si>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</si>
  <si>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</si>
  <si>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</si>
  <si>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</si>
  <si>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</si>
  <si>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r>
      <rPr>
        <sz val="12"/>
        <color rgb="FF000000"/>
        <rFont val="仿宋"/>
        <charset val="134"/>
      </rPr>
      <t>一、部门基本情况</t>
    </r>
  </si>
  <si>
    <r>
      <rPr>
        <sz val="12"/>
        <color rgb="FF000000"/>
        <rFont val="仿宋"/>
        <charset val="134"/>
      </rPr>
      <t>（一）部门概况</t>
    </r>
  </si>
  <si>
    <r>
      <rPr>
        <sz val="12"/>
        <color rgb="FF000000"/>
        <rFont val="仿宋"/>
        <charset val="134"/>
      </rPr>
      <t>呈贡区民政局作为政府社会保障职能部门，主要承担城乡居民最低生活保障、特困人员生活补助、临时救助和生活无着落人员救助工作；依法对社会团体、基金会、民办非企业单位进行登记管理；承办行政区划工作；负责行政区域界线的维护和管理；贯彻落实国家和省有关福利事业发展的方针和政策；落实慈善事业发展政策；对老年人、孤儿和残疾人等特殊群体权益保障工作；负责推进婚俗和殡葬改革工作等。</t>
    </r>
  </si>
  <si>
    <r>
      <rPr>
        <sz val="12"/>
        <color rgb="FF000000"/>
        <rFont val="仿宋"/>
        <charset val="134"/>
      </rPr>
      <t>（二）部门绩效目标的设立情况</t>
    </r>
  </si>
  <si>
    <r>
      <rPr>
        <sz val="12"/>
        <color rgb="FF000000"/>
        <rFont val="仿宋"/>
        <charset val="134"/>
      </rPr>
      <t>根据实际工作情况科学设立部门绩效目标。呈贡区民政局根据本单位职责职能设立整体绩效目标，确保依据充分、符合客观实际，能够反映和考核部门整体绩效目标与部门履职、年度工作任务的相符性情况；依据整体绩效目标细化出清晰、可衡量的绩效指标，用以反映和考核部门整体绩效目标的明细化情况。</t>
    </r>
  </si>
  <si>
    <r>
      <rPr>
        <sz val="12"/>
        <color rgb="FF000000"/>
        <rFont val="仿宋"/>
        <charset val="134"/>
      </rPr>
      <t>（三）部门整体收支情况</t>
    </r>
  </si>
  <si>
    <r>
      <rPr>
        <sz val="12"/>
        <rFont val="仿宋"/>
        <charset val="134"/>
      </rPr>
      <t>（一）</t>
    </r>
    <r>
      <rPr>
        <sz val="12"/>
        <rFont val="Times New Roman"/>
        <charset val="134"/>
      </rPr>
      <t>2024</t>
    </r>
    <r>
      <rPr>
        <sz val="12"/>
        <rFont val="仿宋"/>
        <charset val="134"/>
      </rPr>
      <t>年度年初结转和结余</t>
    </r>
    <r>
      <rPr>
        <sz val="12"/>
        <rFont val="Times New Roman"/>
        <charset val="134"/>
      </rPr>
      <t>17368.07</t>
    </r>
    <r>
      <rPr>
        <sz val="12"/>
        <rFont val="仿宋"/>
        <charset val="134"/>
      </rPr>
      <t>元，本年收入</t>
    </r>
    <r>
      <rPr>
        <sz val="12"/>
        <rFont val="Times New Roman"/>
        <charset val="134"/>
      </rPr>
      <t>23705226.25</t>
    </r>
    <r>
      <rPr>
        <sz val="12"/>
        <rFont val="仿宋"/>
        <charset val="134"/>
      </rPr>
      <t>元，本年支出</t>
    </r>
    <r>
      <rPr>
        <sz val="12"/>
        <rFont val="Times New Roman"/>
        <charset val="134"/>
      </rPr>
      <t>23705226.25</t>
    </r>
    <r>
      <rPr>
        <sz val="12"/>
        <rFont val="仿宋"/>
        <charset val="134"/>
      </rPr>
      <t>元，使用专用结余</t>
    </r>
    <r>
      <rPr>
        <sz val="12"/>
        <rFont val="Times New Roman"/>
        <charset val="134"/>
      </rPr>
      <t>0.00</t>
    </r>
    <r>
      <rPr>
        <sz val="12"/>
        <rFont val="仿宋"/>
        <charset val="134"/>
      </rPr>
      <t>元，结余分配</t>
    </r>
    <r>
      <rPr>
        <sz val="12"/>
        <rFont val="Times New Roman"/>
        <charset val="134"/>
      </rPr>
      <t>0.00</t>
    </r>
    <r>
      <rPr>
        <sz val="12"/>
        <rFont val="仿宋"/>
        <charset val="134"/>
      </rPr>
      <t>元，年末结转和结余</t>
    </r>
    <r>
      <rPr>
        <sz val="12"/>
        <rFont val="Times New Roman"/>
        <charset val="134"/>
      </rPr>
      <t>17368.07</t>
    </r>
    <r>
      <rPr>
        <sz val="12"/>
        <rFont val="仿宋"/>
        <charset val="134"/>
      </rPr>
      <t>元。</t>
    </r>
    <r>
      <rPr>
        <sz val="12"/>
        <rFont val="Times New Roman"/>
        <charset val="134"/>
      </rPr>
      <t xml:space="preserve">
</t>
    </r>
    <r>
      <rPr>
        <sz val="12"/>
        <rFont val="仿宋"/>
        <charset val="134"/>
      </rPr>
      <t>（二）</t>
    </r>
    <r>
      <rPr>
        <sz val="12"/>
        <rFont val="Times New Roman"/>
        <charset val="134"/>
      </rPr>
      <t>2024</t>
    </r>
    <r>
      <rPr>
        <sz val="12"/>
        <rFont val="仿宋"/>
        <charset val="134"/>
      </rPr>
      <t>年度一般公共预算财政拨款年初结转和结余</t>
    </r>
    <r>
      <rPr>
        <sz val="12"/>
        <rFont val="Times New Roman"/>
        <charset val="134"/>
      </rPr>
      <t>0.00</t>
    </r>
    <r>
      <rPr>
        <sz val="12"/>
        <rFont val="仿宋"/>
        <charset val="134"/>
      </rPr>
      <t>元，本年收入</t>
    </r>
    <r>
      <rPr>
        <sz val="12"/>
        <rFont val="Times New Roman"/>
        <charset val="134"/>
      </rPr>
      <t>22146141.25</t>
    </r>
    <r>
      <rPr>
        <sz val="12"/>
        <rFont val="仿宋"/>
        <charset val="134"/>
      </rPr>
      <t>元，本年支出</t>
    </r>
    <r>
      <rPr>
        <sz val="12"/>
        <rFont val="Times New Roman"/>
        <charset val="134"/>
      </rPr>
      <t>22146141.25</t>
    </r>
    <r>
      <rPr>
        <sz val="12"/>
        <rFont val="仿宋"/>
        <charset val="134"/>
      </rPr>
      <t>元，年末结转和结余</t>
    </r>
    <r>
      <rPr>
        <sz val="12"/>
        <rFont val="Times New Roman"/>
        <charset val="134"/>
      </rPr>
      <t>0.00</t>
    </r>
    <r>
      <rPr>
        <sz val="12"/>
        <rFont val="仿宋"/>
        <charset val="134"/>
      </rPr>
      <t>元。</t>
    </r>
    <r>
      <rPr>
        <sz val="12"/>
        <rFont val="Times New Roman"/>
        <charset val="134"/>
      </rPr>
      <t xml:space="preserve">
</t>
    </r>
    <r>
      <rPr>
        <sz val="12"/>
        <rFont val="仿宋"/>
        <charset val="134"/>
      </rPr>
      <t>（三）</t>
    </r>
    <r>
      <rPr>
        <sz val="12"/>
        <rFont val="Times New Roman"/>
        <charset val="134"/>
      </rPr>
      <t>2024</t>
    </r>
    <r>
      <rPr>
        <sz val="12"/>
        <rFont val="仿宋"/>
        <charset val="134"/>
      </rPr>
      <t>年度政府性基金预算财政拨款年初结转和结余</t>
    </r>
    <r>
      <rPr>
        <sz val="12"/>
        <rFont val="Times New Roman"/>
        <charset val="134"/>
      </rPr>
      <t>0.00</t>
    </r>
    <r>
      <rPr>
        <sz val="12"/>
        <rFont val="仿宋"/>
        <charset val="134"/>
      </rPr>
      <t>元，本年收入</t>
    </r>
    <r>
      <rPr>
        <sz val="12"/>
        <rFont val="Times New Roman"/>
        <charset val="134"/>
      </rPr>
      <t>1559085.00</t>
    </r>
    <r>
      <rPr>
        <sz val="12"/>
        <rFont val="仿宋"/>
        <charset val="134"/>
      </rPr>
      <t>元，本年支出</t>
    </r>
    <r>
      <rPr>
        <sz val="12"/>
        <rFont val="Times New Roman"/>
        <charset val="134"/>
      </rPr>
      <t>1559085.00</t>
    </r>
    <r>
      <rPr>
        <sz val="12"/>
        <rFont val="仿宋"/>
        <charset val="134"/>
      </rPr>
      <t>元，年末结转和结余</t>
    </r>
    <r>
      <rPr>
        <sz val="12"/>
        <rFont val="Times New Roman"/>
        <charset val="134"/>
      </rPr>
      <t>0.00</t>
    </r>
    <r>
      <rPr>
        <sz val="12"/>
        <rFont val="仿宋"/>
        <charset val="134"/>
      </rPr>
      <t>元。</t>
    </r>
    <r>
      <rPr>
        <sz val="12"/>
        <rFont val="Times New Roman"/>
        <charset val="134"/>
      </rPr>
      <t xml:space="preserve">
</t>
    </r>
    <r>
      <rPr>
        <sz val="12"/>
        <rFont val="仿宋"/>
        <charset val="134"/>
      </rPr>
      <t>（四）</t>
    </r>
    <r>
      <rPr>
        <sz val="12"/>
        <rFont val="Times New Roman"/>
        <charset val="134"/>
      </rPr>
      <t>2024</t>
    </r>
    <r>
      <rPr>
        <sz val="12"/>
        <rFont val="仿宋"/>
        <charset val="134"/>
      </rPr>
      <t>年度国有资本经营预算财政拨款年初结转和结余</t>
    </r>
    <r>
      <rPr>
        <sz val="12"/>
        <rFont val="Times New Roman"/>
        <charset val="134"/>
      </rPr>
      <t>0.00</t>
    </r>
    <r>
      <rPr>
        <sz val="12"/>
        <rFont val="仿宋"/>
        <charset val="134"/>
      </rPr>
      <t>元，本年收入</t>
    </r>
    <r>
      <rPr>
        <sz val="12"/>
        <rFont val="Times New Roman"/>
        <charset val="134"/>
      </rPr>
      <t>0.00</t>
    </r>
    <r>
      <rPr>
        <sz val="12"/>
        <rFont val="仿宋"/>
        <charset val="134"/>
      </rPr>
      <t>元，本年支出</t>
    </r>
    <r>
      <rPr>
        <sz val="12"/>
        <rFont val="Times New Roman"/>
        <charset val="134"/>
      </rPr>
      <t>0.00</t>
    </r>
    <r>
      <rPr>
        <sz val="12"/>
        <rFont val="仿宋"/>
        <charset val="134"/>
      </rPr>
      <t>元，年末结转和结余</t>
    </r>
    <r>
      <rPr>
        <sz val="12"/>
        <rFont val="Times New Roman"/>
        <charset val="134"/>
      </rPr>
      <t>0.00</t>
    </r>
    <r>
      <rPr>
        <sz val="12"/>
        <rFont val="仿宋"/>
        <charset val="134"/>
      </rPr>
      <t>元。</t>
    </r>
    <r>
      <rPr>
        <sz val="12"/>
        <rFont val="Times New Roman"/>
        <charset val="134"/>
      </rPr>
      <t xml:space="preserve">
</t>
    </r>
    <r>
      <rPr>
        <sz val="12"/>
        <rFont val="仿宋"/>
        <charset val="134"/>
      </rPr>
      <t>（五）</t>
    </r>
    <r>
      <rPr>
        <sz val="12"/>
        <rFont val="Times New Roman"/>
        <charset val="134"/>
      </rPr>
      <t>2024</t>
    </r>
    <r>
      <rPr>
        <sz val="12"/>
        <rFont val="仿宋"/>
        <charset val="134"/>
      </rPr>
      <t>年度非财政拨款年初结转和结余</t>
    </r>
    <r>
      <rPr>
        <sz val="12"/>
        <rFont val="Times New Roman"/>
        <charset val="134"/>
      </rPr>
      <t>17368.07</t>
    </r>
    <r>
      <rPr>
        <sz val="12"/>
        <rFont val="仿宋"/>
        <charset val="134"/>
      </rPr>
      <t>元，本年收入</t>
    </r>
    <r>
      <rPr>
        <sz val="12"/>
        <rFont val="Times New Roman"/>
        <charset val="134"/>
      </rPr>
      <t>0.00</t>
    </r>
    <r>
      <rPr>
        <sz val="12"/>
        <rFont val="仿宋"/>
        <charset val="134"/>
      </rPr>
      <t>元，本年支出</t>
    </r>
    <r>
      <rPr>
        <sz val="12"/>
        <rFont val="Times New Roman"/>
        <charset val="134"/>
      </rPr>
      <t>0.00</t>
    </r>
    <r>
      <rPr>
        <sz val="12"/>
        <rFont val="仿宋"/>
        <charset val="134"/>
      </rPr>
      <t>元，使用专用结余</t>
    </r>
    <r>
      <rPr>
        <sz val="12"/>
        <rFont val="Times New Roman"/>
        <charset val="134"/>
      </rPr>
      <t>0.00</t>
    </r>
    <r>
      <rPr>
        <sz val="12"/>
        <rFont val="仿宋"/>
        <charset val="134"/>
      </rPr>
      <t>元，结余分配</t>
    </r>
    <r>
      <rPr>
        <sz val="12"/>
        <rFont val="Times New Roman"/>
        <charset val="134"/>
      </rPr>
      <t>0.00</t>
    </r>
    <r>
      <rPr>
        <sz val="12"/>
        <rFont val="仿宋"/>
        <charset val="134"/>
      </rPr>
      <t>元，年末结转和结余</t>
    </r>
    <r>
      <rPr>
        <sz val="12"/>
        <rFont val="Times New Roman"/>
        <charset val="134"/>
      </rPr>
      <t>17368.07</t>
    </r>
    <r>
      <rPr>
        <sz val="12"/>
        <rFont val="仿宋"/>
        <charset val="134"/>
      </rPr>
      <t>元。</t>
    </r>
  </si>
  <si>
    <r>
      <rPr>
        <sz val="12"/>
        <color rgb="FF000000"/>
        <rFont val="仿宋"/>
        <charset val="134"/>
      </rPr>
      <t>（四）部门预算管理制度建设情况</t>
    </r>
  </si>
  <si>
    <r>
      <rPr>
        <sz val="12"/>
        <color rgb="FF000000"/>
        <rFont val="仿宋"/>
        <charset val="134"/>
      </rPr>
      <t>呈贡区民政局严格执行上级各部门及区财政局制定的预算管理制度，并结合单位情况合理编制预算，同时制定《呈贡区民政局财务管理规定》《呈贡区流浪乞讨救助物资管理规定》《昆明市呈贡区民政局国有资产管理办法》，不断提高预算管理水平。</t>
    </r>
  </si>
  <si>
    <r>
      <rPr>
        <sz val="12"/>
        <color rgb="FF000000"/>
        <rFont val="仿宋"/>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经费支出情况</t>
    </r>
  </si>
  <si>
    <r>
      <rPr>
        <sz val="12"/>
        <color rgb="FF000000"/>
        <rFont val="仿宋"/>
        <charset val="134"/>
      </rPr>
      <t>呈贡区民政局本着厉行节约要求，严格遵照执行</t>
    </r>
    <r>
      <rPr>
        <sz val="12"/>
        <color rgb="FF000000"/>
        <rFont val="Times New Roman"/>
        <charset val="134"/>
      </rPr>
      <t>“</t>
    </r>
    <r>
      <rPr>
        <sz val="12"/>
        <color rgb="FF000000"/>
        <rFont val="仿宋"/>
        <charset val="134"/>
      </rPr>
      <t>三公经费</t>
    </r>
    <r>
      <rPr>
        <sz val="12"/>
        <color rgb="FF000000"/>
        <rFont val="Times New Roman"/>
        <charset val="134"/>
      </rPr>
      <t>”</t>
    </r>
    <r>
      <rPr>
        <sz val="12"/>
        <color rgb="FF000000"/>
        <rFont val="仿宋"/>
        <charset val="134"/>
      </rPr>
      <t>管理办法。</t>
    </r>
    <r>
      <rPr>
        <sz val="12"/>
        <color rgb="FF000000"/>
        <rFont val="Times New Roman"/>
        <charset val="134"/>
      </rPr>
      <t>2024</t>
    </r>
    <r>
      <rPr>
        <sz val="12"/>
        <color rgb="FF000000"/>
        <rFont val="仿宋"/>
        <charset val="134"/>
      </rPr>
      <t>年度财政拨款</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经费支出决算中，财政拨款</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经费支出年初预算为</t>
    </r>
    <r>
      <rPr>
        <sz val="12"/>
        <color rgb="FF000000"/>
        <rFont val="Times New Roman"/>
        <charset val="134"/>
      </rPr>
      <t>55840.00</t>
    </r>
    <r>
      <rPr>
        <sz val="12"/>
        <color rgb="FF000000"/>
        <rFont val="仿宋"/>
        <charset val="134"/>
      </rPr>
      <t>元，决算为</t>
    </r>
    <r>
      <rPr>
        <sz val="12"/>
        <color rgb="FF000000"/>
        <rFont val="Times New Roman"/>
        <charset val="134"/>
      </rPr>
      <t>12496.58</t>
    </r>
    <r>
      <rPr>
        <sz val="12"/>
        <color rgb="FF000000"/>
        <rFont val="仿宋"/>
        <charset val="134"/>
      </rPr>
      <t>元。其中：因公出国（境）费支出为</t>
    </r>
    <r>
      <rPr>
        <sz val="12"/>
        <color rgb="FF000000"/>
        <rFont val="Times New Roman"/>
        <charset val="134"/>
      </rPr>
      <t>0.00</t>
    </r>
    <r>
      <rPr>
        <sz val="12"/>
        <color rgb="FF000000"/>
        <rFont val="仿宋"/>
        <charset val="134"/>
      </rPr>
      <t>元；公务用车购置费支出为</t>
    </r>
    <r>
      <rPr>
        <sz val="12"/>
        <color rgb="FF000000"/>
        <rFont val="Times New Roman"/>
        <charset val="134"/>
      </rPr>
      <t>0.00</t>
    </r>
    <r>
      <rPr>
        <sz val="12"/>
        <color rgb="FF000000"/>
        <rFont val="仿宋"/>
        <charset val="134"/>
      </rPr>
      <t>元；公务用车运行维护费支出年初预算为</t>
    </r>
    <r>
      <rPr>
        <sz val="12"/>
        <color rgb="FF000000"/>
        <rFont val="Times New Roman"/>
        <charset val="134"/>
      </rPr>
      <t>50840.00</t>
    </r>
    <r>
      <rPr>
        <sz val="12"/>
        <color rgb="FF000000"/>
        <rFont val="仿宋"/>
        <charset val="134"/>
      </rPr>
      <t>元，决算为</t>
    </r>
    <r>
      <rPr>
        <sz val="12"/>
        <color rgb="FF000000"/>
        <rFont val="Times New Roman"/>
        <charset val="134"/>
      </rPr>
      <t>12496.58</t>
    </r>
    <r>
      <rPr>
        <sz val="12"/>
        <color rgb="FF000000"/>
        <rFont val="仿宋"/>
        <charset val="134"/>
      </rPr>
      <t>元；公务接待费支出年初预算为</t>
    </r>
    <r>
      <rPr>
        <sz val="12"/>
        <color rgb="FF000000"/>
        <rFont val="Times New Roman"/>
        <charset val="134"/>
      </rPr>
      <t>5000.00</t>
    </r>
    <r>
      <rPr>
        <sz val="12"/>
        <color rgb="FF000000"/>
        <rFont val="仿宋"/>
        <charset val="134"/>
      </rPr>
      <t>元，决算为</t>
    </r>
    <r>
      <rPr>
        <sz val="12"/>
        <color rgb="FF000000"/>
        <rFont val="Times New Roman"/>
        <charset val="134"/>
      </rPr>
      <t>0.00</t>
    </r>
    <r>
      <rPr>
        <sz val="12"/>
        <color rgb="FF000000"/>
        <rFont val="仿宋"/>
        <charset val="134"/>
      </rPr>
      <t>元。</t>
    </r>
  </si>
  <si>
    <r>
      <rPr>
        <sz val="12"/>
        <color rgb="FF000000"/>
        <rFont val="仿宋"/>
        <charset val="134"/>
      </rPr>
      <t>二、绩效自评组织情况</t>
    </r>
  </si>
  <si>
    <r>
      <rPr>
        <sz val="12"/>
        <color rgb="FF000000"/>
        <rFont val="仿宋"/>
        <charset val="134"/>
      </rPr>
      <t>（一）前期准备</t>
    </r>
  </si>
  <si>
    <r>
      <rPr>
        <sz val="12"/>
        <color rgb="FF000000"/>
        <rFont val="仿宋"/>
        <charset val="134"/>
      </rPr>
      <t>根据呈贡区财政局《关于对</t>
    </r>
    <r>
      <rPr>
        <sz val="12"/>
        <color rgb="FF000000"/>
        <rFont val="Times New Roman"/>
        <charset val="134"/>
      </rPr>
      <t>2024</t>
    </r>
    <r>
      <rPr>
        <sz val="12"/>
        <color rgb="FF000000"/>
        <rFont val="仿宋"/>
        <charset val="134"/>
      </rPr>
      <t>年度区级预算支出开展绩效自评工作的通知》要求，呈贡区民政将相关要求传达到各科室，对相关的国家法律法规进行了认真学习，掌握政策，根据部门整体收支情况制定部门整体支出绩效评价实施方案，组织全局各科室开展民政部门项目支出绩效自评工作。</t>
    </r>
  </si>
  <si>
    <r>
      <rPr>
        <sz val="12"/>
        <color rgb="FF000000"/>
        <rFont val="仿宋"/>
        <charset val="134"/>
      </rPr>
      <t>（二）组织实施</t>
    </r>
  </si>
  <si>
    <r>
      <rPr>
        <sz val="12"/>
        <color rgb="FF000000"/>
        <rFont val="Times New Roman"/>
        <charset val="134"/>
      </rPr>
      <t>1.</t>
    </r>
    <r>
      <rPr>
        <sz val="12"/>
        <color rgb="FF000000"/>
        <rFont val="仿宋"/>
        <charset val="134"/>
      </rPr>
      <t>成立自评工作小组：明确分工，落实责任，确保自评工作的顺利进行；</t>
    </r>
    <r>
      <rPr>
        <sz val="12"/>
        <color rgb="FF000000"/>
        <rFont val="Times New Roman"/>
        <charset val="134"/>
      </rPr>
      <t>2.</t>
    </r>
    <r>
      <rPr>
        <sz val="12"/>
        <color rgb="FF000000"/>
        <rFont val="仿宋"/>
        <charset val="134"/>
      </rPr>
      <t>明确自评标准和指标：依据单位职能定位、年度计划等，运用科学合理的绩效评价指标、评价标准，确保自评工作的客观性；</t>
    </r>
    <r>
      <rPr>
        <sz val="12"/>
        <color rgb="FF000000"/>
        <rFont val="Times New Roman"/>
        <charset val="134"/>
      </rPr>
      <t>3.</t>
    </r>
    <r>
      <rPr>
        <sz val="12"/>
        <color rgb="FF000000"/>
        <rFont val="仿宋"/>
        <charset val="134"/>
      </rPr>
      <t>收集和整理相关资料：查阅、核实有关账务及项目执行情况，填写自评表格，形成评价报告。</t>
    </r>
  </si>
  <si>
    <r>
      <rPr>
        <sz val="12"/>
        <color rgb="FF000000"/>
        <rFont val="仿宋"/>
        <charset val="134"/>
      </rPr>
      <t>三、评价情况分析及综合评价结论</t>
    </r>
  </si>
  <si>
    <r>
      <rPr>
        <sz val="12"/>
        <color rgb="FF000000"/>
        <rFont val="仿宋"/>
        <charset val="134"/>
      </rPr>
      <t>对评价过程中收集资料进行归纳，汇总分析，依据设定的部门整体支出绩效评价指标体系进行了评分，形成综合性书面报告。</t>
    </r>
    <r>
      <rPr>
        <sz val="12"/>
        <color rgb="FF000000"/>
        <rFont val="Times New Roman"/>
        <charset val="134"/>
      </rPr>
      <t xml:space="preserve">
</t>
    </r>
    <r>
      <rPr>
        <sz val="12"/>
        <color rgb="FF000000"/>
        <rFont val="仿宋"/>
        <charset val="134"/>
      </rPr>
      <t>呈贡区民政局积极履职绩效管理规定，强化管理，较好的完成年度工作目标。部门整体支出管理水平得到提升。整体评价得分为</t>
    </r>
    <r>
      <rPr>
        <sz val="12"/>
        <color rgb="FF000000"/>
        <rFont val="Times New Roman"/>
        <charset val="134"/>
      </rPr>
      <t>99</t>
    </r>
    <r>
      <rPr>
        <sz val="12"/>
        <color rgb="FF000000"/>
        <rFont val="仿宋"/>
        <charset val="134"/>
      </rPr>
      <t>分。</t>
    </r>
  </si>
  <si>
    <r>
      <rPr>
        <sz val="12"/>
        <color rgb="FF000000"/>
        <rFont val="仿宋"/>
        <charset val="134"/>
      </rPr>
      <t>四、存在的问题和整改情况</t>
    </r>
  </si>
  <si>
    <t>1.存在的问题：在资金有限与工作需求相矛盾的情况下，绩效管理水平有待提高；项目资金预算不够完整、细化，部分资金未列入年初预算，部分资金实际支出金额与预算批复金额存在差异。
2.整改情况：在预算执行中，财政部门和预算部门依据设定的绩效目标，定期采集绩效运行信息并汇总分析，对绩效目标运行情况进行跟踪管理和督促检查，保障绩效目标的顺利实现。当预算执行绩效与绩效目标发生偏离时，预算部门应及时向财政部门报告，并采取矫正措施。</t>
  </si>
  <si>
    <r>
      <rPr>
        <sz val="12"/>
        <color rgb="FF000000"/>
        <rFont val="仿宋"/>
        <charset val="134"/>
      </rPr>
      <t>五、绩效自评结果应用情况</t>
    </r>
  </si>
  <si>
    <t>绩效运行跟踪监控是绩效目标管理的重要环节。财政部门和预算部门根据设定的绩效目标，运用科学、合理的绩效评价指标、评价标准和评价方法，对财政支出的经济性、效率性和效益性进行客观、公正的评价。</t>
  </si>
  <si>
    <r>
      <rPr>
        <sz val="12"/>
        <color rgb="FF000000"/>
        <rFont val="仿宋"/>
        <charset val="134"/>
      </rPr>
      <t>六、主要经验及做法</t>
    </r>
  </si>
  <si>
    <t>制定了《呈贡区民政局财务报销管理制度》，修订完善《呈贡区内部控制制度》《昆明市呈贡区民政局固定资产管理制度》，确保账务管理、物资管理合规。</t>
  </si>
  <si>
    <r>
      <rPr>
        <sz val="12"/>
        <color rgb="FF000000"/>
        <rFont val="仿宋"/>
        <charset val="134"/>
      </rPr>
      <t>七、其他需说明的情况</t>
    </r>
  </si>
  <si>
    <t>无</t>
  </si>
  <si>
    <t>2024年度部门整体支出绩效自评表</t>
  </si>
  <si>
    <t>基本信息</t>
  </si>
  <si>
    <t>部门</t>
  </si>
  <si>
    <t>昆明市呈贡区民政局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</si>
  <si>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</si>
  <si>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</si>
  <si>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</si>
  <si>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</si>
  <si>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</si>
  <si>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</si>
  <si>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</si>
  <si>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</si>
  <si>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</si>
  <si>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</si>
  <si>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</si>
  <si>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</si>
  <si>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</si>
  <si>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（元）</t>
  </si>
  <si>
    <t>8月一名公务员退休，相关经费减少</t>
  </si>
  <si>
    <t>4月机构改革，基层政权和社区治理职能划转为区委社工部，相关经费随之划转</t>
  </si>
  <si>
    <t>其中：</t>
  </si>
  <si>
    <t>当年财政拨款</t>
  </si>
  <si>
    <t>上年结转资金</t>
  </si>
  <si>
    <t>非财政拨款</t>
  </si>
  <si>
    <t>1.保证民政事业有序发展；
2.做好养老事业的应对措施，老服务体系日益完善；
3.推进老龄事业工作；
4.完善社会救助，以促进社会救助水平逐步提升；
5.倡导绿色殡葬，不断深化殡葬领域改革；进一步推进婚育新风、婚俗改革。
6.创建平安边界；
7.创新社会组织管理。</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</si>
  <si>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</si>
  <si>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</si>
  <si>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</si>
  <si>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</si>
  <si>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</si>
  <si>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</si>
  <si>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</si>
  <si>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</si>
  <si>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</si>
  <si>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</si>
  <si>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</si>
  <si>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</si>
  <si>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</si>
  <si>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</si>
  <si>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</si>
  <si>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</si>
  <si>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</si>
  <si>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</si>
  <si>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发放城市居民最低生活保障人数</t>
  </si>
  <si>
    <t>=</t>
  </si>
  <si>
    <t>六个街道90人；大渔街道20人；马金铺街道70人。</t>
  </si>
  <si>
    <t>人</t>
  </si>
  <si>
    <t>发放特困供养人数</t>
  </si>
  <si>
    <t>&gt;</t>
  </si>
  <si>
    <t>六个街道9人；大渔街道4人；马金铺街道10人</t>
  </si>
  <si>
    <t>残疾人两项补贴人数</t>
  </si>
  <si>
    <t>&lt;</t>
  </si>
  <si>
    <t>六个街道1100人；大渔街道265人；马金铺街道325人。</t>
  </si>
  <si>
    <t>孤儿等困境儿童救助人数</t>
  </si>
  <si>
    <t>≥</t>
  </si>
  <si>
    <t>六个街道18人；大渔街道2人；马金铺街道5人。</t>
  </si>
  <si>
    <t>高龄津贴</t>
  </si>
  <si>
    <t>≤</t>
  </si>
  <si>
    <t>六个街道3276人；大渔街道615人；马金铺街道758人。</t>
  </si>
  <si>
    <t>质量指标</t>
  </si>
  <si>
    <t>各类资金发放正确率</t>
  </si>
  <si>
    <t>%</t>
  </si>
  <si>
    <t>各类资金真实性核实</t>
  </si>
  <si>
    <t>时效指标</t>
  </si>
  <si>
    <t>各项目资金及时支付</t>
  </si>
  <si>
    <t>及时申报及时支付</t>
  </si>
  <si>
    <t>成本指标</t>
  </si>
  <si>
    <t>经济成本指标</t>
  </si>
  <si>
    <t>元</t>
  </si>
  <si>
    <t>据实支付</t>
  </si>
  <si>
    <t>效益</t>
  </si>
  <si>
    <t>经济效益</t>
  </si>
  <si>
    <t xml:space="preserve">坚持托底线、救急难、可持续，与其他社会保障制度相衔接，救助水平与本地区经济社会发展水平相适应
</t>
  </si>
  <si>
    <t>社会效益</t>
  </si>
  <si>
    <t>倡导移风易俗新风尚，使满足殡葬需求与保护环境协调推进，努力形成人与自然和谐发展的新格倡导移风易俗新风尚，使满足殡葬需求与保护环境协调推进，努力形成人与自然和谐发展的新格局</t>
  </si>
  <si>
    <t>生态效益</t>
  </si>
  <si>
    <t>党和国家政策好，困难群众生活得到保障</t>
  </si>
  <si>
    <t>可持续</t>
  </si>
  <si>
    <t>影响指标</t>
  </si>
  <si>
    <t>满意度</t>
  </si>
  <si>
    <t>服务对象</t>
  </si>
  <si>
    <t>服务群众满意度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</si>
  <si>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</si>
  <si>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</si>
  <si>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</si>
  <si>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</si>
  <si>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</si>
  <si>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</si>
  <si>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</si>
  <si>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</si>
  <si>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党建工作</t>
  </si>
  <si>
    <t>主管部门</t>
  </si>
  <si>
    <t>实施</t>
  </si>
  <si>
    <t>项目资金</t>
  </si>
  <si>
    <t>全年</t>
  </si>
  <si>
    <t>分值</t>
  </si>
  <si>
    <t>执行率</t>
  </si>
  <si>
    <t>得分</t>
  </si>
  <si>
    <t>执行数</t>
  </si>
  <si>
    <t xml:space="preserve"> 非财政拨款</t>
  </si>
  <si>
    <t>预期目标</t>
  </si>
  <si>
    <t>实际完成情况</t>
  </si>
  <si>
    <t>年度总体目标</t>
  </si>
  <si>
    <t>一是抓实党建基础工作，推进民政事业新风貌。持续推进党的政治建设、思想建设、组织建设、作风建设、纪律建设，抓稳扛牢管党治党主体责任，持之以恒正风肃纪；二是拧紧思想总开关，夯实思想基础，坚持用好思想政治工作方式方法，持续强化理论中心组学习，带动支部跟进学；三是加强组织建设，夯实基层战斗堡垒，持续深化支部规范化建设，全面提升党建业务融合成效。</t>
  </si>
  <si>
    <t>年度指标值</t>
  </si>
  <si>
    <t>指标完成情况</t>
  </si>
  <si>
    <t>一级指标</t>
  </si>
  <si>
    <t>三级</t>
  </si>
  <si>
    <t>偏差原因分析及改进措施</t>
  </si>
  <si>
    <t>产出指标</t>
  </si>
  <si>
    <t>完成年度党员教育报刊、资料征订；支部党员、入党积极分子、党务工作人员教育培训。</t>
  </si>
  <si>
    <t>＝</t>
  </si>
  <si>
    <t>一是完成年度党员教育报刊、资料征订；二是完成支部党员、入党积极分子、党务工作人员教育培训</t>
  </si>
  <si>
    <t>＞</t>
  </si>
  <si>
    <t>＜</t>
  </si>
  <si>
    <t>年度党建工作经费</t>
  </si>
  <si>
    <t>一名党员调出，经费随之划转</t>
  </si>
  <si>
    <t>效益指标</t>
  </si>
  <si>
    <t>经济效益指标</t>
  </si>
  <si>
    <t>社会效益指标</t>
  </si>
  <si>
    <t>引领党员领导干部强能力、转作风、重实干、促发展，锻造高素质专业化的党员先锋队伍</t>
  </si>
  <si>
    <t>生态效益指标</t>
  </si>
  <si>
    <t>可持续影响指标</t>
  </si>
  <si>
    <t>满意度指标</t>
  </si>
  <si>
    <t>党员满意度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</si>
  <si>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</si>
  <si>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</si>
  <si>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</si>
  <si>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</si>
  <si>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</si>
  <si>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</si>
  <si>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</si>
  <si>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</si>
  <si>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福彩公益金</t>
  </si>
  <si>
    <t>完成区失能照护中心建设项目、特殊困难群体火化补助金项目</t>
  </si>
  <si>
    <t>完成区失能照护中心建设项目、特殊困难群体火化补助金项目；完成举办呈贡区结婚集体颁证项目、完成婚育新风宣传等项目</t>
  </si>
  <si>
    <t>特殊困难群体火化补助金</t>
  </si>
  <si>
    <t>据实发放</t>
  </si>
  <si>
    <t>失能照护中心项目</t>
  </si>
  <si>
    <t>个</t>
  </si>
  <si>
    <t>2024年</t>
  </si>
  <si>
    <t>年</t>
  </si>
  <si>
    <t>1年</t>
  </si>
  <si>
    <t>资金总量</t>
  </si>
  <si>
    <t>提高民政服务能力和品质</t>
  </si>
  <si>
    <t>服务对象满意度</t>
  </si>
  <si>
    <t>完成遗体火化奖励金及公墓共建费项目</t>
  </si>
  <si>
    <t>遗体火化奖励金及公墓共建费</t>
  </si>
  <si>
    <t>1.呈贡区6个街道：321人；          2.马金铺街道：367人；            3.大渔街道：200人</t>
  </si>
  <si>
    <t>1.呈贡区6个街道：321人；          2.马金铺街道：367人；            3.大渔街道：113人</t>
  </si>
  <si>
    <t>云南冲公墓墓地管理人员</t>
  </si>
  <si>
    <t>遗体火化及云南冲墓地管理水平</t>
  </si>
  <si>
    <t>2024年1月-12月</t>
  </si>
  <si>
    <t>月</t>
  </si>
  <si>
    <t>云南冲墓地管理人员补贴</t>
  </si>
  <si>
    <t>元/人/月</t>
  </si>
  <si>
    <t>1990元/人/月</t>
  </si>
  <si>
    <t>1.呈贡区6个街道：500元；             2.马金铺街道：火化奖励金2600元、公墓共建费3200元；                      3.大渔街道2500元</t>
  </si>
  <si>
    <t>有效节地管理</t>
  </si>
  <si>
    <t>逐步提高</t>
  </si>
  <si>
    <t>殡葬服务对象满意度</t>
  </si>
  <si>
    <t>切实为老年人特别是高龄老年人办好事办实事，确保高龄老年人高龄津贴补助足额发放，把惠及老年人的优待工作落到实处，体现党和政府对高龄老年人的关心关爱。</t>
  </si>
  <si>
    <t>按时足额发放辖区内80岁以上老年人高龄津贴；经济困难老年人服务补贴。</t>
  </si>
  <si>
    <t>呈贡区80岁以上高龄老年人数</t>
  </si>
  <si>
    <t>符合补助高龄老年人</t>
  </si>
  <si>
    <t>经济困难老年人</t>
  </si>
  <si>
    <t>按时足额发放</t>
  </si>
  <si>
    <t>2024年1-12月份</t>
  </si>
  <si>
    <t>经济成本</t>
  </si>
  <si>
    <t>体现党和政府对老年人的关爱</t>
  </si>
  <si>
    <t>高龄老年人满意率</t>
  </si>
  <si>
    <t>确保运营的居家养老服务中心正常运转</t>
  </si>
  <si>
    <t>社区建设项目经费、正常离任村干部补贴，社工人才工资</t>
  </si>
  <si>
    <t>社工人才</t>
  </si>
  <si>
    <t>正常离任村干部</t>
  </si>
  <si>
    <t>社区建设项目</t>
  </si>
  <si>
    <t>年初预算资金不够年中追加，按实际发放</t>
  </si>
  <si>
    <t>提升社区治理水平</t>
  </si>
  <si>
    <t>有效提升</t>
  </si>
  <si>
    <t>老年人对居家养老服务工作满意</t>
  </si>
  <si>
    <t>重阳节走访慰问老年人，体现党和政府的关心关爱</t>
  </si>
  <si>
    <t>慰问百岁老人、困难老人</t>
  </si>
  <si>
    <t>机构改革后新增</t>
  </si>
  <si>
    <t>推进养老服务工作的健康有序发展，完善养老服务设施，提高服务质量和水平，切实保障和改善民生，促进和谐社区、和谐社会建设。健全基本养老服务体系，强化政府保基本兜底底线职能，切实体现党和政府对特困老年人的关心关爱。</t>
  </si>
  <si>
    <t>8项资金</t>
  </si>
  <si>
    <t>验收合格</t>
  </si>
  <si>
    <t>失能照护中心和洛龙街道项目建设经费有上级拨款</t>
  </si>
  <si>
    <t>健全基本养老服务体系，强化政府保基本兜底底线职能，切实体现党和政府对特困老年人的关心关爱。</t>
  </si>
  <si>
    <t>全区老年人</t>
  </si>
  <si>
    <t>更新《昆明市呈贡区行政区画图》，开展界线联检工作，维护边界平安问题，深入开展地名工作，适时安装维护地名标志牌。</t>
  </si>
  <si>
    <t>顺利完成《昆明市呈贡区行政区画图》更新工作，完成“呈-宜”线界线联检任务，适时安装维护地名标志牌。</t>
  </si>
  <si>
    <t>新增及维护路牌数量</t>
  </si>
  <si>
    <t>数量</t>
  </si>
  <si>
    <t>块</t>
  </si>
  <si>
    <t>全面做好损坏路牌维护更换以及设置工作</t>
  </si>
  <si>
    <t>适时完成</t>
  </si>
  <si>
    <t>每天开展</t>
  </si>
  <si>
    <t>每天</t>
  </si>
  <si>
    <t>每天适时开展</t>
  </si>
  <si>
    <t>维护单价</t>
  </si>
  <si>
    <t>元/块</t>
  </si>
  <si>
    <t>提升城市形象、方便市民生活、提升地名品牌文化</t>
  </si>
  <si>
    <t>实现所有有条件的道路设置路牌；所有路牌确保安全牢固、完好整洁，指路功能明确。</t>
  </si>
  <si>
    <t>通过对呈贡区城市设施建设完善，群众满意度为95%</t>
  </si>
  <si>
    <t>规范社会组织抽查审计，促进社会组织健康有序发展。</t>
  </si>
  <si>
    <t>对16家社会组织抽查审计，促进社会组织健康有序发展。</t>
  </si>
  <si>
    <t>规范社会组织审计报告</t>
  </si>
  <si>
    <t>家</t>
  </si>
  <si>
    <t>规范社会组织抽查审计工作完成率</t>
  </si>
  <si>
    <t>规范社会组织抽查审计</t>
  </si>
  <si>
    <t>时间</t>
  </si>
  <si>
    <t>11月底以前完成</t>
  </si>
  <si>
    <t>规范社会组织抽查审计单价</t>
  </si>
  <si>
    <t>审计单价</t>
  </si>
  <si>
    <t>元/家</t>
  </si>
  <si>
    <t>提升社会组织品质，更好为社会提供服务。</t>
  </si>
  <si>
    <t>加大对社会组织监管，提升社会组织品质。</t>
  </si>
  <si>
    <t>通过对呈贡区社会组织品质提升，更好服务群众，群众满意度</t>
  </si>
  <si>
    <t>其他民政事务管理</t>
  </si>
  <si>
    <t>一是按照《云南省民政厅关于进一步统一规范民政视频会议系统建设标准的通知》（云民办〔2018〕17号）精神，以及昆明市民政视频会议系统建设工作会安排，做好民政视频会议系统专线维护。二是解决基层社会救助工作力量不足的突出问题，进一步转变政府职能，推广和规范政府购买服务，确保事有人干、责有人负，发挥好社会救助在维护社会和谐稳定中的积极作用。三是做好婚姻登记工作。</t>
  </si>
  <si>
    <t>一是做好民政视频会议系统专线维护；二是解决基层社会救助工作力量不足的突出问题，进一步转变政府职能，推广和规范政府购买服务，确保事有人干、责有人负，发挥好社会救助在维护社会和谐稳定中的积极作用；三是做好婚姻登记工作。</t>
  </si>
  <si>
    <t>区民政局、大渔街道、马金铺街道社会救助岗位</t>
  </si>
  <si>
    <t>省市民政电视电话会议系统维护</t>
  </si>
  <si>
    <t>购买婚姻登记证</t>
  </si>
  <si>
    <t>本</t>
  </si>
  <si>
    <t>确保民政工作正常运行</t>
  </si>
  <si>
    <t>运转维护费用</t>
  </si>
  <si>
    <t>大岗位政策执行后，社区和街道购买社会救助力量减弱；档案管理工作由档案馆统筹，此两项资金使用据实支付</t>
  </si>
  <si>
    <t>促进民政事业发展，社会和谐稳定</t>
  </si>
  <si>
    <t>提高</t>
  </si>
  <si>
    <t>根据国家、省、市关于加强孤儿等困境儿童保障工作的实施意见精神和要求，认真开展孤儿、事实无人抚养儿童、艾滋病感染儿童等困境儿童的基本生活保障工作，形成民政牵头负责、相关部门配合的权责一致、规范有序、信息共享、运行高效的协调联动工作机制，为孤儿等困境儿童提供保障和帮扶，保障孤儿等困境儿童的生存发展权益，体现党和政府对未成年人的关怀。</t>
  </si>
  <si>
    <t>对呈贡区社会散居孤儿给予每月基本生活保障，确保孤儿和符合条件的事实无人抚养儿童“应保尽保”。</t>
  </si>
  <si>
    <t>社会散居孤儿和事实无人抚养儿童人数</t>
  </si>
  <si>
    <t>按实际发放</t>
  </si>
  <si>
    <t>集中收养孤儿人数</t>
  </si>
  <si>
    <t>发放准确率</t>
  </si>
  <si>
    <t>发放及时性</t>
  </si>
  <si>
    <t>每月10日前</t>
  </si>
  <si>
    <t>每月</t>
  </si>
  <si>
    <t>呈贡区的孤儿和符合条件的事实无人抚养儿童“应保尽保”</t>
  </si>
  <si>
    <t>受益对象满意率</t>
  </si>
  <si>
    <t>残疾人两补</t>
  </si>
  <si>
    <t>对纳入低保的残疾人给予困难生活补贴，对重度一级、二级残疾人给予护理补贴，确保符合条件的残疾人“应补尽补”，提高困难残疾人和重度残疾人生活质量</t>
  </si>
  <si>
    <t>困难残疾生活补贴人数</t>
  </si>
  <si>
    <t>重度残疾人一级护理补贴人数</t>
  </si>
  <si>
    <t>重度残疾人二级护理补贴人数</t>
  </si>
  <si>
    <t>补贴发放时间</t>
  </si>
  <si>
    <t>改善残疾人生活质量</t>
  </si>
  <si>
    <t>受保残疾人满意度</t>
  </si>
  <si>
    <t>城市最低生活保障</t>
  </si>
  <si>
    <t>进一步完善最低生活保障工作，规范城市低保政策实施，合理确定保障标准，使低保对象基本生活得到有效保障（应保尽保）。</t>
  </si>
  <si>
    <t>呈贡区（六个街道）低保人数</t>
  </si>
  <si>
    <t>大渔低保人数</t>
  </si>
  <si>
    <t>马金铺低保人数</t>
  </si>
  <si>
    <t>城市低保对象认定准确率</t>
  </si>
  <si>
    <t>城市低保资金发放及时率</t>
  </si>
  <si>
    <t>生活状况改善</t>
  </si>
  <si>
    <t>服务对象满意度指标</t>
  </si>
  <si>
    <t>临时救助</t>
  </si>
  <si>
    <t>坚持政府救助、社会帮扶、家庭自救有机结合，深入实施临时救助制度，科学制定救助标准，全面开展“救急难”工作，建立化解急难问题的“绿色通道”，精准确定救助对象，优化审核审批程序，完善临时救助方式，确保困难群众求助有门、受助及时。</t>
  </si>
  <si>
    <t>坚持应救尽救，适度救助，着眼于解决基本生活困难、摆脱困境，既要尽力而为，又要量力而行。</t>
  </si>
  <si>
    <t>临时救助人数</t>
  </si>
  <si>
    <t>应救尽救</t>
  </si>
  <si>
    <t>临时救助金社会发放率</t>
  </si>
  <si>
    <t>按时发放率</t>
  </si>
  <si>
    <t>坚持救助适度救助，既要尽力而为，又要量力而行；公开公正，过程透明。</t>
  </si>
  <si>
    <t>不断完善</t>
  </si>
  <si>
    <t>受益对象满意度</t>
  </si>
  <si>
    <t>流浪乞讨</t>
  </si>
  <si>
    <t>开展定期不定期巡查，对辖区内流浪乞讨人员开展救助服务，对自愿接受救助，提供临时救助，或提供返乡车票协助返乡，或提供生活救助、医疗救助等；协助相关部门开展城市环境整治，冬春季节开展“寒冬送温暖”活动，对街头露宿人员送上棉衣和食品，避免出现救助不及时造成的极端情况；承担呈贡区户籍精神疾病患者入住市精神病院治疗医药费。</t>
  </si>
  <si>
    <t>流浪乞讨人员人数</t>
  </si>
  <si>
    <t>据实救助</t>
  </si>
  <si>
    <t>精神疾病患者人数</t>
  </si>
  <si>
    <t>据实拨付</t>
  </si>
  <si>
    <t>救助准确率</t>
  </si>
  <si>
    <t>完成各项工作时间</t>
  </si>
  <si>
    <t>日</t>
  </si>
  <si>
    <t>确保流浪乞讨人员和精神疾病患者</t>
  </si>
  <si>
    <t>有效</t>
  </si>
  <si>
    <t>特困人员供养经费</t>
  </si>
  <si>
    <t>进一步完善城乡统筹、政策衔接、运行规范、与经济社会发展水平相适应的特困人员救助供养制度,保障特困人员基本生活，促进社会公平，维护社会和谐稳定。</t>
  </si>
  <si>
    <t>保障特困人员基本生活，促进社会公平，维护社会和谐稳定</t>
  </si>
  <si>
    <t>特困人员补助人数</t>
  </si>
  <si>
    <t>特困供养人员资金社会发放率</t>
  </si>
  <si>
    <t>特困人员认定准确率</t>
  </si>
  <si>
    <t>特困供养人员资金，照料护理补贴发放及时率</t>
  </si>
  <si>
    <t>每月20日前</t>
  </si>
  <si>
    <t>有效保障特困人群基本生活</t>
  </si>
  <si>
    <t>有效保障</t>
  </si>
  <si>
    <t>1、有效缓解“执行难”和解决因“执行难”到致的涉诉特困人员生存难问题，切实关注民生，维护社会和谐稳定；2、切实保障和妥善解决六十年代初期精减退职职工生活困难问题；3、保障正常离任退休老干部的基本生活水平，提高生活质量，提高居民的幸福感；鼓励离职的半脱产干部发展生产，克服困难，做好组织和管理工作，切实加强农村基层组织建设</t>
  </si>
  <si>
    <t>涉诉特困人员救助人数</t>
  </si>
  <si>
    <t>动态管理，据实支付</t>
  </si>
  <si>
    <t>60年代精减退职职工生活补助</t>
  </si>
  <si>
    <t>人员自然减少</t>
  </si>
  <si>
    <t xml:space="preserve">正常离任干部生活补助人数 </t>
  </si>
  <si>
    <t>按月发放</t>
  </si>
  <si>
    <t>1-12月</t>
  </si>
  <si>
    <t>全年资金发放</t>
  </si>
  <si>
    <t>机构改革后，增长离任村干部划转至社工部</t>
  </si>
  <si>
    <r>
      <rPr>
        <sz val="10.5"/>
        <color rgb="FF000000"/>
        <rFont val="仿宋"/>
        <charset val="134"/>
      </rPr>
      <t>城乡医疗救助人数</t>
    </r>
    <r>
      <rPr>
        <sz val="10.5"/>
        <color rgb="FF000000"/>
        <rFont val="Arial"/>
        <charset val="134"/>
      </rPr>
      <t xml:space="preserve">		</t>
    </r>
  </si>
  <si>
    <t>促进社会公平，维护社会和谐稳定</t>
  </si>
  <si>
    <t>与本地区经济社会发展水平相适应，托底线，可持续</t>
  </si>
  <si>
    <t>其他城乡社会管理事务、其他支出</t>
  </si>
  <si>
    <t>完成民政其他管理事务</t>
  </si>
  <si>
    <t>完成双扶福利实业有限公司清算工作、未成年人救助保护中心建设、其他区政府交办的事项</t>
  </si>
  <si>
    <r>
      <rPr>
        <sz val="10.5"/>
        <color rgb="FF000000"/>
        <rFont val="仿宋"/>
        <charset val="134"/>
      </rPr>
      <t>未成年人救助保护中心</t>
    </r>
    <r>
      <rPr>
        <sz val="10.5"/>
        <color rgb="FF000000"/>
        <rFont val="Arial"/>
        <charset val="134"/>
      </rPr>
      <t xml:space="preserve">	</t>
    </r>
  </si>
  <si>
    <t>双扶公司清算</t>
  </si>
  <si>
    <t>按质完成</t>
  </si>
  <si>
    <t>及时拨付人大政协天资金</t>
  </si>
  <si>
    <t>及时</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</si>
</sst>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0.5"/>
      <color rgb="FFFF0000"/>
      <name val="仿宋"/>
      <charset val="134"/>
    </font>
    <font>
      <sz val="10"/>
      <name val="宋体"/>
      <charset val="134"/>
      <scheme val="minor"/>
    </font>
    <font>
      <b/>
      <sz val="10.5"/>
      <color rgb="FF000000"/>
      <name val="仿宋"/>
      <charset val="134"/>
    </font>
    <font>
      <sz val="12"/>
      <name val="仿宋"/>
      <charset val="134"/>
    </font>
    <font>
      <sz val="12"/>
      <color rgb="FF000000"/>
      <name val="Times New Roman"/>
      <charset val="134"/>
    </font>
    <font>
      <sz val="12"/>
      <name val="Times New Roman"/>
      <charset val="134"/>
    </font>
    <font>
      <sz val="12"/>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rgb="FF000000"/>
      <name val="Arial"/>
      <charset val="134"/>
    </font>
    <font>
      <sz val="10"/>
      <color rgb="FF000000"/>
      <name val="Times New Roman"/>
      <charset val="134"/>
    </font>
    <font>
      <sz val="5.5"/>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bottom style="medium">
        <color rgb="FF000000"/>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3" fillId="5" borderId="0" applyNumberFormat="0" applyBorder="0" applyAlignment="0" applyProtection="0">
      <alignment vertical="center"/>
    </xf>
    <xf numFmtId="0" fontId="24" fillId="6" borderId="4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3" fillId="7" borderId="0" applyNumberFormat="0" applyBorder="0" applyAlignment="0" applyProtection="0">
      <alignment vertical="center"/>
    </xf>
    <xf numFmtId="0" fontId="25" fillId="8" borderId="0" applyNumberFormat="0" applyBorder="0" applyAlignment="0" applyProtection="0">
      <alignment vertical="center"/>
    </xf>
    <xf numFmtId="43" fontId="1" fillId="0" borderId="0" applyFont="0" applyFill="0" applyBorder="0" applyAlignment="0" applyProtection="0">
      <alignment vertical="center"/>
    </xf>
    <xf numFmtId="0" fontId="26" fillId="9" borderId="0" applyNumberFormat="0" applyBorder="0" applyAlignment="0" applyProtection="0">
      <alignment vertical="center"/>
    </xf>
    <xf numFmtId="0" fontId="27" fillId="0" borderId="0" applyNumberFormat="0" applyFill="0" applyBorder="0" applyAlignment="0" applyProtection="0">
      <alignment vertical="center"/>
    </xf>
    <xf numFmtId="9"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 fillId="10" borderId="45" applyNumberFormat="0" applyFont="0" applyAlignment="0" applyProtection="0">
      <alignment vertical="center"/>
    </xf>
    <xf numFmtId="0" fontId="26" fillId="11"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6" applyNumberFormat="0" applyFill="0" applyAlignment="0" applyProtection="0">
      <alignment vertical="center"/>
    </xf>
    <xf numFmtId="0" fontId="34" fillId="0" borderId="46" applyNumberFormat="0" applyFill="0" applyAlignment="0" applyProtection="0">
      <alignment vertical="center"/>
    </xf>
    <xf numFmtId="0" fontId="26" fillId="12" borderId="0" applyNumberFormat="0" applyBorder="0" applyAlignment="0" applyProtection="0">
      <alignment vertical="center"/>
    </xf>
    <xf numFmtId="0" fontId="29" fillId="0" borderId="47" applyNumberFormat="0" applyFill="0" applyAlignment="0" applyProtection="0">
      <alignment vertical="center"/>
    </xf>
    <xf numFmtId="0" fontId="26" fillId="13" borderId="0" applyNumberFormat="0" applyBorder="0" applyAlignment="0" applyProtection="0">
      <alignment vertical="center"/>
    </xf>
    <xf numFmtId="0" fontId="35" fillId="14" borderId="48" applyNumberFormat="0" applyAlignment="0" applyProtection="0">
      <alignment vertical="center"/>
    </xf>
    <xf numFmtId="0" fontId="36" fillId="14" borderId="44" applyNumberFormat="0" applyAlignment="0" applyProtection="0">
      <alignment vertical="center"/>
    </xf>
    <xf numFmtId="0" fontId="37" fillId="15" borderId="49" applyNumberFormat="0" applyAlignment="0" applyProtection="0">
      <alignment vertical="center"/>
    </xf>
    <xf numFmtId="0" fontId="23" fillId="16" borderId="0" applyNumberFormat="0" applyBorder="0" applyAlignment="0" applyProtection="0">
      <alignment vertical="center"/>
    </xf>
    <xf numFmtId="0" fontId="26" fillId="17" borderId="0" applyNumberFormat="0" applyBorder="0" applyAlignment="0" applyProtection="0">
      <alignment vertical="center"/>
    </xf>
    <xf numFmtId="0" fontId="38" fillId="0" borderId="50" applyNumberFormat="0" applyFill="0" applyAlignment="0" applyProtection="0">
      <alignment vertical="center"/>
    </xf>
    <xf numFmtId="0" fontId="39" fillId="0" borderId="51" applyNumberFormat="0" applyFill="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23" fillId="20" borderId="0" applyNumberFormat="0" applyBorder="0" applyAlignment="0" applyProtection="0">
      <alignment vertical="center"/>
    </xf>
    <xf numFmtId="0" fontId="26"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3" fillId="34" borderId="0" applyNumberFormat="0" applyBorder="0" applyAlignment="0" applyProtection="0">
      <alignment vertical="center"/>
    </xf>
    <xf numFmtId="0" fontId="26" fillId="35" borderId="0" applyNumberFormat="0" applyBorder="0" applyAlignment="0" applyProtection="0">
      <alignment vertical="center"/>
    </xf>
    <xf numFmtId="0" fontId="13" fillId="0" borderId="0"/>
    <xf numFmtId="0" fontId="17" fillId="0" borderId="0"/>
  </cellStyleXfs>
  <cellXfs count="17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1" fillId="0" borderId="6" xfId="0" applyFont="1" applyFill="1" applyBorder="1" applyAlignment="1">
      <alignment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9" fontId="3" fillId="0" borderId="17"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58" fontId="3" fillId="0" borderId="4"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1" fillId="0" borderId="14" xfId="0" applyFont="1" applyFill="1" applyBorder="1" applyAlignment="1">
      <alignment vertical="center"/>
    </xf>
    <xf numFmtId="0" fontId="3" fillId="0" borderId="23" xfId="0" applyFont="1" applyFill="1" applyBorder="1" applyAlignment="1">
      <alignment horizontal="center" vertical="center" wrapText="1"/>
    </xf>
    <xf numFmtId="0" fontId="3" fillId="0" borderId="17" xfId="0" applyNumberFormat="1" applyFont="1" applyFill="1" applyBorder="1" applyAlignment="1" applyProtection="1">
      <alignment horizontal="center" vertical="center" wrapText="1"/>
    </xf>
    <xf numFmtId="176" fontId="3" fillId="0" borderId="4"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1" fillId="0" borderId="0" xfId="0" applyNumberFormat="1" applyFont="1" applyFill="1" applyAlignment="1">
      <alignment vertical="center"/>
    </xf>
    <xf numFmtId="0" fontId="3" fillId="2" borderId="4" xfId="0" applyNumberFormat="1" applyFont="1" applyFill="1" applyBorder="1" applyAlignment="1" applyProtection="1">
      <alignment horizontal="center" vertical="center" wrapText="1"/>
    </xf>
    <xf numFmtId="9" fontId="3" fillId="2" borderId="13" xfId="0" applyNumberFormat="1" applyFont="1" applyFill="1" applyBorder="1" applyAlignment="1">
      <alignment horizontal="center" vertical="center" wrapText="1"/>
    </xf>
    <xf numFmtId="0" fontId="6" fillId="0" borderId="4" xfId="0" applyFont="1" applyFill="1" applyBorder="1" applyAlignment="1">
      <alignment horizontal="justify" wrapText="1"/>
    </xf>
    <xf numFmtId="176" fontId="2" fillId="0" borderId="0" xfId="0" applyNumberFormat="1" applyFont="1" applyFill="1" applyAlignment="1">
      <alignment horizontal="center" vertical="center"/>
    </xf>
    <xf numFmtId="176" fontId="3" fillId="2" borderId="6"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176" fontId="3" fillId="2" borderId="11"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13" xfId="0" applyNumberFormat="1" applyFont="1" applyFill="1" applyBorder="1" applyAlignment="1">
      <alignment horizontal="center" vertical="center" wrapText="1"/>
    </xf>
    <xf numFmtId="0" fontId="3" fillId="0" borderId="17" xfId="0" applyNumberFormat="1" applyFont="1" applyFill="1" applyBorder="1" applyAlignment="1">
      <alignment horizontal="center" vertical="center" wrapText="1"/>
    </xf>
    <xf numFmtId="176" fontId="6" fillId="0" borderId="4" xfId="0" applyNumberFormat="1" applyFont="1" applyFill="1" applyBorder="1" applyAlignment="1">
      <alignment horizontal="justify" wrapText="1"/>
    </xf>
    <xf numFmtId="176" fontId="6" fillId="0" borderId="2" xfId="0" applyNumberFormat="1" applyFont="1" applyFill="1" applyBorder="1" applyAlignment="1">
      <alignment horizontal="center" vertical="center" wrapText="1"/>
    </xf>
    <xf numFmtId="176" fontId="4" fillId="0" borderId="0" xfId="0" applyNumberFormat="1" applyFont="1" applyFill="1" applyAlignment="1">
      <alignment horizontal="left" vertical="center"/>
    </xf>
    <xf numFmtId="177" fontId="3" fillId="2" borderId="4" xfId="0" applyNumberFormat="1" applyFont="1" applyFill="1" applyBorder="1" applyAlignment="1">
      <alignment horizontal="center" vertical="center" wrapText="1"/>
    </xf>
    <xf numFmtId="177" fontId="3" fillId="2" borderId="13" xfId="0" applyNumberFormat="1" applyFont="1" applyFill="1" applyBorder="1" applyAlignment="1">
      <alignment horizontal="center" vertical="center" wrapText="1"/>
    </xf>
    <xf numFmtId="177" fontId="3" fillId="0" borderId="17" xfId="0" applyNumberFormat="1" applyFont="1" applyFill="1" applyBorder="1" applyAlignment="1">
      <alignment horizontal="center" vertical="center" wrapText="1"/>
    </xf>
    <xf numFmtId="176" fontId="3" fillId="0" borderId="4" xfId="0" applyNumberFormat="1" applyFont="1" applyFill="1" applyBorder="1" applyAlignment="1">
      <alignment horizontal="justify" wrapText="1"/>
    </xf>
    <xf numFmtId="176" fontId="3" fillId="2" borderId="4" xfId="0" applyNumberFormat="1" applyFont="1" applyFill="1" applyBorder="1" applyAlignment="1">
      <alignment horizontal="center" vertical="center" wrapText="1"/>
    </xf>
    <xf numFmtId="176" fontId="3" fillId="2" borderId="13"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76" fontId="5" fillId="0" borderId="2" xfId="0" applyNumberFormat="1" applyFont="1" applyFill="1" applyBorder="1" applyAlignment="1">
      <alignment horizontal="justify" vertical="center" wrapText="1"/>
    </xf>
    <xf numFmtId="0" fontId="7" fillId="0" borderId="24" xfId="50" applyFont="1" applyFill="1" applyBorder="1" applyAlignment="1">
      <alignment horizontal="center" vertical="center" wrapText="1"/>
    </xf>
    <xf numFmtId="0" fontId="7" fillId="3" borderId="24" xfId="50" applyFont="1" applyFill="1" applyBorder="1" applyAlignment="1">
      <alignment horizontal="center" vertical="center" wrapText="1"/>
    </xf>
    <xf numFmtId="9" fontId="7" fillId="3" borderId="25" xfId="50" applyNumberFormat="1" applyFont="1" applyFill="1" applyBorder="1" applyAlignment="1">
      <alignment horizontal="center" vertical="center" wrapText="1"/>
    </xf>
    <xf numFmtId="0" fontId="1" fillId="0" borderId="0" xfId="0" applyFont="1" applyFill="1" applyAlignment="1">
      <alignment horizontal="left" vertical="center"/>
    </xf>
    <xf numFmtId="0" fontId="8"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9" fontId="3" fillId="0" borderId="4" xfId="0" applyNumberFormat="1" applyFont="1" applyFill="1" applyBorder="1" applyAlignment="1">
      <alignment horizontal="center" vertical="center"/>
    </xf>
    <xf numFmtId="0" fontId="5" fillId="0" borderId="18" xfId="0" applyFont="1" applyFill="1" applyBorder="1" applyAlignment="1">
      <alignment horizontal="center" vertical="center" wrapText="1"/>
    </xf>
    <xf numFmtId="0" fontId="1" fillId="0" borderId="18" xfId="0" applyFont="1" applyFill="1" applyBorder="1" applyAlignment="1">
      <alignment vertical="center"/>
    </xf>
    <xf numFmtId="0" fontId="3" fillId="0" borderId="6" xfId="0" applyFont="1" applyFill="1" applyBorder="1" applyAlignment="1">
      <alignment horizontal="justify" vertical="center"/>
    </xf>
    <xf numFmtId="9" fontId="3" fillId="2" borderId="4" xfId="0" applyNumberFormat="1" applyFont="1" applyFill="1" applyBorder="1" applyAlignment="1">
      <alignment horizontal="center" vertical="center"/>
    </xf>
    <xf numFmtId="0" fontId="3" fillId="0" borderId="4" xfId="0" applyFont="1" applyFill="1" applyBorder="1" applyAlignment="1">
      <alignment horizontal="right" vertical="center"/>
    </xf>
    <xf numFmtId="0" fontId="3" fillId="2" borderId="4"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26" xfId="0" applyFont="1" applyFill="1" applyBorder="1" applyAlignment="1">
      <alignment vertical="center" wrapText="1"/>
    </xf>
    <xf numFmtId="0" fontId="1" fillId="0" borderId="27" xfId="0" applyFont="1" applyFill="1" applyBorder="1" applyAlignment="1">
      <alignment vertical="center"/>
    </xf>
    <xf numFmtId="0" fontId="1" fillId="0" borderId="28" xfId="0" applyFont="1" applyFill="1" applyBorder="1" applyAlignment="1">
      <alignment vertical="center"/>
    </xf>
    <xf numFmtId="0" fontId="1" fillId="0" borderId="4" xfId="0" applyFont="1" applyFill="1" applyBorder="1" applyAlignment="1">
      <alignment vertical="center"/>
    </xf>
    <xf numFmtId="0" fontId="1" fillId="0" borderId="29"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9" fontId="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30" xfId="0" applyFont="1" applyFill="1" applyBorder="1" applyAlignment="1">
      <alignment vertical="center"/>
    </xf>
    <xf numFmtId="0" fontId="1" fillId="0" borderId="12" xfId="0" applyFont="1" applyFill="1" applyBorder="1" applyAlignment="1">
      <alignment vertical="center"/>
    </xf>
    <xf numFmtId="0" fontId="1" fillId="0" borderId="17" xfId="0" applyFont="1" applyFill="1" applyBorder="1" applyAlignment="1">
      <alignment vertical="center"/>
    </xf>
    <xf numFmtId="0" fontId="10" fillId="0" borderId="31"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32"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17"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0" fillId="0" borderId="33" xfId="0" applyFont="1" applyFill="1" applyBorder="1" applyAlignment="1">
      <alignment horizontal="justify" vertical="center" wrapText="1"/>
    </xf>
    <xf numFmtId="0" fontId="12" fillId="0" borderId="17" xfId="0" applyFont="1" applyFill="1" applyBorder="1" applyAlignment="1">
      <alignment horizontal="left" vertical="center" wrapText="1"/>
    </xf>
    <xf numFmtId="0" fontId="10" fillId="0" borderId="12" xfId="0" applyFont="1" applyFill="1" applyBorder="1" applyAlignment="1">
      <alignment horizontal="justify" vertical="center" wrapText="1"/>
    </xf>
    <xf numFmtId="0" fontId="10" fillId="0" borderId="29" xfId="0" applyFont="1" applyFill="1" applyBorder="1" applyAlignment="1">
      <alignment horizontal="justify" vertical="center" wrapText="1"/>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7" fillId="0" borderId="24" xfId="0" applyFont="1" applyFill="1" applyBorder="1" applyAlignment="1">
      <alignment horizontal="center" vertical="center" shrinkToFit="1"/>
    </xf>
    <xf numFmtId="0" fontId="17" fillId="0" borderId="34" xfId="0" applyFont="1" applyFill="1" applyBorder="1" applyAlignment="1">
      <alignment horizontal="center" vertical="center" shrinkToFit="1"/>
    </xf>
    <xf numFmtId="0" fontId="17" fillId="0" borderId="24" xfId="0" applyFont="1" applyFill="1" applyBorder="1" applyAlignment="1">
      <alignment horizontal="center" vertical="center" wrapText="1"/>
    </xf>
    <xf numFmtId="4" fontId="17" fillId="0" borderId="34" xfId="0" applyNumberFormat="1" applyFont="1" applyFill="1" applyBorder="1" applyAlignment="1">
      <alignment horizontal="center" vertical="center" shrinkToFit="1"/>
    </xf>
    <xf numFmtId="4" fontId="17" fillId="0" borderId="35" xfId="0" applyNumberFormat="1" applyFont="1" applyFill="1" applyBorder="1" applyAlignment="1">
      <alignment horizontal="center" vertical="center" shrinkToFit="1"/>
    </xf>
    <xf numFmtId="0" fontId="17" fillId="0" borderId="36" xfId="0" applyFont="1" applyFill="1" applyBorder="1" applyAlignment="1">
      <alignment horizontal="center" vertical="center" shrinkToFit="1"/>
    </xf>
    <xf numFmtId="4" fontId="17" fillId="0" borderId="24" xfId="0" applyNumberFormat="1" applyFont="1" applyFill="1" applyBorder="1" applyAlignment="1">
      <alignment horizontal="center" vertical="center" shrinkToFit="1"/>
    </xf>
    <xf numFmtId="0" fontId="17" fillId="0" borderId="37" xfId="0" applyFont="1" applyFill="1" applyBorder="1" applyAlignment="1">
      <alignment horizontal="center" vertical="center" shrinkToFit="1"/>
    </xf>
    <xf numFmtId="49" fontId="17" fillId="0" borderId="24" xfId="0" applyNumberFormat="1" applyFont="1" applyFill="1" applyBorder="1" applyAlignment="1">
      <alignment horizontal="center" vertical="center" shrinkToFit="1"/>
    </xf>
    <xf numFmtId="0" fontId="17" fillId="0" borderId="24" xfId="0" applyFont="1" applyFill="1" applyBorder="1" applyAlignment="1">
      <alignment horizontal="left" vertical="center" shrinkToFit="1"/>
    </xf>
    <xf numFmtId="4" fontId="17" fillId="0" borderId="24" xfId="0" applyNumberFormat="1" applyFont="1" applyFill="1" applyBorder="1" applyAlignment="1">
      <alignment horizontal="right" vertical="center" shrinkToFit="1"/>
    </xf>
    <xf numFmtId="0" fontId="18" fillId="0" borderId="0" xfId="0" applyFont="1" applyFill="1" applyAlignment="1">
      <alignment horizontal="left" vertical="top" wrapText="1"/>
    </xf>
    <xf numFmtId="0" fontId="14" fillId="0" borderId="0" xfId="0" applyFont="1" applyFill="1" applyAlignment="1">
      <alignment horizontal="center" wrapText="1"/>
    </xf>
    <xf numFmtId="0" fontId="13" fillId="0" borderId="0" xfId="0" applyFont="1" applyFill="1" applyAlignment="1">
      <alignment wrapText="1"/>
    </xf>
    <xf numFmtId="4" fontId="17" fillId="0" borderId="35" xfId="0" applyNumberFormat="1" applyFont="1" applyFill="1" applyBorder="1" applyAlignment="1">
      <alignment horizontal="center" vertical="center" wrapText="1" shrinkToFit="1"/>
    </xf>
    <xf numFmtId="4" fontId="17" fillId="0" borderId="38" xfId="0" applyNumberFormat="1" applyFont="1" applyFill="1" applyBorder="1" applyAlignment="1">
      <alignment horizontal="center" vertical="center" shrinkToFit="1"/>
    </xf>
    <xf numFmtId="0" fontId="17" fillId="0" borderId="24" xfId="0" applyFont="1" applyFill="1" applyBorder="1" applyAlignment="1">
      <alignment horizontal="center" vertical="center" wrapText="1" shrinkToFit="1"/>
    </xf>
    <xf numFmtId="4" fontId="17" fillId="0" borderId="39" xfId="0" applyNumberFormat="1" applyFont="1" applyFill="1" applyBorder="1" applyAlignment="1">
      <alignment horizontal="center" vertical="center" shrinkToFit="1"/>
    </xf>
    <xf numFmtId="4" fontId="17" fillId="0" borderId="40" xfId="0" applyNumberFormat="1" applyFont="1" applyFill="1" applyBorder="1" applyAlignment="1">
      <alignment horizontal="center" vertical="center" shrinkToFit="1"/>
    </xf>
    <xf numFmtId="4" fontId="17" fillId="0" borderId="24" xfId="0" applyNumberFormat="1" applyFont="1" applyFill="1" applyBorder="1" applyAlignment="1">
      <alignment horizontal="center" vertical="center" wrapText="1" shrinkToFit="1"/>
    </xf>
    <xf numFmtId="0" fontId="13" fillId="0" borderId="24" xfId="0" applyFont="1" applyFill="1" applyBorder="1" applyAlignment="1">
      <alignment horizontal="center" vertical="center"/>
    </xf>
    <xf numFmtId="4" fontId="17" fillId="0" borderId="24" xfId="0" applyNumberFormat="1" applyFont="1" applyFill="1" applyBorder="1" applyAlignment="1">
      <alignment horizontal="right" vertical="center" wrapText="1" shrinkToFit="1"/>
    </xf>
    <xf numFmtId="0" fontId="13" fillId="0" borderId="24" xfId="0" applyFont="1" applyFill="1" applyBorder="1" applyAlignment="1"/>
    <xf numFmtId="0" fontId="16" fillId="0" borderId="0" xfId="0" applyFont="1" applyFill="1" applyAlignment="1">
      <alignment horizontal="right"/>
    </xf>
    <xf numFmtId="0" fontId="17" fillId="0" borderId="38"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49" fontId="17" fillId="0" borderId="39"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2" borderId="43" xfId="0" applyNumberFormat="1" applyFont="1" applyFill="1" applyBorder="1" applyAlignment="1">
      <alignment horizontal="center" vertical="center"/>
    </xf>
    <xf numFmtId="0" fontId="20" fillId="2" borderId="43" xfId="0" applyNumberFormat="1" applyFont="1" applyFill="1" applyBorder="1" applyAlignment="1">
      <alignment horizontal="left" vertical="center"/>
    </xf>
    <xf numFmtId="4" fontId="20" fillId="2" borderId="43" xfId="0" applyNumberFormat="1" applyFont="1" applyFill="1" applyBorder="1" applyAlignment="1">
      <alignment horizontal="right" vertical="center"/>
    </xf>
    <xf numFmtId="3" fontId="20" fillId="2" borderId="43" xfId="0" applyNumberFormat="1" applyFont="1" applyFill="1" applyBorder="1" applyAlignment="1">
      <alignment horizontal="right" vertical="center"/>
    </xf>
    <xf numFmtId="0" fontId="20" fillId="2" borderId="43"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3" fillId="0" borderId="0" xfId="0" applyFont="1" applyAlignment="1"/>
    <xf numFmtId="0" fontId="20" fillId="4" borderId="43" xfId="0" applyNumberFormat="1" applyFont="1" applyFill="1" applyBorder="1" applyAlignment="1">
      <alignment horizontal="center" vertical="center" wrapText="1"/>
    </xf>
    <xf numFmtId="0" fontId="20" fillId="4" borderId="43" xfId="0" applyNumberFormat="1" applyFont="1" applyFill="1" applyBorder="1" applyAlignment="1">
      <alignment horizontal="center" vertical="center"/>
    </xf>
    <xf numFmtId="0" fontId="20" fillId="4" borderId="43" xfId="0" applyNumberFormat="1" applyFont="1" applyFill="1" applyBorder="1" applyAlignment="1">
      <alignment horizontal="left" vertical="center"/>
    </xf>
    <xf numFmtId="0" fontId="4" fillId="2" borderId="43" xfId="0" applyNumberFormat="1" applyFont="1" applyFill="1" applyBorder="1" applyAlignment="1">
      <alignment horizontal="right" vertical="center"/>
    </xf>
    <xf numFmtId="0" fontId="20" fillId="2" borderId="43" xfId="0" applyNumberFormat="1" applyFont="1" applyFill="1" applyBorder="1" applyAlignment="1">
      <alignment horizontal="right" vertical="center"/>
    </xf>
    <xf numFmtId="4" fontId="4" fillId="2" borderId="43" xfId="0" applyNumberFormat="1" applyFont="1" applyFill="1" applyBorder="1" applyAlignment="1">
      <alignment horizontal="right" vertical="center"/>
    </xf>
    <xf numFmtId="4" fontId="20" fillId="4" borderId="43" xfId="0" applyNumberFormat="1" applyFont="1" applyFill="1" applyBorder="1" applyAlignment="1">
      <alignment horizontal="center" vertical="center"/>
    </xf>
    <xf numFmtId="4" fontId="20" fillId="2" borderId="43"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N19" sqref="N1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1" t="s">
        <v>0</v>
      </c>
    </row>
    <row r="2" ht="14.25" spans="6:6">
      <c r="F2" s="162" t="s">
        <v>1</v>
      </c>
    </row>
    <row r="3" ht="14.25" spans="1:6">
      <c r="A3" s="162" t="s">
        <v>2</v>
      </c>
      <c r="F3" s="162" t="s">
        <v>3</v>
      </c>
    </row>
    <row r="4" ht="19.5" customHeight="1" spans="1:6">
      <c r="A4" s="164" t="s">
        <v>4</v>
      </c>
      <c r="B4" s="164"/>
      <c r="C4" s="164"/>
      <c r="D4" s="164" t="s">
        <v>5</v>
      </c>
      <c r="E4" s="164"/>
      <c r="F4" s="164"/>
    </row>
    <row r="5" ht="19.5" customHeight="1" spans="1:6">
      <c r="A5" s="164" t="s">
        <v>6</v>
      </c>
      <c r="B5" s="164" t="s">
        <v>7</v>
      </c>
      <c r="C5" s="164" t="s">
        <v>8</v>
      </c>
      <c r="D5" s="164" t="s">
        <v>9</v>
      </c>
      <c r="E5" s="164" t="s">
        <v>7</v>
      </c>
      <c r="F5" s="164" t="s">
        <v>8</v>
      </c>
    </row>
    <row r="6" ht="19.5" customHeight="1" spans="1:6">
      <c r="A6" s="164" t="s">
        <v>10</v>
      </c>
      <c r="B6" s="164"/>
      <c r="C6" s="164" t="s">
        <v>11</v>
      </c>
      <c r="D6" s="164" t="s">
        <v>10</v>
      </c>
      <c r="E6" s="164"/>
      <c r="F6" s="164" t="s">
        <v>12</v>
      </c>
    </row>
    <row r="7" ht="19.5" customHeight="1" spans="1:6">
      <c r="A7" s="165" t="s">
        <v>13</v>
      </c>
      <c r="B7" s="164" t="s">
        <v>11</v>
      </c>
      <c r="C7" s="157">
        <v>22146141.25</v>
      </c>
      <c r="D7" s="165" t="s">
        <v>14</v>
      </c>
      <c r="E7" s="164" t="s">
        <v>15</v>
      </c>
      <c r="F7" s="157">
        <v>21000</v>
      </c>
    </row>
    <row r="8" ht="19.5" customHeight="1" spans="1:6">
      <c r="A8" s="165" t="s">
        <v>16</v>
      </c>
      <c r="B8" s="164" t="s">
        <v>12</v>
      </c>
      <c r="C8" s="157">
        <v>1559085</v>
      </c>
      <c r="D8" s="165" t="s">
        <v>17</v>
      </c>
      <c r="E8" s="164" t="s">
        <v>18</v>
      </c>
      <c r="F8" s="157">
        <v>0</v>
      </c>
    </row>
    <row r="9" ht="19.5" customHeight="1" spans="1:6">
      <c r="A9" s="165" t="s">
        <v>19</v>
      </c>
      <c r="B9" s="164" t="s">
        <v>20</v>
      </c>
      <c r="C9" s="157">
        <v>0</v>
      </c>
      <c r="D9" s="165" t="s">
        <v>21</v>
      </c>
      <c r="E9" s="164" t="s">
        <v>22</v>
      </c>
      <c r="F9" s="157">
        <v>0</v>
      </c>
    </row>
    <row r="10" ht="19.5" customHeight="1" spans="1:6">
      <c r="A10" s="165" t="s">
        <v>23</v>
      </c>
      <c r="B10" s="164" t="s">
        <v>24</v>
      </c>
      <c r="C10" s="157">
        <v>0</v>
      </c>
      <c r="D10" s="165" t="s">
        <v>25</v>
      </c>
      <c r="E10" s="164" t="s">
        <v>26</v>
      </c>
      <c r="F10" s="157">
        <v>0</v>
      </c>
    </row>
    <row r="11" ht="19.5" customHeight="1" spans="1:6">
      <c r="A11" s="165" t="s">
        <v>27</v>
      </c>
      <c r="B11" s="164" t="s">
        <v>28</v>
      </c>
      <c r="C11" s="157">
        <v>0</v>
      </c>
      <c r="D11" s="165" t="s">
        <v>29</v>
      </c>
      <c r="E11" s="164" t="s">
        <v>30</v>
      </c>
      <c r="F11" s="157">
        <v>0</v>
      </c>
    </row>
    <row r="12" ht="19.5" customHeight="1" spans="1:6">
      <c r="A12" s="165" t="s">
        <v>31</v>
      </c>
      <c r="B12" s="164" t="s">
        <v>32</v>
      </c>
      <c r="C12" s="157">
        <v>0</v>
      </c>
      <c r="D12" s="165" t="s">
        <v>33</v>
      </c>
      <c r="E12" s="164" t="s">
        <v>34</v>
      </c>
      <c r="F12" s="157">
        <v>0</v>
      </c>
    </row>
    <row r="13" ht="19.5" customHeight="1" spans="1:6">
      <c r="A13" s="165" t="s">
        <v>35</v>
      </c>
      <c r="B13" s="164" t="s">
        <v>36</v>
      </c>
      <c r="C13" s="157">
        <v>0</v>
      </c>
      <c r="D13" s="165" t="s">
        <v>37</v>
      </c>
      <c r="E13" s="164" t="s">
        <v>38</v>
      </c>
      <c r="F13" s="157">
        <v>0</v>
      </c>
    </row>
    <row r="14" ht="19.5" customHeight="1" spans="1:6">
      <c r="A14" s="165" t="s">
        <v>39</v>
      </c>
      <c r="B14" s="164" t="s">
        <v>40</v>
      </c>
      <c r="C14" s="157">
        <v>0</v>
      </c>
      <c r="D14" s="165" t="s">
        <v>41</v>
      </c>
      <c r="E14" s="164" t="s">
        <v>42</v>
      </c>
      <c r="F14" s="157">
        <v>21273007.77</v>
      </c>
    </row>
    <row r="15" ht="19.5" customHeight="1" spans="1:6">
      <c r="A15" s="165"/>
      <c r="B15" s="164" t="s">
        <v>43</v>
      </c>
      <c r="C15" s="167"/>
      <c r="D15" s="165" t="s">
        <v>44</v>
      </c>
      <c r="E15" s="164" t="s">
        <v>45</v>
      </c>
      <c r="F15" s="157">
        <v>295701.82</v>
      </c>
    </row>
    <row r="16" ht="19.5" customHeight="1" spans="1:6">
      <c r="A16" s="165"/>
      <c r="B16" s="164" t="s">
        <v>46</v>
      </c>
      <c r="C16" s="167"/>
      <c r="D16" s="165" t="s">
        <v>47</v>
      </c>
      <c r="E16" s="164" t="s">
        <v>48</v>
      </c>
      <c r="F16" s="157">
        <v>0</v>
      </c>
    </row>
    <row r="17" ht="19.5" customHeight="1" spans="1:6">
      <c r="A17" s="165"/>
      <c r="B17" s="164" t="s">
        <v>49</v>
      </c>
      <c r="C17" s="167"/>
      <c r="D17" s="165" t="s">
        <v>50</v>
      </c>
      <c r="E17" s="164" t="s">
        <v>51</v>
      </c>
      <c r="F17" s="157">
        <v>200000</v>
      </c>
    </row>
    <row r="18" ht="19.5" customHeight="1" spans="1:6">
      <c r="A18" s="165"/>
      <c r="B18" s="164" t="s">
        <v>52</v>
      </c>
      <c r="C18" s="167"/>
      <c r="D18" s="165" t="s">
        <v>53</v>
      </c>
      <c r="E18" s="164" t="s">
        <v>54</v>
      </c>
      <c r="F18" s="157">
        <v>0</v>
      </c>
    </row>
    <row r="19" ht="19.5" customHeight="1" spans="1:6">
      <c r="A19" s="165"/>
      <c r="B19" s="164" t="s">
        <v>55</v>
      </c>
      <c r="C19" s="167"/>
      <c r="D19" s="165" t="s">
        <v>56</v>
      </c>
      <c r="E19" s="164" t="s">
        <v>57</v>
      </c>
      <c r="F19" s="157">
        <v>0</v>
      </c>
    </row>
    <row r="20" ht="19.5" customHeight="1" spans="1:6">
      <c r="A20" s="165"/>
      <c r="B20" s="164" t="s">
        <v>58</v>
      </c>
      <c r="C20" s="167"/>
      <c r="D20" s="165" t="s">
        <v>59</v>
      </c>
      <c r="E20" s="164" t="s">
        <v>60</v>
      </c>
      <c r="F20" s="157">
        <v>0</v>
      </c>
    </row>
    <row r="21" ht="19.5" customHeight="1" spans="1:6">
      <c r="A21" s="165"/>
      <c r="B21" s="164" t="s">
        <v>61</v>
      </c>
      <c r="C21" s="167"/>
      <c r="D21" s="165" t="s">
        <v>62</v>
      </c>
      <c r="E21" s="164" t="s">
        <v>63</v>
      </c>
      <c r="F21" s="157">
        <v>0</v>
      </c>
    </row>
    <row r="22" ht="19.5" customHeight="1" spans="1:6">
      <c r="A22" s="165"/>
      <c r="B22" s="164" t="s">
        <v>64</v>
      </c>
      <c r="C22" s="167"/>
      <c r="D22" s="165" t="s">
        <v>65</v>
      </c>
      <c r="E22" s="164" t="s">
        <v>66</v>
      </c>
      <c r="F22" s="157">
        <v>0</v>
      </c>
    </row>
    <row r="23" ht="19.5" customHeight="1" spans="1:6">
      <c r="A23" s="165"/>
      <c r="B23" s="164" t="s">
        <v>67</v>
      </c>
      <c r="C23" s="167"/>
      <c r="D23" s="165" t="s">
        <v>68</v>
      </c>
      <c r="E23" s="164" t="s">
        <v>69</v>
      </c>
      <c r="F23" s="157">
        <v>0</v>
      </c>
    </row>
    <row r="24" ht="19.5" customHeight="1" spans="1:6">
      <c r="A24" s="165"/>
      <c r="B24" s="164" t="s">
        <v>70</v>
      </c>
      <c r="C24" s="167"/>
      <c r="D24" s="165" t="s">
        <v>71</v>
      </c>
      <c r="E24" s="164" t="s">
        <v>72</v>
      </c>
      <c r="F24" s="157">
        <v>0</v>
      </c>
    </row>
    <row r="25" ht="19.5" customHeight="1" spans="1:6">
      <c r="A25" s="165"/>
      <c r="B25" s="164" t="s">
        <v>73</v>
      </c>
      <c r="C25" s="167"/>
      <c r="D25" s="165" t="s">
        <v>74</v>
      </c>
      <c r="E25" s="164" t="s">
        <v>75</v>
      </c>
      <c r="F25" s="157">
        <v>229788</v>
      </c>
    </row>
    <row r="26" ht="19.5" customHeight="1" spans="1:6">
      <c r="A26" s="165"/>
      <c r="B26" s="164" t="s">
        <v>76</v>
      </c>
      <c r="C26" s="167"/>
      <c r="D26" s="165" t="s">
        <v>77</v>
      </c>
      <c r="E26" s="164" t="s">
        <v>78</v>
      </c>
      <c r="F26" s="157">
        <v>0</v>
      </c>
    </row>
    <row r="27" ht="19.5" customHeight="1" spans="1:6">
      <c r="A27" s="165"/>
      <c r="B27" s="164" t="s">
        <v>79</v>
      </c>
      <c r="C27" s="167"/>
      <c r="D27" s="165" t="s">
        <v>80</v>
      </c>
      <c r="E27" s="164" t="s">
        <v>81</v>
      </c>
      <c r="F27" s="157">
        <v>0</v>
      </c>
    </row>
    <row r="28" ht="19.5" customHeight="1" spans="1:6">
      <c r="A28" s="165"/>
      <c r="B28" s="164" t="s">
        <v>82</v>
      </c>
      <c r="C28" s="167"/>
      <c r="D28" s="165" t="s">
        <v>83</v>
      </c>
      <c r="E28" s="164" t="s">
        <v>84</v>
      </c>
      <c r="F28" s="157">
        <v>0</v>
      </c>
    </row>
    <row r="29" ht="19.5" customHeight="1" spans="1:6">
      <c r="A29" s="165"/>
      <c r="B29" s="164" t="s">
        <v>85</v>
      </c>
      <c r="C29" s="167"/>
      <c r="D29" s="165" t="s">
        <v>86</v>
      </c>
      <c r="E29" s="164" t="s">
        <v>87</v>
      </c>
      <c r="F29" s="157">
        <v>1685728.66</v>
      </c>
    </row>
    <row r="30" ht="19.5" customHeight="1" spans="1:6">
      <c r="A30" s="164"/>
      <c r="B30" s="164" t="s">
        <v>88</v>
      </c>
      <c r="C30" s="167"/>
      <c r="D30" s="165" t="s">
        <v>89</v>
      </c>
      <c r="E30" s="164" t="s">
        <v>90</v>
      </c>
      <c r="F30" s="157">
        <v>0</v>
      </c>
    </row>
    <row r="31" ht="19.5" customHeight="1" spans="1:6">
      <c r="A31" s="164"/>
      <c r="B31" s="164" t="s">
        <v>91</v>
      </c>
      <c r="C31" s="167"/>
      <c r="D31" s="165" t="s">
        <v>92</v>
      </c>
      <c r="E31" s="164" t="s">
        <v>93</v>
      </c>
      <c r="F31" s="157">
        <v>0</v>
      </c>
    </row>
    <row r="32" ht="19.5" customHeight="1" spans="1:6">
      <c r="A32" s="164"/>
      <c r="B32" s="164" t="s">
        <v>94</v>
      </c>
      <c r="C32" s="167"/>
      <c r="D32" s="165" t="s">
        <v>95</v>
      </c>
      <c r="E32" s="164" t="s">
        <v>96</v>
      </c>
      <c r="F32" s="157">
        <v>0</v>
      </c>
    </row>
    <row r="33" ht="19.5" customHeight="1" spans="1:6">
      <c r="A33" s="164" t="s">
        <v>97</v>
      </c>
      <c r="B33" s="164" t="s">
        <v>98</v>
      </c>
      <c r="C33" s="157">
        <v>23705226.25</v>
      </c>
      <c r="D33" s="164" t="s">
        <v>99</v>
      </c>
      <c r="E33" s="164" t="s">
        <v>100</v>
      </c>
      <c r="F33" s="157">
        <v>23705226.25</v>
      </c>
    </row>
    <row r="34" ht="19.5" customHeight="1" spans="1:6">
      <c r="A34" s="164" t="s">
        <v>101</v>
      </c>
      <c r="B34" s="164" t="s">
        <v>102</v>
      </c>
      <c r="C34" s="157">
        <v>0</v>
      </c>
      <c r="D34" s="165" t="s">
        <v>103</v>
      </c>
      <c r="E34" s="164" t="s">
        <v>104</v>
      </c>
      <c r="F34" s="157">
        <v>0</v>
      </c>
    </row>
    <row r="35" ht="19.5" customHeight="1" spans="1:6">
      <c r="A35" s="164" t="s">
        <v>105</v>
      </c>
      <c r="B35" s="164" t="s">
        <v>106</v>
      </c>
      <c r="C35" s="157">
        <v>17368.07</v>
      </c>
      <c r="D35" s="165" t="s">
        <v>107</v>
      </c>
      <c r="E35" s="164" t="s">
        <v>108</v>
      </c>
      <c r="F35" s="157">
        <v>17368.07</v>
      </c>
    </row>
    <row r="36" ht="19.5" customHeight="1" spans="1:6">
      <c r="A36" s="164" t="s">
        <v>109</v>
      </c>
      <c r="B36" s="164" t="s">
        <v>110</v>
      </c>
      <c r="C36" s="157">
        <v>23722594.32</v>
      </c>
      <c r="D36" s="164" t="s">
        <v>109</v>
      </c>
      <c r="E36" s="164" t="s">
        <v>111</v>
      </c>
      <c r="F36" s="157">
        <v>23722594.32</v>
      </c>
    </row>
    <row r="37" ht="19.5" customHeight="1" spans="1:6">
      <c r="A37" s="156" t="s">
        <v>112</v>
      </c>
      <c r="B37" s="156"/>
      <c r="C37" s="156"/>
      <c r="D37" s="156"/>
      <c r="E37" s="156"/>
      <c r="F37" s="15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53" t="s">
        <v>457</v>
      </c>
    </row>
    <row r="2" spans="5:5">
      <c r="E2" s="154" t="s">
        <v>458</v>
      </c>
    </row>
    <row r="3" spans="1:5">
      <c r="A3" s="154" t="s">
        <v>2</v>
      </c>
      <c r="E3" s="154" t="s">
        <v>3</v>
      </c>
    </row>
    <row r="4" ht="15" customHeight="1" spans="1:5">
      <c r="A4" s="155" t="s">
        <v>459</v>
      </c>
      <c r="B4" s="155" t="s">
        <v>7</v>
      </c>
      <c r="C4" s="155" t="s">
        <v>460</v>
      </c>
      <c r="D4" s="155" t="s">
        <v>461</v>
      </c>
      <c r="E4" s="155" t="s">
        <v>462</v>
      </c>
    </row>
    <row r="5" ht="15" customHeight="1" spans="1:5">
      <c r="A5" s="155" t="s">
        <v>463</v>
      </c>
      <c r="B5" s="155"/>
      <c r="C5" s="155" t="s">
        <v>11</v>
      </c>
      <c r="D5" s="155" t="s">
        <v>12</v>
      </c>
      <c r="E5" s="155" t="s">
        <v>20</v>
      </c>
    </row>
    <row r="6" ht="15" customHeight="1" spans="1:5">
      <c r="A6" s="156" t="s">
        <v>464</v>
      </c>
      <c r="B6" s="155" t="s">
        <v>11</v>
      </c>
      <c r="C6" s="155" t="s">
        <v>465</v>
      </c>
      <c r="D6" s="155" t="s">
        <v>465</v>
      </c>
      <c r="E6" s="155" t="s">
        <v>465</v>
      </c>
    </row>
    <row r="7" ht="15" customHeight="1" spans="1:5">
      <c r="A7" s="156" t="s">
        <v>466</v>
      </c>
      <c r="B7" s="155" t="s">
        <v>12</v>
      </c>
      <c r="C7" s="157">
        <v>55840</v>
      </c>
      <c r="D7" s="157">
        <v>12496.58</v>
      </c>
      <c r="E7" s="157">
        <v>12496.58</v>
      </c>
    </row>
    <row r="8" ht="15" customHeight="1" spans="1:5">
      <c r="A8" s="156" t="s">
        <v>467</v>
      </c>
      <c r="B8" s="155" t="s">
        <v>20</v>
      </c>
      <c r="C8" s="157">
        <v>0</v>
      </c>
      <c r="D8" s="157">
        <v>0</v>
      </c>
      <c r="E8" s="157">
        <v>0</v>
      </c>
    </row>
    <row r="9" ht="15" customHeight="1" spans="1:5">
      <c r="A9" s="156" t="s">
        <v>468</v>
      </c>
      <c r="B9" s="155" t="s">
        <v>24</v>
      </c>
      <c r="C9" s="157">
        <v>50840</v>
      </c>
      <c r="D9" s="157">
        <v>12496.58</v>
      </c>
      <c r="E9" s="157">
        <v>12496.58</v>
      </c>
    </row>
    <row r="10" ht="15" customHeight="1" spans="1:5">
      <c r="A10" s="156" t="s">
        <v>469</v>
      </c>
      <c r="B10" s="155" t="s">
        <v>28</v>
      </c>
      <c r="C10" s="157">
        <v>0</v>
      </c>
      <c r="D10" s="157">
        <v>0</v>
      </c>
      <c r="E10" s="157">
        <v>0</v>
      </c>
    </row>
    <row r="11" ht="15" customHeight="1" spans="1:5">
      <c r="A11" s="156" t="s">
        <v>470</v>
      </c>
      <c r="B11" s="155" t="s">
        <v>32</v>
      </c>
      <c r="C11" s="157">
        <v>50840</v>
      </c>
      <c r="D11" s="157">
        <v>12496.58</v>
      </c>
      <c r="E11" s="157">
        <v>12496.58</v>
      </c>
    </row>
    <row r="12" ht="15" customHeight="1" spans="1:5">
      <c r="A12" s="156" t="s">
        <v>471</v>
      </c>
      <c r="B12" s="155" t="s">
        <v>36</v>
      </c>
      <c r="C12" s="157">
        <v>5000</v>
      </c>
      <c r="D12" s="157">
        <v>0</v>
      </c>
      <c r="E12" s="157">
        <v>0</v>
      </c>
    </row>
    <row r="13" ht="15" customHeight="1" spans="1:5">
      <c r="A13" s="156" t="s">
        <v>472</v>
      </c>
      <c r="B13" s="155" t="s">
        <v>40</v>
      </c>
      <c r="C13" s="155" t="s">
        <v>465</v>
      </c>
      <c r="D13" s="155" t="s">
        <v>465</v>
      </c>
      <c r="E13" s="157">
        <v>0</v>
      </c>
    </row>
    <row r="14" ht="15" customHeight="1" spans="1:5">
      <c r="A14" s="156" t="s">
        <v>473</v>
      </c>
      <c r="B14" s="155" t="s">
        <v>43</v>
      </c>
      <c r="C14" s="155" t="s">
        <v>465</v>
      </c>
      <c r="D14" s="155" t="s">
        <v>465</v>
      </c>
      <c r="E14" s="157">
        <v>0</v>
      </c>
    </row>
    <row r="15" ht="15" customHeight="1" spans="1:5">
      <c r="A15" s="156" t="s">
        <v>474</v>
      </c>
      <c r="B15" s="155" t="s">
        <v>46</v>
      </c>
      <c r="C15" s="155" t="s">
        <v>465</v>
      </c>
      <c r="D15" s="155" t="s">
        <v>465</v>
      </c>
      <c r="E15" s="157">
        <v>0</v>
      </c>
    </row>
    <row r="16" ht="15" customHeight="1" spans="1:5">
      <c r="A16" s="156" t="s">
        <v>475</v>
      </c>
      <c r="B16" s="155" t="s">
        <v>49</v>
      </c>
      <c r="C16" s="155" t="s">
        <v>465</v>
      </c>
      <c r="D16" s="155" t="s">
        <v>465</v>
      </c>
      <c r="E16" s="155" t="s">
        <v>465</v>
      </c>
    </row>
    <row r="17" ht="15" customHeight="1" spans="1:5">
      <c r="A17" s="156" t="s">
        <v>476</v>
      </c>
      <c r="B17" s="155" t="s">
        <v>52</v>
      </c>
      <c r="C17" s="155" t="s">
        <v>465</v>
      </c>
      <c r="D17" s="155" t="s">
        <v>465</v>
      </c>
      <c r="E17" s="158">
        <v>0</v>
      </c>
    </row>
    <row r="18" ht="15" customHeight="1" spans="1:5">
      <c r="A18" s="156" t="s">
        <v>477</v>
      </c>
      <c r="B18" s="155" t="s">
        <v>55</v>
      </c>
      <c r="C18" s="155" t="s">
        <v>465</v>
      </c>
      <c r="D18" s="155" t="s">
        <v>465</v>
      </c>
      <c r="E18" s="158">
        <v>0</v>
      </c>
    </row>
    <row r="19" ht="15" customHeight="1" spans="1:5">
      <c r="A19" s="156" t="s">
        <v>478</v>
      </c>
      <c r="B19" s="155" t="s">
        <v>58</v>
      </c>
      <c r="C19" s="155" t="s">
        <v>465</v>
      </c>
      <c r="D19" s="155" t="s">
        <v>465</v>
      </c>
      <c r="E19" s="158">
        <v>0</v>
      </c>
    </row>
    <row r="20" ht="15" customHeight="1" spans="1:5">
      <c r="A20" s="156" t="s">
        <v>479</v>
      </c>
      <c r="B20" s="155" t="s">
        <v>61</v>
      </c>
      <c r="C20" s="155" t="s">
        <v>465</v>
      </c>
      <c r="D20" s="155" t="s">
        <v>465</v>
      </c>
      <c r="E20" s="158">
        <v>2</v>
      </c>
    </row>
    <row r="21" ht="15" customHeight="1" spans="1:5">
      <c r="A21" s="156" t="s">
        <v>480</v>
      </c>
      <c r="B21" s="155" t="s">
        <v>64</v>
      </c>
      <c r="C21" s="155" t="s">
        <v>465</v>
      </c>
      <c r="D21" s="155" t="s">
        <v>465</v>
      </c>
      <c r="E21" s="158">
        <v>0</v>
      </c>
    </row>
    <row r="22" ht="15" customHeight="1" spans="1:5">
      <c r="A22" s="156" t="s">
        <v>481</v>
      </c>
      <c r="B22" s="155" t="s">
        <v>67</v>
      </c>
      <c r="C22" s="155" t="s">
        <v>465</v>
      </c>
      <c r="D22" s="155" t="s">
        <v>465</v>
      </c>
      <c r="E22" s="158">
        <v>0</v>
      </c>
    </row>
    <row r="23" ht="15" customHeight="1" spans="1:5">
      <c r="A23" s="156" t="s">
        <v>482</v>
      </c>
      <c r="B23" s="155" t="s">
        <v>70</v>
      </c>
      <c r="C23" s="155" t="s">
        <v>465</v>
      </c>
      <c r="D23" s="155" t="s">
        <v>465</v>
      </c>
      <c r="E23" s="158">
        <v>0</v>
      </c>
    </row>
    <row r="24" ht="15" customHeight="1" spans="1:5">
      <c r="A24" s="156" t="s">
        <v>483</v>
      </c>
      <c r="B24" s="155" t="s">
        <v>73</v>
      </c>
      <c r="C24" s="155" t="s">
        <v>465</v>
      </c>
      <c r="D24" s="155" t="s">
        <v>465</v>
      </c>
      <c r="E24" s="158">
        <v>0</v>
      </c>
    </row>
    <row r="25" ht="15" customHeight="1" spans="1:5">
      <c r="A25" s="156" t="s">
        <v>484</v>
      </c>
      <c r="B25" s="155" t="s">
        <v>76</v>
      </c>
      <c r="C25" s="155" t="s">
        <v>465</v>
      </c>
      <c r="D25" s="155" t="s">
        <v>465</v>
      </c>
      <c r="E25" s="158">
        <v>0</v>
      </c>
    </row>
    <row r="26" ht="15" customHeight="1" spans="1:5">
      <c r="A26" s="156" t="s">
        <v>485</v>
      </c>
      <c r="B26" s="155" t="s">
        <v>79</v>
      </c>
      <c r="C26" s="155" t="s">
        <v>465</v>
      </c>
      <c r="D26" s="155" t="s">
        <v>465</v>
      </c>
      <c r="E26" s="158">
        <v>0</v>
      </c>
    </row>
    <row r="27" ht="15" customHeight="1" spans="1:5">
      <c r="A27" s="156" t="s">
        <v>486</v>
      </c>
      <c r="B27" s="155" t="s">
        <v>82</v>
      </c>
      <c r="C27" s="155" t="s">
        <v>465</v>
      </c>
      <c r="D27" s="155" t="s">
        <v>465</v>
      </c>
      <c r="E27" s="157">
        <v>920550.9</v>
      </c>
    </row>
    <row r="28" ht="15" customHeight="1" spans="1:5">
      <c r="A28" s="156" t="s">
        <v>487</v>
      </c>
      <c r="B28" s="155" t="s">
        <v>85</v>
      </c>
      <c r="C28" s="155" t="s">
        <v>465</v>
      </c>
      <c r="D28" s="155" t="s">
        <v>465</v>
      </c>
      <c r="E28" s="157">
        <v>920550.9</v>
      </c>
    </row>
    <row r="29" ht="15" customHeight="1" spans="1:5">
      <c r="A29" s="156" t="s">
        <v>488</v>
      </c>
      <c r="B29" s="155" t="s">
        <v>88</v>
      </c>
      <c r="C29" s="155" t="s">
        <v>465</v>
      </c>
      <c r="D29" s="155" t="s">
        <v>465</v>
      </c>
      <c r="E29" s="157">
        <v>0</v>
      </c>
    </row>
    <row r="30" ht="41.25" customHeight="1" spans="1:5">
      <c r="A30" s="159" t="s">
        <v>489</v>
      </c>
      <c r="B30" s="159"/>
      <c r="C30" s="159"/>
      <c r="D30" s="159"/>
      <c r="E30" s="159"/>
    </row>
    <row r="31" ht="15" customHeight="1" spans="1:5">
      <c r="A31" s="156" t="s">
        <v>490</v>
      </c>
      <c r="B31" s="156"/>
      <c r="C31" s="156"/>
      <c r="D31" s="156"/>
      <c r="E31" s="156"/>
    </row>
    <row r="33" spans="3:3">
      <c r="C33" s="160" t="s">
        <v>491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9" sqref="A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53" t="s">
        <v>492</v>
      </c>
    </row>
    <row r="2" spans="5:5">
      <c r="E2" s="154" t="s">
        <v>493</v>
      </c>
    </row>
    <row r="3" spans="1:5">
      <c r="A3" s="154" t="s">
        <v>2</v>
      </c>
      <c r="E3" s="154" t="s">
        <v>3</v>
      </c>
    </row>
    <row r="4" ht="15" customHeight="1" spans="1:5">
      <c r="A4" s="155" t="s">
        <v>459</v>
      </c>
      <c r="B4" s="155" t="s">
        <v>7</v>
      </c>
      <c r="C4" s="155" t="s">
        <v>460</v>
      </c>
      <c r="D4" s="155" t="s">
        <v>461</v>
      </c>
      <c r="E4" s="155" t="s">
        <v>462</v>
      </c>
    </row>
    <row r="5" ht="15" customHeight="1" spans="1:5">
      <c r="A5" s="155" t="s">
        <v>463</v>
      </c>
      <c r="B5" s="155"/>
      <c r="C5" s="155" t="s">
        <v>11</v>
      </c>
      <c r="D5" s="155" t="s">
        <v>12</v>
      </c>
      <c r="E5" s="155" t="s">
        <v>20</v>
      </c>
    </row>
    <row r="6" ht="15" customHeight="1" spans="1:5">
      <c r="A6" s="156" t="s">
        <v>494</v>
      </c>
      <c r="B6" s="155" t="s">
        <v>11</v>
      </c>
      <c r="C6" s="155" t="s">
        <v>465</v>
      </c>
      <c r="D6" s="155" t="s">
        <v>465</v>
      </c>
      <c r="E6" s="155" t="s">
        <v>465</v>
      </c>
    </row>
    <row r="7" ht="15" customHeight="1" spans="1:5">
      <c r="A7" s="156" t="s">
        <v>466</v>
      </c>
      <c r="B7" s="155" t="s">
        <v>12</v>
      </c>
      <c r="C7" s="157">
        <v>55840</v>
      </c>
      <c r="D7" s="157">
        <v>12496.58</v>
      </c>
      <c r="E7" s="157">
        <v>12496.58</v>
      </c>
    </row>
    <row r="8" ht="15" customHeight="1" spans="1:5">
      <c r="A8" s="156" t="s">
        <v>467</v>
      </c>
      <c r="B8" s="155" t="s">
        <v>20</v>
      </c>
      <c r="C8" s="157">
        <v>0</v>
      </c>
      <c r="D8" s="157">
        <v>0</v>
      </c>
      <c r="E8" s="157">
        <v>0</v>
      </c>
    </row>
    <row r="9" ht="15" customHeight="1" spans="1:5">
      <c r="A9" s="156" t="s">
        <v>468</v>
      </c>
      <c r="B9" s="155" t="s">
        <v>24</v>
      </c>
      <c r="C9" s="157">
        <v>50840</v>
      </c>
      <c r="D9" s="157">
        <v>12496.58</v>
      </c>
      <c r="E9" s="157">
        <v>12496.58</v>
      </c>
    </row>
    <row r="10" ht="15" customHeight="1" spans="1:5">
      <c r="A10" s="156" t="s">
        <v>469</v>
      </c>
      <c r="B10" s="155" t="s">
        <v>28</v>
      </c>
      <c r="C10" s="157">
        <v>0</v>
      </c>
      <c r="D10" s="157">
        <v>0</v>
      </c>
      <c r="E10" s="157">
        <v>0</v>
      </c>
    </row>
    <row r="11" ht="15" customHeight="1" spans="1:5">
      <c r="A11" s="156" t="s">
        <v>470</v>
      </c>
      <c r="B11" s="155" t="s">
        <v>32</v>
      </c>
      <c r="C11" s="157">
        <v>50840</v>
      </c>
      <c r="D11" s="157">
        <v>12496.58</v>
      </c>
      <c r="E11" s="157">
        <v>12496.58</v>
      </c>
    </row>
    <row r="12" ht="15" customHeight="1" spans="1:5">
      <c r="A12" s="156" t="s">
        <v>471</v>
      </c>
      <c r="B12" s="155" t="s">
        <v>36</v>
      </c>
      <c r="C12" s="157">
        <v>5000</v>
      </c>
      <c r="D12" s="157">
        <v>0</v>
      </c>
      <c r="E12" s="157">
        <v>0</v>
      </c>
    </row>
    <row r="13" ht="15" customHeight="1" spans="1:5">
      <c r="A13" s="156" t="s">
        <v>472</v>
      </c>
      <c r="B13" s="155" t="s">
        <v>40</v>
      </c>
      <c r="C13" s="155" t="s">
        <v>465</v>
      </c>
      <c r="D13" s="155" t="s">
        <v>465</v>
      </c>
      <c r="E13" s="157">
        <v>0</v>
      </c>
    </row>
    <row r="14" ht="15" customHeight="1" spans="1:5">
      <c r="A14" s="156" t="s">
        <v>473</v>
      </c>
      <c r="B14" s="155" t="s">
        <v>43</v>
      </c>
      <c r="C14" s="155" t="s">
        <v>465</v>
      </c>
      <c r="D14" s="155" t="s">
        <v>465</v>
      </c>
      <c r="E14" s="157">
        <v>0</v>
      </c>
    </row>
    <row r="15" ht="15" customHeight="1" spans="1:5">
      <c r="A15" s="156" t="s">
        <v>474</v>
      </c>
      <c r="B15" s="155" t="s">
        <v>46</v>
      </c>
      <c r="C15" s="155" t="s">
        <v>465</v>
      </c>
      <c r="D15" s="155" t="s">
        <v>465</v>
      </c>
      <c r="E15" s="157">
        <v>0</v>
      </c>
    </row>
    <row r="16" ht="15" customHeight="1" spans="1:5">
      <c r="A16" s="156" t="s">
        <v>475</v>
      </c>
      <c r="B16" s="155" t="s">
        <v>49</v>
      </c>
      <c r="C16" s="155" t="s">
        <v>465</v>
      </c>
      <c r="D16" s="155" t="s">
        <v>465</v>
      </c>
      <c r="E16" s="155" t="s">
        <v>465</v>
      </c>
    </row>
    <row r="17" ht="15" customHeight="1" spans="1:5">
      <c r="A17" s="156" t="s">
        <v>476</v>
      </c>
      <c r="B17" s="155" t="s">
        <v>52</v>
      </c>
      <c r="C17" s="155" t="s">
        <v>465</v>
      </c>
      <c r="D17" s="155" t="s">
        <v>465</v>
      </c>
      <c r="E17" s="158">
        <v>0</v>
      </c>
    </row>
    <row r="18" ht="15" customHeight="1" spans="1:5">
      <c r="A18" s="156" t="s">
        <v>477</v>
      </c>
      <c r="B18" s="155" t="s">
        <v>55</v>
      </c>
      <c r="C18" s="155" t="s">
        <v>465</v>
      </c>
      <c r="D18" s="155" t="s">
        <v>465</v>
      </c>
      <c r="E18" s="158">
        <v>0</v>
      </c>
    </row>
    <row r="19" ht="15" customHeight="1" spans="1:5">
      <c r="A19" s="156" t="s">
        <v>478</v>
      </c>
      <c r="B19" s="155" t="s">
        <v>58</v>
      </c>
      <c r="C19" s="155" t="s">
        <v>465</v>
      </c>
      <c r="D19" s="155" t="s">
        <v>465</v>
      </c>
      <c r="E19" s="158">
        <v>0</v>
      </c>
    </row>
    <row r="20" ht="15" customHeight="1" spans="1:5">
      <c r="A20" s="156" t="s">
        <v>479</v>
      </c>
      <c r="B20" s="155" t="s">
        <v>61</v>
      </c>
      <c r="C20" s="155" t="s">
        <v>465</v>
      </c>
      <c r="D20" s="155" t="s">
        <v>465</v>
      </c>
      <c r="E20" s="158">
        <v>2</v>
      </c>
    </row>
    <row r="21" ht="15" customHeight="1" spans="1:5">
      <c r="A21" s="156" t="s">
        <v>480</v>
      </c>
      <c r="B21" s="155" t="s">
        <v>64</v>
      </c>
      <c r="C21" s="155" t="s">
        <v>465</v>
      </c>
      <c r="D21" s="155" t="s">
        <v>465</v>
      </c>
      <c r="E21" s="158">
        <v>0</v>
      </c>
    </row>
    <row r="22" ht="15" customHeight="1" spans="1:5">
      <c r="A22" s="156" t="s">
        <v>481</v>
      </c>
      <c r="B22" s="155" t="s">
        <v>67</v>
      </c>
      <c r="C22" s="155" t="s">
        <v>465</v>
      </c>
      <c r="D22" s="155" t="s">
        <v>465</v>
      </c>
      <c r="E22" s="158">
        <v>0</v>
      </c>
    </row>
    <row r="23" ht="15" customHeight="1" spans="1:5">
      <c r="A23" s="156" t="s">
        <v>482</v>
      </c>
      <c r="B23" s="155" t="s">
        <v>70</v>
      </c>
      <c r="C23" s="155" t="s">
        <v>465</v>
      </c>
      <c r="D23" s="155" t="s">
        <v>465</v>
      </c>
      <c r="E23" s="158">
        <v>0</v>
      </c>
    </row>
    <row r="24" ht="15" customHeight="1" spans="1:5">
      <c r="A24" s="156" t="s">
        <v>483</v>
      </c>
      <c r="B24" s="155" t="s">
        <v>73</v>
      </c>
      <c r="C24" s="155" t="s">
        <v>465</v>
      </c>
      <c r="D24" s="155" t="s">
        <v>465</v>
      </c>
      <c r="E24" s="158">
        <v>0</v>
      </c>
    </row>
    <row r="25" ht="15" customHeight="1" spans="1:5">
      <c r="A25" s="156" t="s">
        <v>484</v>
      </c>
      <c r="B25" s="155" t="s">
        <v>76</v>
      </c>
      <c r="C25" s="155" t="s">
        <v>465</v>
      </c>
      <c r="D25" s="155" t="s">
        <v>465</v>
      </c>
      <c r="E25" s="158">
        <v>0</v>
      </c>
    </row>
    <row r="26" ht="15" customHeight="1" spans="1:5">
      <c r="A26" s="156" t="s">
        <v>485</v>
      </c>
      <c r="B26" s="155" t="s">
        <v>79</v>
      </c>
      <c r="C26" s="155" t="s">
        <v>465</v>
      </c>
      <c r="D26" s="155" t="s">
        <v>465</v>
      </c>
      <c r="E26" s="158">
        <v>0</v>
      </c>
    </row>
    <row r="27" ht="41.25" customHeight="1" spans="1:5">
      <c r="A27" s="159" t="s">
        <v>495</v>
      </c>
      <c r="B27" s="159"/>
      <c r="C27" s="159"/>
      <c r="D27" s="159"/>
      <c r="E27" s="159"/>
    </row>
    <row r="29" spans="3:3">
      <c r="C29" s="160" t="s">
        <v>491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2"/>
  <sheetViews>
    <sheetView workbookViewId="0">
      <selection activeCell="L18" sqref="L18"/>
    </sheetView>
  </sheetViews>
  <sheetFormatPr defaultColWidth="9" defaultRowHeight="14.25"/>
  <cols>
    <col min="1" max="1" width="6.26666666666667" style="118" customWidth="1"/>
    <col min="2" max="2" width="5.09166666666667" style="118" customWidth="1"/>
    <col min="3" max="3" width="12.125" style="118" customWidth="1"/>
    <col min="4" max="4" width="9.725" style="118" customWidth="1"/>
    <col min="5" max="5" width="11.25" style="118" customWidth="1"/>
    <col min="6" max="9" width="13.875" style="118" customWidth="1"/>
    <col min="10" max="13" width="9" style="118" customWidth="1"/>
    <col min="14" max="14" width="18.875" style="119" customWidth="1"/>
    <col min="15" max="15" width="13.5" style="118" customWidth="1"/>
    <col min="16" max="16" width="9.09166666666667" style="118" customWidth="1"/>
    <col min="17" max="17" width="9" style="118"/>
    <col min="18" max="18" width="8.625" style="118" customWidth="1"/>
    <col min="19" max="19" width="9.5" style="118" customWidth="1"/>
    <col min="20" max="20" width="10" style="118" customWidth="1"/>
    <col min="21" max="21" width="11" style="118" customWidth="1"/>
    <col min="22" max="16384" width="9" style="118"/>
  </cols>
  <sheetData>
    <row r="1" s="116" customFormat="1" ht="36" customHeight="1" spans="1:21">
      <c r="A1" s="120" t="s">
        <v>496</v>
      </c>
      <c r="B1" s="120"/>
      <c r="C1" s="120"/>
      <c r="D1" s="120"/>
      <c r="E1" s="120"/>
      <c r="F1" s="120"/>
      <c r="G1" s="120"/>
      <c r="H1" s="120"/>
      <c r="I1" s="120"/>
      <c r="J1" s="120"/>
      <c r="K1" s="120"/>
      <c r="L1" s="120"/>
      <c r="M1" s="120"/>
      <c r="N1" s="136"/>
      <c r="O1" s="120"/>
      <c r="P1" s="120"/>
      <c r="Q1" s="120"/>
      <c r="R1" s="120"/>
      <c r="S1" s="120"/>
      <c r="T1" s="120"/>
      <c r="U1" s="120"/>
    </row>
    <row r="2" s="116" customFormat="1" ht="18" customHeight="1" spans="1:21">
      <c r="A2" s="121"/>
      <c r="B2" s="121"/>
      <c r="C2" s="121"/>
      <c r="D2" s="121"/>
      <c r="E2" s="121"/>
      <c r="F2" s="121"/>
      <c r="G2" s="121"/>
      <c r="H2" s="121"/>
      <c r="I2" s="121"/>
      <c r="J2" s="121"/>
      <c r="K2" s="121"/>
      <c r="L2" s="121"/>
      <c r="M2" s="121"/>
      <c r="N2" s="137"/>
      <c r="U2" s="147" t="s">
        <v>497</v>
      </c>
    </row>
    <row r="3" s="116" customFormat="1" ht="18" customHeight="1" spans="1:21">
      <c r="A3" s="122" t="s">
        <v>2</v>
      </c>
      <c r="B3" s="121"/>
      <c r="C3" s="121"/>
      <c r="D3" s="121"/>
      <c r="E3" s="123"/>
      <c r="F3" s="123"/>
      <c r="G3" s="121"/>
      <c r="H3" s="121"/>
      <c r="I3" s="121"/>
      <c r="J3" s="121"/>
      <c r="K3" s="121"/>
      <c r="L3" s="121"/>
      <c r="M3" s="121"/>
      <c r="N3" s="137"/>
      <c r="U3" s="147" t="s">
        <v>3</v>
      </c>
    </row>
    <row r="4" s="116" customFormat="1" ht="24" customHeight="1" spans="1:21">
      <c r="A4" s="124" t="s">
        <v>6</v>
      </c>
      <c r="B4" s="124" t="s">
        <v>7</v>
      </c>
      <c r="C4" s="125" t="s">
        <v>498</v>
      </c>
      <c r="D4" s="126" t="s">
        <v>499</v>
      </c>
      <c r="E4" s="124" t="s">
        <v>500</v>
      </c>
      <c r="F4" s="127" t="s">
        <v>501</v>
      </c>
      <c r="G4" s="128"/>
      <c r="H4" s="128"/>
      <c r="I4" s="128"/>
      <c r="J4" s="128"/>
      <c r="K4" s="128"/>
      <c r="L4" s="128"/>
      <c r="M4" s="128"/>
      <c r="N4" s="138"/>
      <c r="O4" s="139"/>
      <c r="P4" s="140" t="s">
        <v>502</v>
      </c>
      <c r="Q4" s="124" t="s">
        <v>503</v>
      </c>
      <c r="R4" s="125" t="s">
        <v>504</v>
      </c>
      <c r="S4" s="148"/>
      <c r="T4" s="149" t="s">
        <v>505</v>
      </c>
      <c r="U4" s="148"/>
    </row>
    <row r="5" s="116" customFormat="1" ht="36" customHeight="1" spans="1:21">
      <c r="A5" s="124"/>
      <c r="B5" s="124"/>
      <c r="C5" s="129"/>
      <c r="D5" s="126"/>
      <c r="E5" s="124"/>
      <c r="F5" s="130" t="s">
        <v>123</v>
      </c>
      <c r="G5" s="130"/>
      <c r="H5" s="130" t="s">
        <v>506</v>
      </c>
      <c r="I5" s="130"/>
      <c r="J5" s="141" t="s">
        <v>507</v>
      </c>
      <c r="K5" s="142"/>
      <c r="L5" s="143" t="s">
        <v>508</v>
      </c>
      <c r="M5" s="143"/>
      <c r="N5" s="144" t="s">
        <v>509</v>
      </c>
      <c r="O5" s="144"/>
      <c r="P5" s="140"/>
      <c r="Q5" s="124"/>
      <c r="R5" s="131"/>
      <c r="S5" s="150"/>
      <c r="T5" s="151"/>
      <c r="U5" s="150"/>
    </row>
    <row r="6" s="116" customFormat="1" ht="24" customHeight="1" spans="1:21">
      <c r="A6" s="124"/>
      <c r="B6" s="124"/>
      <c r="C6" s="131"/>
      <c r="D6" s="126"/>
      <c r="E6" s="124"/>
      <c r="F6" s="130" t="s">
        <v>510</v>
      </c>
      <c r="G6" s="132" t="s">
        <v>511</v>
      </c>
      <c r="H6" s="130" t="s">
        <v>510</v>
      </c>
      <c r="I6" s="132" t="s">
        <v>511</v>
      </c>
      <c r="J6" s="130" t="s">
        <v>510</v>
      </c>
      <c r="K6" s="132" t="s">
        <v>511</v>
      </c>
      <c r="L6" s="130" t="s">
        <v>510</v>
      </c>
      <c r="M6" s="132" t="s">
        <v>511</v>
      </c>
      <c r="N6" s="130" t="s">
        <v>510</v>
      </c>
      <c r="O6" s="132" t="s">
        <v>511</v>
      </c>
      <c r="P6" s="140"/>
      <c r="Q6" s="124"/>
      <c r="R6" s="130" t="s">
        <v>510</v>
      </c>
      <c r="S6" s="152" t="s">
        <v>511</v>
      </c>
      <c r="T6" s="130" t="s">
        <v>510</v>
      </c>
      <c r="U6" s="132" t="s">
        <v>511</v>
      </c>
    </row>
    <row r="7" s="117" customFormat="1" ht="24" customHeight="1" spans="1:21">
      <c r="A7" s="124" t="s">
        <v>10</v>
      </c>
      <c r="B7" s="124"/>
      <c r="C7" s="124">
        <v>1</v>
      </c>
      <c r="D7" s="132" t="s">
        <v>12</v>
      </c>
      <c r="E7" s="124">
        <v>3</v>
      </c>
      <c r="F7" s="124">
        <v>4</v>
      </c>
      <c r="G7" s="132" t="s">
        <v>28</v>
      </c>
      <c r="H7" s="124">
        <v>6</v>
      </c>
      <c r="I7" s="124">
        <v>7</v>
      </c>
      <c r="J7" s="132" t="s">
        <v>40</v>
      </c>
      <c r="K7" s="124">
        <v>9</v>
      </c>
      <c r="L7" s="124">
        <v>10</v>
      </c>
      <c r="M7" s="132" t="s">
        <v>49</v>
      </c>
      <c r="N7" s="124">
        <v>12</v>
      </c>
      <c r="O7" s="124">
        <v>13</v>
      </c>
      <c r="P7" s="132" t="s">
        <v>58</v>
      </c>
      <c r="Q7" s="124">
        <v>15</v>
      </c>
      <c r="R7" s="124">
        <v>16</v>
      </c>
      <c r="S7" s="132" t="s">
        <v>67</v>
      </c>
      <c r="T7" s="124">
        <v>18</v>
      </c>
      <c r="U7" s="124">
        <v>19</v>
      </c>
    </row>
    <row r="8" s="116" customFormat="1" ht="24" customHeight="1" spans="1:21">
      <c r="A8" s="133" t="s">
        <v>128</v>
      </c>
      <c r="B8" s="124">
        <v>1</v>
      </c>
      <c r="C8" s="133">
        <f>E8+G8+P8+Q8+S8+U8</f>
        <v>1620562.02</v>
      </c>
      <c r="D8" s="134">
        <f>E8+F8+P8+Q8+R8+T8</f>
        <v>3294620.42</v>
      </c>
      <c r="E8" s="134">
        <v>89701.18</v>
      </c>
      <c r="F8" s="134">
        <f>H8+J8+L8+N8</f>
        <v>2355786.24</v>
      </c>
      <c r="G8" s="134">
        <f>I8+K8+M8+O8</f>
        <v>733979.84</v>
      </c>
      <c r="H8" s="134">
        <v>742329.23</v>
      </c>
      <c r="I8" s="134">
        <v>378837.46</v>
      </c>
      <c r="J8" s="134">
        <v>214705</v>
      </c>
      <c r="K8" s="134">
        <v>8946.04</v>
      </c>
      <c r="L8" s="134"/>
      <c r="M8" s="134"/>
      <c r="N8" s="145">
        <v>1398752.01</v>
      </c>
      <c r="O8" s="146">
        <v>346196.34</v>
      </c>
      <c r="P8" s="146"/>
      <c r="Q8" s="134">
        <v>681880</v>
      </c>
      <c r="R8" s="134">
        <v>52253</v>
      </c>
      <c r="S8" s="134">
        <v>1</v>
      </c>
      <c r="T8" s="134">
        <v>115000</v>
      </c>
      <c r="U8" s="134">
        <v>115000</v>
      </c>
    </row>
    <row r="9" s="116" customFormat="1" ht="49" customHeight="1" spans="1:21">
      <c r="A9" s="135" t="s">
        <v>512</v>
      </c>
      <c r="B9" s="135"/>
      <c r="C9" s="135"/>
      <c r="D9" s="135"/>
      <c r="E9" s="135"/>
      <c r="F9" s="135"/>
      <c r="G9" s="135"/>
      <c r="H9" s="135"/>
      <c r="I9" s="135"/>
      <c r="J9" s="135"/>
      <c r="K9" s="135"/>
      <c r="L9" s="135"/>
      <c r="M9" s="135"/>
      <c r="N9" s="135"/>
      <c r="O9" s="135"/>
      <c r="P9" s="135"/>
      <c r="Q9" s="135"/>
      <c r="R9" s="135"/>
      <c r="S9" s="135"/>
      <c r="T9" s="135"/>
      <c r="U9" s="13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19.9" customHeight="1"/>
    <row r="150" ht="19.9" customHeight="1"/>
    <row r="151" ht="19.9" customHeight="1"/>
    <row r="152"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4" sqref="A14:B14"/>
    </sheetView>
  </sheetViews>
  <sheetFormatPr defaultColWidth="9" defaultRowHeight="13.5" outlineLevelCol="2"/>
  <cols>
    <col min="1" max="1" width="32.125" style="1" customWidth="1"/>
    <col min="2" max="2" width="24.375" style="1" customWidth="1"/>
    <col min="3" max="3" width="50.75" style="1" customWidth="1"/>
    <col min="4" max="16384" width="9" style="1"/>
  </cols>
  <sheetData>
    <row r="1" ht="24.75" spans="1:3">
      <c r="A1" s="2" t="s">
        <v>513</v>
      </c>
      <c r="B1" s="2"/>
      <c r="C1" s="2"/>
    </row>
    <row r="2" ht="25.5" spans="1:3">
      <c r="A2" s="2"/>
      <c r="B2" s="2"/>
      <c r="C2" s="2"/>
    </row>
    <row r="3" ht="30" customHeight="1" spans="1:3">
      <c r="A3" s="106" t="s">
        <v>514</v>
      </c>
      <c r="B3" s="107" t="s">
        <v>515</v>
      </c>
      <c r="C3" s="108" t="s">
        <v>516</v>
      </c>
    </row>
    <row r="4" ht="86.25" spans="1:3">
      <c r="A4" s="106"/>
      <c r="B4" s="109" t="s">
        <v>517</v>
      </c>
      <c r="C4" s="110" t="s">
        <v>518</v>
      </c>
    </row>
    <row r="5" ht="237" spans="1:3">
      <c r="A5" s="106"/>
      <c r="B5" s="109" t="s">
        <v>519</v>
      </c>
      <c r="C5" s="111" t="s">
        <v>520</v>
      </c>
    </row>
    <row r="6" ht="72" spans="1:3">
      <c r="A6" s="106"/>
      <c r="B6" s="109" t="s">
        <v>521</v>
      </c>
      <c r="C6" s="110" t="s">
        <v>522</v>
      </c>
    </row>
    <row r="7" ht="111" spans="1:3">
      <c r="A7" s="106"/>
      <c r="B7" s="109" t="s">
        <v>523</v>
      </c>
      <c r="C7" s="110" t="s">
        <v>524</v>
      </c>
    </row>
    <row r="8" ht="30" customHeight="1" spans="1:3">
      <c r="A8" s="112" t="s">
        <v>525</v>
      </c>
      <c r="B8" s="109" t="s">
        <v>526</v>
      </c>
      <c r="C8" s="113" t="s">
        <v>527</v>
      </c>
    </row>
    <row r="9" ht="90.75" spans="1:3">
      <c r="A9" s="112"/>
      <c r="B9" s="114" t="s">
        <v>528</v>
      </c>
      <c r="C9" s="110" t="s">
        <v>529</v>
      </c>
    </row>
    <row r="10" ht="57" customHeight="1" spans="1:3">
      <c r="A10" s="115" t="s">
        <v>530</v>
      </c>
      <c r="B10" s="115"/>
      <c r="C10" s="113" t="s">
        <v>531</v>
      </c>
    </row>
    <row r="11" ht="57" customHeight="1" spans="1:3">
      <c r="A11" s="115" t="s">
        <v>532</v>
      </c>
      <c r="B11" s="115"/>
      <c r="C11" s="113" t="s">
        <v>533</v>
      </c>
    </row>
    <row r="12" ht="57" customHeight="1" spans="1:3">
      <c r="A12" s="115" t="s">
        <v>534</v>
      </c>
      <c r="B12" s="115"/>
      <c r="C12" s="113" t="s">
        <v>535</v>
      </c>
    </row>
    <row r="13" ht="57" customHeight="1" spans="1:3">
      <c r="A13" s="115" t="s">
        <v>536</v>
      </c>
      <c r="B13" s="115"/>
      <c r="C13" s="113" t="s">
        <v>537</v>
      </c>
    </row>
    <row r="14" ht="57" customHeight="1" spans="1:3">
      <c r="A14" s="115" t="s">
        <v>538</v>
      </c>
      <c r="B14" s="115"/>
      <c r="C14" s="113" t="s">
        <v>539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workbookViewId="0">
      <selection activeCell="A14" sqref="A10:B16"/>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540</v>
      </c>
      <c r="B1" s="2"/>
      <c r="C1" s="2"/>
      <c r="D1" s="2"/>
      <c r="E1" s="2"/>
      <c r="F1" s="2"/>
      <c r="G1" s="2"/>
      <c r="H1" s="2"/>
      <c r="I1" s="2"/>
      <c r="J1" s="2"/>
    </row>
    <row r="2" ht="26.25" customHeight="1" spans="1:10">
      <c r="A2" s="2"/>
      <c r="B2" s="2"/>
      <c r="C2" s="2"/>
      <c r="D2" s="2"/>
      <c r="E2" s="2"/>
      <c r="F2" s="2"/>
      <c r="G2" s="2"/>
      <c r="H2" s="2"/>
      <c r="I2" s="2"/>
      <c r="J2" s="2"/>
    </row>
    <row r="3" ht="15.75" customHeight="1" spans="1:10">
      <c r="A3" s="76" t="s">
        <v>541</v>
      </c>
      <c r="B3" s="76"/>
      <c r="C3" s="76"/>
      <c r="D3" s="76"/>
      <c r="E3" s="76"/>
      <c r="F3" s="76"/>
      <c r="G3" s="76"/>
      <c r="H3" s="76"/>
      <c r="I3" s="76"/>
      <c r="J3" s="76"/>
    </row>
    <row r="4" ht="15.75" customHeight="1" spans="1:10">
      <c r="A4" s="77" t="s">
        <v>542</v>
      </c>
      <c r="B4" s="4" t="s">
        <v>543</v>
      </c>
      <c r="C4" s="4"/>
      <c r="D4" s="4"/>
      <c r="E4" s="4"/>
      <c r="F4" s="4"/>
      <c r="G4" s="4"/>
      <c r="H4" s="4"/>
      <c r="I4" s="4"/>
      <c r="J4" s="4"/>
    </row>
    <row r="5" ht="14.25" spans="1:10">
      <c r="A5" s="78" t="s">
        <v>544</v>
      </c>
      <c r="B5" s="4"/>
      <c r="C5" s="4"/>
      <c r="D5" s="4"/>
      <c r="E5" s="4"/>
      <c r="F5" s="4"/>
      <c r="G5" s="4"/>
      <c r="H5" s="4"/>
      <c r="I5" s="4"/>
      <c r="J5" s="4"/>
    </row>
    <row r="6" ht="15" customHeight="1" spans="1:10">
      <c r="A6" s="39" t="s">
        <v>542</v>
      </c>
      <c r="B6" s="79" t="s">
        <v>545</v>
      </c>
      <c r="C6" s="79"/>
      <c r="D6" s="7" t="s">
        <v>546</v>
      </c>
      <c r="E6" s="7" t="s">
        <v>547</v>
      </c>
      <c r="F6" s="7" t="s">
        <v>547</v>
      </c>
      <c r="G6" s="4" t="s">
        <v>548</v>
      </c>
      <c r="H6" s="4" t="s">
        <v>549</v>
      </c>
      <c r="I6" s="7" t="s">
        <v>550</v>
      </c>
      <c r="J6" s="99" t="s">
        <v>551</v>
      </c>
    </row>
    <row r="7" ht="14.25" spans="1:10">
      <c r="A7" s="39" t="s">
        <v>547</v>
      </c>
      <c r="B7" s="79"/>
      <c r="C7" s="79"/>
      <c r="D7" s="8" t="s">
        <v>460</v>
      </c>
      <c r="E7" s="8" t="s">
        <v>552</v>
      </c>
      <c r="F7" s="8" t="s">
        <v>553</v>
      </c>
      <c r="G7" s="4"/>
      <c r="H7" s="4"/>
      <c r="I7" s="8" t="s">
        <v>554</v>
      </c>
      <c r="J7" s="99"/>
    </row>
    <row r="8" ht="15" customHeight="1" spans="1:10">
      <c r="A8" s="39" t="s">
        <v>555</v>
      </c>
      <c r="B8" s="79" t="s">
        <v>556</v>
      </c>
      <c r="C8" s="79"/>
      <c r="D8" s="8">
        <v>25809991.16</v>
      </c>
      <c r="E8" s="8">
        <v>-2104764.91</v>
      </c>
      <c r="F8" s="8">
        <v>23705226.25</v>
      </c>
      <c r="G8" s="8">
        <v>23705226.25</v>
      </c>
      <c r="H8" s="80">
        <v>1</v>
      </c>
      <c r="I8" s="79"/>
      <c r="J8" s="101"/>
    </row>
    <row r="9" ht="17" customHeight="1" spans="1:10">
      <c r="A9" s="81" t="s">
        <v>557</v>
      </c>
      <c r="B9" s="8" t="s">
        <v>192</v>
      </c>
      <c r="C9" s="79" t="s">
        <v>556</v>
      </c>
      <c r="D9" s="79">
        <v>4542249.16</v>
      </c>
      <c r="E9" s="79">
        <v>-429848.23</v>
      </c>
      <c r="F9" s="79">
        <v>4112400.93</v>
      </c>
      <c r="G9" s="79">
        <v>4112400.93</v>
      </c>
      <c r="H9" s="80">
        <v>1</v>
      </c>
      <c r="I9" s="17" t="s">
        <v>558</v>
      </c>
      <c r="J9" s="101"/>
    </row>
    <row r="10" ht="15.75" customHeight="1" spans="1:10">
      <c r="A10" s="82"/>
      <c r="B10" s="8" t="s">
        <v>193</v>
      </c>
      <c r="C10" s="79" t="s">
        <v>556</v>
      </c>
      <c r="D10" s="79">
        <v>21267742</v>
      </c>
      <c r="E10" s="79">
        <v>-1674916.68</v>
      </c>
      <c r="F10" s="79">
        <v>19592825.32</v>
      </c>
      <c r="G10" s="79">
        <v>19592825.32</v>
      </c>
      <c r="H10" s="80">
        <v>1</v>
      </c>
      <c r="I10" s="17" t="s">
        <v>559</v>
      </c>
      <c r="J10" s="101"/>
    </row>
    <row r="11" ht="15" customHeight="1" spans="1:10">
      <c r="A11" s="82"/>
      <c r="B11" s="8"/>
      <c r="C11" s="83" t="s">
        <v>560</v>
      </c>
      <c r="D11" s="79">
        <v>21267742</v>
      </c>
      <c r="E11" s="79">
        <v>-1674916.68</v>
      </c>
      <c r="F11" s="79">
        <v>19592825.32</v>
      </c>
      <c r="G11" s="79">
        <v>19592825.32</v>
      </c>
      <c r="H11" s="84">
        <v>1</v>
      </c>
      <c r="I11" s="17" t="s">
        <v>559</v>
      </c>
      <c r="J11" s="101"/>
    </row>
    <row r="12" ht="15" customHeight="1" spans="1:10">
      <c r="A12" s="82"/>
      <c r="B12" s="8"/>
      <c r="C12" s="85" t="s">
        <v>561</v>
      </c>
      <c r="D12" s="79"/>
      <c r="E12" s="79"/>
      <c r="F12" s="79"/>
      <c r="G12" s="79"/>
      <c r="H12" s="86"/>
      <c r="I12" s="17"/>
      <c r="J12" s="101"/>
    </row>
    <row r="13" ht="15" customHeight="1" spans="1:10">
      <c r="A13" s="82"/>
      <c r="B13" s="8"/>
      <c r="C13" s="87"/>
      <c r="D13" s="79"/>
      <c r="E13" s="79"/>
      <c r="F13" s="79"/>
      <c r="G13" s="86"/>
      <c r="H13" s="86"/>
      <c r="I13" s="86"/>
      <c r="J13" s="101"/>
    </row>
    <row r="14" ht="15" customHeight="1" spans="1:10">
      <c r="A14" s="82"/>
      <c r="B14" s="8"/>
      <c r="C14" s="85" t="s">
        <v>562</v>
      </c>
      <c r="D14" s="79"/>
      <c r="E14" s="79"/>
      <c r="F14" s="79"/>
      <c r="G14" s="86"/>
      <c r="H14" s="86"/>
      <c r="I14" s="91"/>
      <c r="J14" s="101"/>
    </row>
    <row r="15" ht="15" customHeight="1" spans="1:10">
      <c r="A15" s="82"/>
      <c r="B15" s="8"/>
      <c r="C15" s="88"/>
      <c r="D15" s="78"/>
      <c r="E15" s="79"/>
      <c r="F15" s="79"/>
      <c r="G15" s="86"/>
      <c r="H15" s="84"/>
      <c r="I15" s="86"/>
      <c r="J15" s="101"/>
    </row>
    <row r="16" ht="15" customHeight="1" spans="1:10">
      <c r="A16" s="89"/>
      <c r="B16" s="9"/>
      <c r="C16" s="88" t="s">
        <v>563</v>
      </c>
      <c r="D16" s="77"/>
      <c r="E16" s="90"/>
      <c r="F16" s="90"/>
      <c r="G16" s="91"/>
      <c r="H16" s="91"/>
      <c r="I16" s="91"/>
      <c r="J16" s="102"/>
    </row>
    <row r="17" ht="39" customHeight="1" spans="1:10">
      <c r="A17" s="40" t="s">
        <v>542</v>
      </c>
      <c r="B17" s="92" t="s">
        <v>564</v>
      </c>
      <c r="C17" s="93"/>
      <c r="D17" s="93"/>
      <c r="E17" s="93"/>
      <c r="F17" s="93"/>
      <c r="G17" s="93"/>
      <c r="H17" s="93"/>
      <c r="I17" s="93"/>
      <c r="J17" s="103"/>
    </row>
    <row r="18" ht="39" customHeight="1" spans="1:10">
      <c r="A18" s="40" t="s">
        <v>565</v>
      </c>
      <c r="B18" s="94"/>
      <c r="C18" s="95"/>
      <c r="D18" s="95"/>
      <c r="E18" s="95"/>
      <c r="F18" s="95"/>
      <c r="G18" s="95"/>
      <c r="H18" s="95"/>
      <c r="I18" s="95"/>
      <c r="J18" s="104"/>
    </row>
    <row r="19" ht="39" customHeight="1" spans="1:10">
      <c r="A19" s="19" t="s">
        <v>566</v>
      </c>
      <c r="B19" s="96"/>
      <c r="C19" s="97"/>
      <c r="D19" s="97"/>
      <c r="E19" s="97"/>
      <c r="F19" s="97"/>
      <c r="G19" s="97"/>
      <c r="H19" s="97"/>
      <c r="I19" s="97"/>
      <c r="J19" s="105"/>
    </row>
    <row r="20" customHeight="1"/>
    <row r="21" ht="14.25"/>
    <row r="22" ht="14.25" spans="1:8">
      <c r="A22" s="76" t="s">
        <v>567</v>
      </c>
      <c r="B22" s="76"/>
      <c r="C22" s="76"/>
      <c r="D22" s="76"/>
      <c r="E22" s="76"/>
      <c r="F22" s="76"/>
      <c r="G22" s="76"/>
      <c r="H22" s="76"/>
    </row>
    <row r="23" ht="14.25" spans="1:8">
      <c r="A23" s="78" t="s">
        <v>568</v>
      </c>
      <c r="B23" s="78"/>
      <c r="C23" s="78"/>
      <c r="D23" s="98" t="s">
        <v>569</v>
      </c>
      <c r="E23" s="7" t="s">
        <v>570</v>
      </c>
      <c r="F23" s="7" t="s">
        <v>571</v>
      </c>
      <c r="G23" s="7" t="s">
        <v>572</v>
      </c>
      <c r="H23" s="7" t="s">
        <v>573</v>
      </c>
    </row>
    <row r="24" ht="49" customHeight="1" spans="1:8">
      <c r="A24" s="77" t="s">
        <v>574</v>
      </c>
      <c r="B24" s="99" t="s">
        <v>575</v>
      </c>
      <c r="C24" s="99" t="s">
        <v>576</v>
      </c>
      <c r="D24" s="90" t="s">
        <v>577</v>
      </c>
      <c r="E24" s="7"/>
      <c r="F24" s="9" t="s">
        <v>578</v>
      </c>
      <c r="G24" s="9" t="s">
        <v>579</v>
      </c>
      <c r="H24" s="9" t="s">
        <v>580</v>
      </c>
    </row>
    <row r="25" ht="49" customHeight="1" spans="1:8">
      <c r="A25" s="78" t="s">
        <v>569</v>
      </c>
      <c r="B25" s="99"/>
      <c r="C25" s="99"/>
      <c r="D25" s="29"/>
      <c r="E25" s="7"/>
      <c r="F25" s="29"/>
      <c r="G25" s="29"/>
      <c r="H25" s="29"/>
    </row>
    <row r="26" ht="49" customHeight="1" spans="1:8">
      <c r="A26" s="77" t="s">
        <v>581</v>
      </c>
      <c r="B26" s="79" t="s">
        <v>582</v>
      </c>
      <c r="C26" s="8" t="s">
        <v>583</v>
      </c>
      <c r="D26" s="7" t="s">
        <v>584</v>
      </c>
      <c r="E26" s="4" t="s">
        <v>585</v>
      </c>
      <c r="F26" s="4" t="s">
        <v>586</v>
      </c>
      <c r="G26" s="4">
        <v>191</v>
      </c>
      <c r="H26" s="4"/>
    </row>
    <row r="27" ht="49" customHeight="1" spans="1:8">
      <c r="A27" s="77"/>
      <c r="B27" s="79" t="s">
        <v>582</v>
      </c>
      <c r="C27" s="79" t="s">
        <v>587</v>
      </c>
      <c r="D27" s="9" t="s">
        <v>588</v>
      </c>
      <c r="E27" s="8" t="s">
        <v>589</v>
      </c>
      <c r="F27" s="4" t="s">
        <v>586</v>
      </c>
      <c r="G27" s="8">
        <v>19</v>
      </c>
      <c r="H27" s="8"/>
    </row>
    <row r="28" ht="49" customHeight="1" spans="1:8">
      <c r="A28" s="77"/>
      <c r="B28" s="79" t="s">
        <v>582</v>
      </c>
      <c r="C28" s="79" t="s">
        <v>590</v>
      </c>
      <c r="D28" s="9" t="s">
        <v>591</v>
      </c>
      <c r="E28" s="8" t="s">
        <v>592</v>
      </c>
      <c r="F28" s="4" t="s">
        <v>586</v>
      </c>
      <c r="G28" s="8">
        <v>1645</v>
      </c>
      <c r="H28" s="8"/>
    </row>
    <row r="29" ht="49" customHeight="1" spans="1:8">
      <c r="A29" s="77"/>
      <c r="B29" s="79" t="s">
        <v>582</v>
      </c>
      <c r="C29" s="79" t="s">
        <v>593</v>
      </c>
      <c r="D29" s="9" t="s">
        <v>594</v>
      </c>
      <c r="E29" s="8" t="s">
        <v>595</v>
      </c>
      <c r="F29" s="4" t="s">
        <v>586</v>
      </c>
      <c r="G29" s="8">
        <v>18</v>
      </c>
      <c r="H29" s="8"/>
    </row>
    <row r="30" ht="49" customHeight="1" spans="1:8">
      <c r="A30" s="77"/>
      <c r="B30" s="79" t="s">
        <v>582</v>
      </c>
      <c r="C30" s="79" t="s">
        <v>596</v>
      </c>
      <c r="D30" s="9" t="s">
        <v>597</v>
      </c>
      <c r="E30" s="8" t="s">
        <v>598</v>
      </c>
      <c r="F30" s="4" t="s">
        <v>586</v>
      </c>
      <c r="G30" s="8">
        <v>4419</v>
      </c>
      <c r="H30" s="8"/>
    </row>
    <row r="31" ht="49" customHeight="1" spans="1:8">
      <c r="A31" s="77" t="s">
        <v>569</v>
      </c>
      <c r="B31" s="79" t="s">
        <v>599</v>
      </c>
      <c r="C31" s="79" t="s">
        <v>600</v>
      </c>
      <c r="D31" s="9"/>
      <c r="E31" s="8">
        <v>100</v>
      </c>
      <c r="F31" s="8" t="s">
        <v>601</v>
      </c>
      <c r="G31" s="100">
        <v>1</v>
      </c>
      <c r="H31" s="8"/>
    </row>
    <row r="32" ht="49" customHeight="1" spans="1:8">
      <c r="A32" s="82"/>
      <c r="B32" s="79" t="s">
        <v>599</v>
      </c>
      <c r="C32" s="79" t="s">
        <v>602</v>
      </c>
      <c r="D32" s="9"/>
      <c r="E32" s="8">
        <v>100</v>
      </c>
      <c r="F32" s="8" t="s">
        <v>601</v>
      </c>
      <c r="G32" s="100">
        <v>1</v>
      </c>
      <c r="H32" s="8"/>
    </row>
    <row r="33" ht="49" customHeight="1" spans="1:8">
      <c r="A33" s="82"/>
      <c r="B33" s="79" t="s">
        <v>603</v>
      </c>
      <c r="C33" s="8" t="s">
        <v>604</v>
      </c>
      <c r="D33" s="9"/>
      <c r="E33" s="8" t="s">
        <v>605</v>
      </c>
      <c r="F33" s="8" t="s">
        <v>601</v>
      </c>
      <c r="G33" s="100">
        <v>1</v>
      </c>
      <c r="H33" s="8"/>
    </row>
    <row r="34" ht="49" customHeight="1" spans="1:8">
      <c r="A34" s="89"/>
      <c r="B34" s="79" t="s">
        <v>606</v>
      </c>
      <c r="C34" s="8" t="s">
        <v>607</v>
      </c>
      <c r="D34" s="9"/>
      <c r="E34" s="8">
        <v>21267742</v>
      </c>
      <c r="F34" s="8" t="s">
        <v>608</v>
      </c>
      <c r="G34" s="8">
        <v>22146141.25</v>
      </c>
      <c r="H34" s="8" t="s">
        <v>609</v>
      </c>
    </row>
    <row r="35" ht="14.25" spans="1:8">
      <c r="A35" s="77" t="s">
        <v>610</v>
      </c>
      <c r="B35" s="9" t="s">
        <v>611</v>
      </c>
      <c r="C35" s="8" t="s">
        <v>612</v>
      </c>
      <c r="D35" s="9"/>
      <c r="E35" s="79">
        <v>100</v>
      </c>
      <c r="F35" s="79" t="s">
        <v>601</v>
      </c>
      <c r="G35" s="80">
        <v>1</v>
      </c>
      <c r="H35" s="8"/>
    </row>
    <row r="36" ht="14.25" spans="1:8">
      <c r="A36" s="77" t="s">
        <v>569</v>
      </c>
      <c r="B36" s="8" t="s">
        <v>569</v>
      </c>
      <c r="C36" s="79"/>
      <c r="D36" s="29"/>
      <c r="E36" s="79"/>
      <c r="F36" s="79"/>
      <c r="G36" s="79"/>
      <c r="H36" s="8"/>
    </row>
    <row r="37" ht="14.25" spans="1:8">
      <c r="A37" s="82"/>
      <c r="B37" s="9" t="s">
        <v>613</v>
      </c>
      <c r="C37" s="8" t="s">
        <v>614</v>
      </c>
      <c r="D37" s="29"/>
      <c r="E37" s="79">
        <v>100</v>
      </c>
      <c r="F37" s="79" t="s">
        <v>601</v>
      </c>
      <c r="G37" s="80">
        <v>1</v>
      </c>
      <c r="H37" s="8"/>
    </row>
    <row r="38" ht="14.25" spans="1:8">
      <c r="A38" s="82"/>
      <c r="B38" s="8" t="s">
        <v>569</v>
      </c>
      <c r="C38" s="8"/>
      <c r="D38" s="29"/>
      <c r="E38" s="79"/>
      <c r="F38" s="79"/>
      <c r="G38" s="79"/>
      <c r="H38" s="8"/>
    </row>
    <row r="39" ht="14.25" spans="1:8">
      <c r="A39" s="82"/>
      <c r="B39" s="9" t="s">
        <v>615</v>
      </c>
      <c r="C39" s="8" t="s">
        <v>616</v>
      </c>
      <c r="D39" s="29"/>
      <c r="E39" s="79">
        <v>100</v>
      </c>
      <c r="F39" s="79" t="s">
        <v>601</v>
      </c>
      <c r="G39" s="80">
        <v>1</v>
      </c>
      <c r="H39" s="8"/>
    </row>
    <row r="40" ht="14.25" spans="1:8">
      <c r="A40" s="82"/>
      <c r="B40" s="8" t="s">
        <v>569</v>
      </c>
      <c r="C40" s="8"/>
      <c r="D40" s="29"/>
      <c r="E40" s="79"/>
      <c r="F40" s="79"/>
      <c r="G40" s="79"/>
      <c r="H40" s="8"/>
    </row>
    <row r="41" ht="14.25" spans="1:8">
      <c r="A41" s="82"/>
      <c r="B41" s="9" t="s">
        <v>617</v>
      </c>
      <c r="C41" s="79"/>
      <c r="D41" s="29"/>
      <c r="E41" s="79"/>
      <c r="F41" s="79"/>
      <c r="G41" s="79"/>
      <c r="H41" s="8"/>
    </row>
    <row r="42" ht="14.25" spans="1:8">
      <c r="A42" s="89"/>
      <c r="B42" s="8" t="s">
        <v>618</v>
      </c>
      <c r="C42" s="79"/>
      <c r="D42" s="29"/>
      <c r="E42" s="79"/>
      <c r="F42" s="79"/>
      <c r="G42" s="79"/>
      <c r="H42" s="8"/>
    </row>
    <row r="43" ht="14.25" spans="1:8">
      <c r="A43" s="39" t="s">
        <v>619</v>
      </c>
      <c r="B43" s="9" t="s">
        <v>620</v>
      </c>
      <c r="C43" s="8" t="s">
        <v>621</v>
      </c>
      <c r="D43" s="29"/>
      <c r="E43" s="79">
        <v>98</v>
      </c>
      <c r="F43" s="79" t="s">
        <v>601</v>
      </c>
      <c r="G43" s="80">
        <v>0.98</v>
      </c>
      <c r="H43" s="8"/>
    </row>
    <row r="44" ht="24" customHeight="1" spans="1:8">
      <c r="A44" s="5" t="s">
        <v>569</v>
      </c>
      <c r="B44" s="8" t="s">
        <v>622</v>
      </c>
      <c r="C44" s="79"/>
      <c r="D44" s="29"/>
      <c r="E44" s="79"/>
      <c r="F44" s="79"/>
      <c r="G44" s="79"/>
      <c r="H44" s="8"/>
    </row>
    <row r="45" ht="39" customHeight="1" spans="1:8">
      <c r="A45" s="39" t="s">
        <v>623</v>
      </c>
      <c r="B45" s="8" t="s">
        <v>539</v>
      </c>
      <c r="C45" s="8"/>
      <c r="D45" s="8"/>
      <c r="E45" s="8"/>
      <c r="F45" s="8"/>
      <c r="G45" s="8"/>
      <c r="H45" s="8"/>
    </row>
    <row r="46" ht="39" customHeight="1" spans="1:8">
      <c r="A46" s="39" t="s">
        <v>624</v>
      </c>
      <c r="B46" s="8"/>
      <c r="C46" s="8"/>
      <c r="D46" s="8"/>
      <c r="E46" s="8"/>
      <c r="F46" s="8"/>
      <c r="G46" s="8"/>
      <c r="H46" s="8"/>
    </row>
    <row r="47" ht="39" customHeight="1" spans="1:8">
      <c r="A47" s="5" t="s">
        <v>625</v>
      </c>
      <c r="B47" s="8"/>
      <c r="C47" s="8"/>
      <c r="D47" s="8"/>
      <c r="E47" s="8"/>
      <c r="F47" s="8"/>
      <c r="G47" s="8"/>
      <c r="H47" s="8"/>
    </row>
    <row r="48" s="75" customFormat="1" spans="1:8">
      <c r="A48" s="36" t="s">
        <v>626</v>
      </c>
      <c r="B48" s="36"/>
      <c r="C48" s="36"/>
      <c r="D48" s="36"/>
      <c r="E48" s="36"/>
      <c r="F48" s="36"/>
      <c r="G48" s="36"/>
      <c r="H48" s="36"/>
    </row>
    <row r="49" s="75" customFormat="1" spans="1:8">
      <c r="A49" s="36" t="s">
        <v>627</v>
      </c>
      <c r="B49" s="36"/>
      <c r="C49" s="36"/>
      <c r="D49" s="36"/>
      <c r="E49" s="36"/>
      <c r="F49" s="36"/>
      <c r="G49" s="36"/>
      <c r="H49" s="36"/>
    </row>
  </sheetData>
  <mergeCells count="62">
    <mergeCell ref="A1:J1"/>
    <mergeCell ref="A3:J3"/>
    <mergeCell ref="B8:C8"/>
    <mergeCell ref="A22:H22"/>
    <mergeCell ref="A23:C23"/>
    <mergeCell ref="A48:H48"/>
    <mergeCell ref="A49:H49"/>
    <mergeCell ref="B10:B16"/>
    <mergeCell ref="B24:B25"/>
    <mergeCell ref="C24:C25"/>
    <mergeCell ref="C35:C36"/>
    <mergeCell ref="C37:C38"/>
    <mergeCell ref="C39:C40"/>
    <mergeCell ref="C41:C42"/>
    <mergeCell ref="C43:C44"/>
    <mergeCell ref="D11:D12"/>
    <mergeCell ref="D13:D14"/>
    <mergeCell ref="D15:D16"/>
    <mergeCell ref="E11:E12"/>
    <mergeCell ref="E13:E14"/>
    <mergeCell ref="E15:E16"/>
    <mergeCell ref="E23:E25"/>
    <mergeCell ref="E35:E36"/>
    <mergeCell ref="E37:E38"/>
    <mergeCell ref="E39:E40"/>
    <mergeCell ref="E41:E42"/>
    <mergeCell ref="E43:E44"/>
    <mergeCell ref="F11:F12"/>
    <mergeCell ref="F13:F14"/>
    <mergeCell ref="F15:F16"/>
    <mergeCell ref="F35:F36"/>
    <mergeCell ref="F37:F38"/>
    <mergeCell ref="F39:F40"/>
    <mergeCell ref="F41:F42"/>
    <mergeCell ref="F43:F44"/>
    <mergeCell ref="G6:G7"/>
    <mergeCell ref="G11:G12"/>
    <mergeCell ref="G13:G14"/>
    <mergeCell ref="G15:G16"/>
    <mergeCell ref="G35:G36"/>
    <mergeCell ref="G37:G38"/>
    <mergeCell ref="G39:G40"/>
    <mergeCell ref="G41:G42"/>
    <mergeCell ref="G43:G44"/>
    <mergeCell ref="H6:H7"/>
    <mergeCell ref="H11:H12"/>
    <mergeCell ref="H13:H14"/>
    <mergeCell ref="H15:H16"/>
    <mergeCell ref="H35:H36"/>
    <mergeCell ref="H37:H38"/>
    <mergeCell ref="H39:H40"/>
    <mergeCell ref="H41:H42"/>
    <mergeCell ref="H43:H44"/>
    <mergeCell ref="I11:I12"/>
    <mergeCell ref="I13:I14"/>
    <mergeCell ref="I15:I16"/>
    <mergeCell ref="J6:J7"/>
    <mergeCell ref="J8:J16"/>
    <mergeCell ref="B4:J5"/>
    <mergeCell ref="B6:C7"/>
    <mergeCell ref="B17:J19"/>
    <mergeCell ref="B45:H47"/>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630</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22000</v>
      </c>
      <c r="D8" s="10">
        <v>21000</v>
      </c>
      <c r="E8" s="10">
        <v>21000</v>
      </c>
      <c r="F8" s="8">
        <v>10</v>
      </c>
      <c r="G8" s="8"/>
      <c r="H8" s="8">
        <f>E8/D8</f>
        <v>1</v>
      </c>
      <c r="I8" s="8">
        <f>F8*H8</f>
        <v>10</v>
      </c>
      <c r="J8" s="8"/>
    </row>
    <row r="9" ht="15" customHeight="1" spans="1:10">
      <c r="A9" s="5"/>
      <c r="B9" s="11" t="s">
        <v>560</v>
      </c>
      <c r="C9" s="10">
        <v>22000</v>
      </c>
      <c r="D9" s="10">
        <v>21000</v>
      </c>
      <c r="E9" s="10">
        <v>21000</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643</v>
      </c>
      <c r="C14" s="15"/>
      <c r="D14" s="15"/>
      <c r="E14" s="15"/>
      <c r="F14" s="15"/>
      <c r="G14" s="16" t="s">
        <v>643</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5" customHeight="1" spans="1:10">
      <c r="A18" s="5" t="s">
        <v>649</v>
      </c>
      <c r="B18" s="9" t="s">
        <v>582</v>
      </c>
      <c r="C18" s="6" t="s">
        <v>650</v>
      </c>
      <c r="D18" s="9" t="s">
        <v>651</v>
      </c>
      <c r="E18" s="8">
        <v>100</v>
      </c>
      <c r="F18" s="17" t="s">
        <v>601</v>
      </c>
      <c r="G18" s="26">
        <v>1</v>
      </c>
      <c r="H18" s="17">
        <v>10</v>
      </c>
      <c r="I18" s="17">
        <v>10</v>
      </c>
      <c r="J18" s="17"/>
    </row>
    <row r="19" ht="27" customHeight="1" spans="1:10">
      <c r="A19" s="5"/>
      <c r="B19" s="7" t="s">
        <v>599</v>
      </c>
      <c r="C19" s="6" t="s">
        <v>652</v>
      </c>
      <c r="D19" s="9" t="s">
        <v>653</v>
      </c>
      <c r="E19" s="8">
        <v>100</v>
      </c>
      <c r="F19" s="17" t="s">
        <v>601</v>
      </c>
      <c r="G19" s="26">
        <v>1</v>
      </c>
      <c r="H19" s="17">
        <v>20</v>
      </c>
      <c r="I19" s="17">
        <v>20</v>
      </c>
      <c r="J19" s="17"/>
    </row>
    <row r="20" ht="27" customHeight="1" spans="1:10">
      <c r="A20" s="5"/>
      <c r="B20" s="7" t="s">
        <v>603</v>
      </c>
      <c r="C20" s="6" t="s">
        <v>634</v>
      </c>
      <c r="D20" s="9" t="s">
        <v>654</v>
      </c>
      <c r="E20" s="8">
        <v>100</v>
      </c>
      <c r="F20" s="17" t="s">
        <v>601</v>
      </c>
      <c r="G20" s="26">
        <v>1</v>
      </c>
      <c r="H20" s="17">
        <v>10</v>
      </c>
      <c r="I20" s="17">
        <v>10</v>
      </c>
      <c r="J20" s="17"/>
    </row>
    <row r="21" ht="27" customHeight="1" spans="1:10">
      <c r="A21" s="5"/>
      <c r="B21" s="4" t="s">
        <v>606</v>
      </c>
      <c r="C21" s="6" t="s">
        <v>655</v>
      </c>
      <c r="D21" s="9" t="s">
        <v>594</v>
      </c>
      <c r="E21" s="8">
        <v>22000</v>
      </c>
      <c r="F21" s="17" t="s">
        <v>608</v>
      </c>
      <c r="G21" s="17">
        <v>21000</v>
      </c>
      <c r="H21" s="17">
        <v>30</v>
      </c>
      <c r="I21" s="17">
        <v>30</v>
      </c>
      <c r="J21" s="17" t="s">
        <v>656</v>
      </c>
    </row>
    <row r="22" ht="27" customHeight="1" spans="1:10">
      <c r="A22" s="5" t="s">
        <v>657</v>
      </c>
      <c r="B22" s="8" t="s">
        <v>658</v>
      </c>
      <c r="C22" s="6"/>
      <c r="D22" s="9" t="s">
        <v>597</v>
      </c>
      <c r="E22" s="8">
        <v>0</v>
      </c>
      <c r="F22" s="17">
        <v>0</v>
      </c>
      <c r="G22" s="17">
        <v>0</v>
      </c>
      <c r="H22" s="17">
        <v>0</v>
      </c>
      <c r="I22" s="17">
        <v>0</v>
      </c>
      <c r="J22" s="17"/>
    </row>
    <row r="23" ht="27" customHeight="1" spans="1:10">
      <c r="A23" s="5"/>
      <c r="B23" s="8" t="s">
        <v>659</v>
      </c>
      <c r="C23" s="6" t="s">
        <v>660</v>
      </c>
      <c r="D23" s="29"/>
      <c r="E23" s="8">
        <v>100</v>
      </c>
      <c r="F23" s="17" t="s">
        <v>601</v>
      </c>
      <c r="G23" s="26">
        <v>1</v>
      </c>
      <c r="H23" s="17">
        <v>10</v>
      </c>
      <c r="I23" s="17">
        <v>10</v>
      </c>
      <c r="J23" s="17"/>
    </row>
    <row r="24" ht="27" customHeight="1" spans="1:10">
      <c r="A24" s="5"/>
      <c r="B24" s="8" t="s">
        <v>661</v>
      </c>
      <c r="C24" s="6"/>
      <c r="D24" s="29"/>
      <c r="E24" s="8"/>
      <c r="F24" s="17"/>
      <c r="G24" s="17"/>
      <c r="H24" s="17"/>
      <c r="I24" s="17"/>
      <c r="J24" s="17"/>
    </row>
    <row r="25" ht="26.25" spans="1:10">
      <c r="A25" s="5"/>
      <c r="B25" s="27" t="s">
        <v>662</v>
      </c>
      <c r="C25" s="28"/>
      <c r="D25" s="29"/>
      <c r="E25" s="27"/>
      <c r="F25" s="24"/>
      <c r="G25" s="24"/>
      <c r="H25" s="24"/>
      <c r="I25" s="24"/>
      <c r="J25" s="24"/>
    </row>
    <row r="26" ht="15" customHeight="1" spans="1:10">
      <c r="A26" s="30" t="s">
        <v>663</v>
      </c>
      <c r="B26" s="31" t="s">
        <v>620</v>
      </c>
      <c r="C26" s="32" t="s">
        <v>664</v>
      </c>
      <c r="D26" s="29"/>
      <c r="E26" s="33">
        <v>100</v>
      </c>
      <c r="F26" s="33" t="s">
        <v>601</v>
      </c>
      <c r="G26" s="34">
        <v>1</v>
      </c>
      <c r="H26" s="33">
        <v>10</v>
      </c>
      <c r="I26" s="33">
        <v>10</v>
      </c>
      <c r="J26" s="33"/>
    </row>
    <row r="27" ht="26.25" spans="1:10">
      <c r="A27" s="30"/>
      <c r="B27" s="33" t="s">
        <v>622</v>
      </c>
      <c r="C27" s="32"/>
      <c r="D27" s="29"/>
      <c r="E27" s="33"/>
      <c r="F27" s="33"/>
      <c r="G27" s="33"/>
      <c r="H27" s="33"/>
      <c r="I27" s="33"/>
      <c r="J27" s="33"/>
    </row>
    <row r="28" ht="15" customHeight="1" spans="1:10">
      <c r="A28" s="5" t="s">
        <v>665</v>
      </c>
      <c r="B28" s="5"/>
      <c r="C28" s="35"/>
      <c r="D28" s="35"/>
      <c r="E28" s="35"/>
      <c r="F28" s="35"/>
      <c r="G28" s="35"/>
      <c r="H28" s="35"/>
      <c r="I28" s="35"/>
      <c r="J28" s="35"/>
    </row>
    <row r="29" ht="24" customHeight="1" spans="1:10">
      <c r="A29" s="5" t="s">
        <v>666</v>
      </c>
      <c r="B29" s="8">
        <v>100</v>
      </c>
      <c r="C29" s="8"/>
      <c r="D29" s="8"/>
      <c r="E29" s="8"/>
      <c r="F29" s="8"/>
      <c r="G29" s="8"/>
      <c r="H29" s="8"/>
      <c r="I29" s="4">
        <f>I8+I18+I19+I20+I21+I22+I23+I24+I25+I26</f>
        <v>100</v>
      </c>
      <c r="J29" s="37" t="s">
        <v>667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673</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927500</v>
      </c>
      <c r="D8" s="10">
        <v>1559085</v>
      </c>
      <c r="E8" s="10">
        <v>1559085</v>
      </c>
      <c r="F8" s="8">
        <v>10</v>
      </c>
      <c r="G8" s="8"/>
      <c r="H8" s="8">
        <f>E8/D8</f>
        <v>1</v>
      </c>
      <c r="I8" s="8">
        <f>F8*H8</f>
        <v>10</v>
      </c>
      <c r="J8" s="8"/>
    </row>
    <row r="9" ht="15" customHeight="1" spans="1:10">
      <c r="A9" s="5"/>
      <c r="B9" s="11" t="s">
        <v>560</v>
      </c>
      <c r="C9" s="10">
        <v>900000</v>
      </c>
      <c r="D9" s="10">
        <v>1536585</v>
      </c>
      <c r="E9" s="10">
        <v>1536585</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v>27500</v>
      </c>
      <c r="D11" s="10">
        <v>22500</v>
      </c>
      <c r="E11" s="10">
        <v>22500</v>
      </c>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674</v>
      </c>
      <c r="C14" s="15"/>
      <c r="D14" s="15"/>
      <c r="E14" s="15"/>
      <c r="F14" s="15"/>
      <c r="G14" s="16" t="s">
        <v>675</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5" customHeight="1" spans="1:10">
      <c r="A18" s="5" t="s">
        <v>649</v>
      </c>
      <c r="B18" s="9" t="s">
        <v>582</v>
      </c>
      <c r="C18" s="6" t="s">
        <v>676</v>
      </c>
      <c r="D18" s="9" t="s">
        <v>651</v>
      </c>
      <c r="E18" s="8">
        <v>20</v>
      </c>
      <c r="F18" s="17" t="s">
        <v>586</v>
      </c>
      <c r="G18" s="17">
        <v>15</v>
      </c>
      <c r="H18" s="17">
        <v>20</v>
      </c>
      <c r="I18" s="17">
        <v>20</v>
      </c>
      <c r="J18" s="17" t="s">
        <v>677</v>
      </c>
    </row>
    <row r="19" ht="26.25" spans="1:10">
      <c r="A19" s="19"/>
      <c r="B19" s="25" t="s">
        <v>582</v>
      </c>
      <c r="C19" s="6" t="s">
        <v>678</v>
      </c>
      <c r="D19" s="9" t="s">
        <v>653</v>
      </c>
      <c r="E19" s="8">
        <v>1</v>
      </c>
      <c r="F19" s="17" t="s">
        <v>679</v>
      </c>
      <c r="G19" s="50">
        <v>1</v>
      </c>
      <c r="H19" s="17">
        <v>20</v>
      </c>
      <c r="I19" s="17">
        <v>20</v>
      </c>
      <c r="J19" s="17"/>
    </row>
    <row r="20" ht="14.25" spans="1:10">
      <c r="A20" s="5"/>
      <c r="B20" s="9" t="s">
        <v>603</v>
      </c>
      <c r="C20" s="6" t="s">
        <v>680</v>
      </c>
      <c r="D20" s="9" t="s">
        <v>654</v>
      </c>
      <c r="E20" s="8">
        <v>1</v>
      </c>
      <c r="F20" s="17" t="s">
        <v>681</v>
      </c>
      <c r="G20" s="17" t="s">
        <v>682</v>
      </c>
      <c r="H20" s="17">
        <v>10</v>
      </c>
      <c r="I20" s="17">
        <v>10</v>
      </c>
      <c r="J20" s="17"/>
    </row>
    <row r="21" ht="14.25" spans="1:10">
      <c r="A21" s="5"/>
      <c r="B21" s="4" t="s">
        <v>606</v>
      </c>
      <c r="C21" s="6" t="s">
        <v>683</v>
      </c>
      <c r="D21" s="9" t="s">
        <v>594</v>
      </c>
      <c r="E21" s="8">
        <v>927500</v>
      </c>
      <c r="F21" s="17" t="s">
        <v>608</v>
      </c>
      <c r="G21" s="8">
        <v>1559085</v>
      </c>
      <c r="H21" s="17">
        <v>10</v>
      </c>
      <c r="I21" s="17">
        <v>10</v>
      </c>
      <c r="J21" s="17"/>
    </row>
    <row r="22" ht="27" customHeight="1" spans="1:10">
      <c r="A22" s="5" t="s">
        <v>657</v>
      </c>
      <c r="B22" s="8" t="s">
        <v>658</v>
      </c>
      <c r="C22" s="6"/>
      <c r="D22" s="9" t="s">
        <v>597</v>
      </c>
      <c r="E22" s="8"/>
      <c r="F22" s="17"/>
      <c r="G22" s="17"/>
      <c r="H22" s="17"/>
      <c r="I22" s="17"/>
      <c r="J22" s="17"/>
    </row>
    <row r="23" ht="27" customHeight="1" spans="1:10">
      <c r="A23" s="5"/>
      <c r="B23" s="8" t="s">
        <v>659</v>
      </c>
      <c r="C23" s="6" t="s">
        <v>684</v>
      </c>
      <c r="D23" s="29"/>
      <c r="E23" s="72">
        <v>100</v>
      </c>
      <c r="F23" s="73" t="s">
        <v>601</v>
      </c>
      <c r="G23" s="74">
        <v>1</v>
      </c>
      <c r="H23" s="17">
        <v>10</v>
      </c>
      <c r="I23" s="17">
        <v>10</v>
      </c>
      <c r="J23" s="17"/>
    </row>
    <row r="24" ht="39" spans="1:10">
      <c r="A24" s="5"/>
      <c r="B24" s="8" t="s">
        <v>661</v>
      </c>
      <c r="C24" s="6" t="s">
        <v>676</v>
      </c>
      <c r="D24" s="29"/>
      <c r="E24" s="8">
        <v>100</v>
      </c>
      <c r="F24" s="17" t="s">
        <v>601</v>
      </c>
      <c r="G24" s="26">
        <v>1</v>
      </c>
      <c r="H24" s="17">
        <v>10</v>
      </c>
      <c r="I24" s="17">
        <v>10</v>
      </c>
      <c r="J24" s="17"/>
    </row>
    <row r="25" ht="26.25" spans="1:10">
      <c r="A25" s="5"/>
      <c r="B25" s="27" t="s">
        <v>662</v>
      </c>
      <c r="C25" s="28"/>
      <c r="D25" s="29"/>
      <c r="E25" s="27"/>
      <c r="F25" s="24"/>
      <c r="G25" s="24"/>
      <c r="H25" s="24"/>
      <c r="I25" s="24"/>
      <c r="J25" s="24"/>
    </row>
    <row r="26" ht="15" customHeight="1" spans="1:10">
      <c r="A26" s="30" t="s">
        <v>663</v>
      </c>
      <c r="B26" s="31" t="s">
        <v>620</v>
      </c>
      <c r="C26" s="32" t="s">
        <v>685</v>
      </c>
      <c r="D26" s="29"/>
      <c r="E26" s="33">
        <v>95</v>
      </c>
      <c r="F26" s="33" t="s">
        <v>601</v>
      </c>
      <c r="G26" s="34">
        <v>1</v>
      </c>
      <c r="H26" s="33">
        <v>10</v>
      </c>
      <c r="I26" s="33">
        <v>10</v>
      </c>
      <c r="J26" s="33"/>
    </row>
    <row r="27" ht="26.25" spans="1:10">
      <c r="A27" s="30"/>
      <c r="B27" s="33" t="s">
        <v>622</v>
      </c>
      <c r="C27" s="32"/>
      <c r="D27" s="29"/>
      <c r="E27" s="33"/>
      <c r="F27" s="33"/>
      <c r="G27" s="33"/>
      <c r="H27" s="33"/>
      <c r="I27" s="33"/>
      <c r="J27" s="33"/>
    </row>
    <row r="28" ht="15" customHeight="1" spans="1:10">
      <c r="A28" s="5" t="s">
        <v>665</v>
      </c>
      <c r="B28" s="5"/>
      <c r="C28" s="35"/>
      <c r="D28" s="35"/>
      <c r="E28" s="35"/>
      <c r="F28" s="35"/>
      <c r="G28" s="35"/>
      <c r="H28" s="35"/>
      <c r="I28" s="35"/>
      <c r="J28" s="35"/>
    </row>
    <row r="29" ht="24" customHeight="1" spans="1:10">
      <c r="A29" s="5" t="s">
        <v>666</v>
      </c>
      <c r="B29" s="8">
        <v>100</v>
      </c>
      <c r="C29" s="8"/>
      <c r="D29" s="8"/>
      <c r="E29" s="8"/>
      <c r="F29" s="8"/>
      <c r="G29" s="8"/>
      <c r="H29" s="8"/>
      <c r="I29" s="4">
        <f>I8+I18+I19+I20+I21+I22+I23+I24+I25+I26</f>
        <v>100</v>
      </c>
      <c r="J29" s="37" t="s">
        <v>667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14" sqref="A14:F14"/>
    </sheetView>
  </sheetViews>
  <sheetFormatPr defaultColWidth="9" defaultRowHeight="13.5"/>
  <cols>
    <col min="1" max="7" width="9" style="1"/>
    <col min="8" max="10" width="9" style="49"/>
    <col min="11" max="16384" width="9" style="1"/>
  </cols>
  <sheetData>
    <row r="1" ht="24.75" spans="1:10">
      <c r="A1" s="2" t="s">
        <v>628</v>
      </c>
      <c r="B1" s="2"/>
      <c r="C1" s="2"/>
      <c r="D1" s="2"/>
      <c r="E1" s="2"/>
      <c r="F1" s="2"/>
      <c r="G1" s="2"/>
      <c r="H1" s="53"/>
      <c r="I1" s="53"/>
      <c r="J1" s="53"/>
    </row>
    <row r="2" ht="25.5" spans="1:10">
      <c r="A2" s="2"/>
      <c r="B2" s="2"/>
      <c r="C2" s="2"/>
      <c r="D2" s="2"/>
      <c r="E2" s="2"/>
      <c r="F2" s="2"/>
      <c r="G2" s="2"/>
      <c r="H2" s="53"/>
      <c r="I2" s="53"/>
      <c r="J2" s="53"/>
    </row>
    <row r="3" ht="15" customHeight="1" spans="1:10">
      <c r="A3" s="3" t="s">
        <v>629</v>
      </c>
      <c r="B3" s="4" t="s">
        <v>152</v>
      </c>
      <c r="C3" s="4"/>
      <c r="D3" s="4"/>
      <c r="E3" s="4"/>
      <c r="F3" s="4"/>
      <c r="G3" s="4"/>
      <c r="H3" s="48"/>
      <c r="I3" s="48"/>
      <c r="J3" s="48"/>
    </row>
    <row r="4" ht="15" customHeight="1" spans="1:10">
      <c r="A4" s="5" t="s">
        <v>631</v>
      </c>
      <c r="B4" s="6" t="s">
        <v>543</v>
      </c>
      <c r="C4" s="6"/>
      <c r="D4" s="6"/>
      <c r="E4" s="7" t="s">
        <v>632</v>
      </c>
      <c r="F4" s="4" t="s">
        <v>543</v>
      </c>
      <c r="G4" s="4"/>
      <c r="H4" s="48"/>
      <c r="I4" s="48"/>
      <c r="J4" s="48"/>
    </row>
    <row r="5" ht="14.25" spans="1:10">
      <c r="A5" s="5"/>
      <c r="B5" s="6"/>
      <c r="C5" s="6"/>
      <c r="D5" s="6"/>
      <c r="E5" s="8" t="s">
        <v>578</v>
      </c>
      <c r="F5" s="4"/>
      <c r="G5" s="4"/>
      <c r="H5" s="48"/>
      <c r="I5" s="48"/>
      <c r="J5" s="48"/>
    </row>
    <row r="6" ht="15" customHeight="1" spans="1:10">
      <c r="A6" s="5" t="s">
        <v>633</v>
      </c>
      <c r="B6" s="8"/>
      <c r="C6" s="9" t="s">
        <v>546</v>
      </c>
      <c r="D6" s="9" t="s">
        <v>634</v>
      </c>
      <c r="E6" s="7" t="s">
        <v>634</v>
      </c>
      <c r="F6" s="4" t="s">
        <v>635</v>
      </c>
      <c r="G6" s="4"/>
      <c r="H6" s="48" t="s">
        <v>636</v>
      </c>
      <c r="I6" s="48" t="s">
        <v>637</v>
      </c>
      <c r="J6" s="48"/>
    </row>
    <row r="7" ht="14.25" spans="1:10">
      <c r="A7" s="5"/>
      <c r="B7" s="8"/>
      <c r="C7" s="8" t="s">
        <v>460</v>
      </c>
      <c r="D7" s="8" t="s">
        <v>460</v>
      </c>
      <c r="E7" s="8" t="s">
        <v>638</v>
      </c>
      <c r="F7" s="4"/>
      <c r="G7" s="4"/>
      <c r="H7" s="48"/>
      <c r="I7" s="48"/>
      <c r="J7" s="48"/>
    </row>
    <row r="8" ht="27" customHeight="1" spans="1:10">
      <c r="A8" s="5"/>
      <c r="B8" s="8" t="s">
        <v>556</v>
      </c>
      <c r="C8" s="8">
        <v>2414060</v>
      </c>
      <c r="D8" s="10">
        <v>2208260</v>
      </c>
      <c r="E8" s="10">
        <v>2208260</v>
      </c>
      <c r="F8" s="8">
        <v>10</v>
      </c>
      <c r="G8" s="8"/>
      <c r="H8" s="47">
        <f>E8/D8</f>
        <v>1</v>
      </c>
      <c r="I8" s="47">
        <f>F8*H8</f>
        <v>10</v>
      </c>
      <c r="J8" s="47"/>
    </row>
    <row r="9" ht="15" customHeight="1" spans="1:10">
      <c r="A9" s="5"/>
      <c r="B9" s="11" t="s">
        <v>560</v>
      </c>
      <c r="C9" s="10">
        <v>2414060</v>
      </c>
      <c r="D9" s="10">
        <v>2208260</v>
      </c>
      <c r="E9" s="10">
        <v>2208260</v>
      </c>
      <c r="F9" s="8" t="s">
        <v>465</v>
      </c>
      <c r="G9" s="8"/>
      <c r="H9" s="47" t="s">
        <v>465</v>
      </c>
      <c r="I9" s="47" t="s">
        <v>465</v>
      </c>
      <c r="J9" s="47"/>
    </row>
    <row r="10" ht="26.25" spans="1:10">
      <c r="A10" s="5"/>
      <c r="B10" s="10" t="s">
        <v>561</v>
      </c>
      <c r="C10" s="10"/>
      <c r="D10" s="10"/>
      <c r="E10" s="10"/>
      <c r="F10" s="8"/>
      <c r="G10" s="8"/>
      <c r="H10" s="47"/>
      <c r="I10" s="47"/>
      <c r="J10" s="47"/>
    </row>
    <row r="11" ht="27" customHeight="1" spans="1:10">
      <c r="A11" s="5"/>
      <c r="B11" s="10" t="s">
        <v>562</v>
      </c>
      <c r="C11" s="10"/>
      <c r="D11" s="10"/>
      <c r="E11" s="10"/>
      <c r="F11" s="8" t="s">
        <v>465</v>
      </c>
      <c r="G11" s="8"/>
      <c r="H11" s="47" t="s">
        <v>465</v>
      </c>
      <c r="I11" s="47" t="s">
        <v>465</v>
      </c>
      <c r="J11" s="47"/>
    </row>
    <row r="12" ht="27" customHeight="1" spans="1:10">
      <c r="A12" s="5"/>
      <c r="B12" s="10" t="s">
        <v>639</v>
      </c>
      <c r="C12" s="8"/>
      <c r="D12" s="8"/>
      <c r="E12" s="12"/>
      <c r="F12" s="8" t="s">
        <v>465</v>
      </c>
      <c r="G12" s="8"/>
      <c r="H12" s="47" t="s">
        <v>465</v>
      </c>
      <c r="I12" s="47" t="s">
        <v>465</v>
      </c>
      <c r="J12" s="47"/>
    </row>
    <row r="13" ht="15" customHeight="1" spans="1:10">
      <c r="A13" s="13" t="s">
        <v>640</v>
      </c>
      <c r="B13" s="13"/>
      <c r="C13" s="13"/>
      <c r="D13" s="13"/>
      <c r="E13" s="13"/>
      <c r="F13" s="13"/>
      <c r="G13" s="14" t="s">
        <v>641</v>
      </c>
      <c r="H13" s="54"/>
      <c r="I13" s="54"/>
      <c r="J13" s="54"/>
    </row>
    <row r="14" ht="27" customHeight="1" spans="1:10">
      <c r="A14" s="13" t="s">
        <v>642</v>
      </c>
      <c r="B14" s="15" t="s">
        <v>686</v>
      </c>
      <c r="C14" s="15"/>
      <c r="D14" s="15"/>
      <c r="E14" s="15"/>
      <c r="F14" s="15"/>
      <c r="G14" s="16" t="s">
        <v>686</v>
      </c>
      <c r="H14" s="55"/>
      <c r="I14" s="55"/>
      <c r="J14" s="55"/>
    </row>
    <row r="15" ht="15" customHeight="1" spans="1:10">
      <c r="A15" s="13" t="s">
        <v>568</v>
      </c>
      <c r="B15" s="13"/>
      <c r="C15" s="13"/>
      <c r="D15" s="17" t="s">
        <v>644</v>
      </c>
      <c r="E15" s="17"/>
      <c r="F15" s="17"/>
      <c r="G15" s="18" t="s">
        <v>645</v>
      </c>
      <c r="H15" s="56"/>
      <c r="I15" s="56"/>
      <c r="J15" s="56"/>
    </row>
    <row r="16" ht="24.75" customHeight="1" spans="1:10">
      <c r="A16" s="19" t="s">
        <v>646</v>
      </c>
      <c r="B16" s="5" t="s">
        <v>575</v>
      </c>
      <c r="C16" s="9" t="s">
        <v>647</v>
      </c>
      <c r="D16" s="7" t="s">
        <v>569</v>
      </c>
      <c r="E16" s="4" t="s">
        <v>570</v>
      </c>
      <c r="F16" s="20" t="s">
        <v>571</v>
      </c>
      <c r="G16" s="21" t="s">
        <v>572</v>
      </c>
      <c r="H16" s="57" t="s">
        <v>635</v>
      </c>
      <c r="I16" s="57" t="s">
        <v>637</v>
      </c>
      <c r="J16" s="57" t="s">
        <v>648</v>
      </c>
    </row>
    <row r="17" ht="14.25" spans="1:10">
      <c r="A17" s="19"/>
      <c r="B17" s="5"/>
      <c r="C17" s="8" t="s">
        <v>569</v>
      </c>
      <c r="D17" s="8" t="s">
        <v>577</v>
      </c>
      <c r="E17" s="4"/>
      <c r="F17" s="23" t="s">
        <v>578</v>
      </c>
      <c r="G17" s="24" t="s">
        <v>579</v>
      </c>
      <c r="H17" s="57"/>
      <c r="I17" s="57"/>
      <c r="J17" s="57"/>
    </row>
    <row r="18" ht="39" customHeight="1" spans="1:10">
      <c r="A18" s="5" t="s">
        <v>649</v>
      </c>
      <c r="B18" s="9" t="s">
        <v>582</v>
      </c>
      <c r="C18" s="6" t="s">
        <v>687</v>
      </c>
      <c r="D18" s="9" t="s">
        <v>651</v>
      </c>
      <c r="E18" s="8" t="s">
        <v>688</v>
      </c>
      <c r="F18" s="17" t="s">
        <v>586</v>
      </c>
      <c r="G18" s="17" t="s">
        <v>689</v>
      </c>
      <c r="H18" s="64">
        <v>10</v>
      </c>
      <c r="I18" s="64">
        <v>10</v>
      </c>
      <c r="J18" s="68"/>
    </row>
    <row r="19" ht="39" customHeight="1" spans="1:10">
      <c r="A19" s="5"/>
      <c r="B19" s="9" t="s">
        <v>582</v>
      </c>
      <c r="C19" s="6" t="s">
        <v>690</v>
      </c>
      <c r="D19" s="9"/>
      <c r="E19" s="8">
        <v>3</v>
      </c>
      <c r="F19" s="17" t="s">
        <v>586</v>
      </c>
      <c r="G19" s="17">
        <v>3</v>
      </c>
      <c r="H19" s="64">
        <v>10</v>
      </c>
      <c r="I19" s="64">
        <v>10</v>
      </c>
      <c r="J19" s="68"/>
    </row>
    <row r="20" ht="51.75" spans="1:10">
      <c r="A20" s="5"/>
      <c r="B20" s="7" t="s">
        <v>599</v>
      </c>
      <c r="C20" s="6" t="s">
        <v>691</v>
      </c>
      <c r="D20" s="9" t="s">
        <v>653</v>
      </c>
      <c r="E20" s="8">
        <v>100</v>
      </c>
      <c r="F20" s="17" t="s">
        <v>601</v>
      </c>
      <c r="G20" s="26">
        <v>1</v>
      </c>
      <c r="H20" s="64">
        <v>20</v>
      </c>
      <c r="I20" s="64">
        <v>20</v>
      </c>
      <c r="J20" s="68"/>
    </row>
    <row r="21" ht="26.25" spans="1:10">
      <c r="A21" s="5"/>
      <c r="B21" s="7" t="s">
        <v>603</v>
      </c>
      <c r="C21" s="6" t="s">
        <v>692</v>
      </c>
      <c r="D21" s="9" t="s">
        <v>654</v>
      </c>
      <c r="E21" s="8" t="s">
        <v>692</v>
      </c>
      <c r="F21" s="17" t="s">
        <v>693</v>
      </c>
      <c r="G21" s="26">
        <v>1</v>
      </c>
      <c r="H21" s="64">
        <v>10</v>
      </c>
      <c r="I21" s="64">
        <v>10</v>
      </c>
      <c r="J21" s="68"/>
    </row>
    <row r="22" ht="39" spans="1:10">
      <c r="A22" s="5"/>
      <c r="B22" s="7" t="s">
        <v>606</v>
      </c>
      <c r="C22" s="6" t="s">
        <v>694</v>
      </c>
      <c r="D22" s="9"/>
      <c r="E22" s="8">
        <v>1990</v>
      </c>
      <c r="F22" s="17" t="s">
        <v>695</v>
      </c>
      <c r="G22" s="26" t="s">
        <v>696</v>
      </c>
      <c r="H22" s="64">
        <v>10</v>
      </c>
      <c r="I22" s="64">
        <v>10</v>
      </c>
      <c r="J22" s="68"/>
    </row>
    <row r="23" ht="153.75" spans="1:10">
      <c r="A23" s="5"/>
      <c r="B23" s="4" t="s">
        <v>606</v>
      </c>
      <c r="C23" s="6" t="s">
        <v>687</v>
      </c>
      <c r="D23" s="9" t="s">
        <v>594</v>
      </c>
      <c r="E23" s="8" t="s">
        <v>697</v>
      </c>
      <c r="F23" s="17" t="s">
        <v>608</v>
      </c>
      <c r="G23" s="8" t="s">
        <v>697</v>
      </c>
      <c r="H23" s="64">
        <v>10</v>
      </c>
      <c r="I23" s="64">
        <v>10</v>
      </c>
      <c r="J23" s="68"/>
    </row>
    <row r="24" ht="27" customHeight="1" spans="1:10">
      <c r="A24" s="5" t="s">
        <v>657</v>
      </c>
      <c r="B24" s="8" t="s">
        <v>658</v>
      </c>
      <c r="C24" s="6"/>
      <c r="D24" s="9" t="s">
        <v>597</v>
      </c>
      <c r="E24" s="8"/>
      <c r="F24" s="17"/>
      <c r="G24" s="17"/>
      <c r="H24" s="64"/>
      <c r="I24" s="64"/>
      <c r="J24" s="68"/>
    </row>
    <row r="25" ht="26.25" spans="1:10">
      <c r="A25" s="5"/>
      <c r="B25" s="8" t="s">
        <v>659</v>
      </c>
      <c r="C25" s="6"/>
      <c r="D25" s="29"/>
      <c r="E25" s="8"/>
      <c r="F25" s="17"/>
      <c r="G25" s="17"/>
      <c r="H25" s="64"/>
      <c r="I25" s="64"/>
      <c r="J25" s="68"/>
    </row>
    <row r="26" ht="26.25" spans="1:10">
      <c r="A26" s="5"/>
      <c r="B26" s="8" t="s">
        <v>661</v>
      </c>
      <c r="C26" s="6" t="s">
        <v>698</v>
      </c>
      <c r="D26" s="29"/>
      <c r="E26" s="8" t="s">
        <v>699</v>
      </c>
      <c r="F26" s="17" t="s">
        <v>601</v>
      </c>
      <c r="G26" s="26">
        <v>1</v>
      </c>
      <c r="H26" s="64">
        <v>10</v>
      </c>
      <c r="I26" s="64">
        <v>10</v>
      </c>
      <c r="J26" s="68"/>
    </row>
    <row r="27" ht="26.25" spans="1:10">
      <c r="A27" s="5"/>
      <c r="B27" s="27" t="s">
        <v>662</v>
      </c>
      <c r="C27" s="28"/>
      <c r="D27" s="29"/>
      <c r="E27" s="27"/>
      <c r="F27" s="24"/>
      <c r="G27" s="24"/>
      <c r="H27" s="65"/>
      <c r="I27" s="65"/>
      <c r="J27" s="69"/>
    </row>
    <row r="28" ht="15" customHeight="1" spans="1:10">
      <c r="A28" s="30" t="s">
        <v>663</v>
      </c>
      <c r="B28" s="31" t="s">
        <v>620</v>
      </c>
      <c r="C28" s="32" t="s">
        <v>700</v>
      </c>
      <c r="D28" s="29"/>
      <c r="E28" s="33">
        <v>100</v>
      </c>
      <c r="F28" s="33" t="s">
        <v>601</v>
      </c>
      <c r="G28" s="34">
        <v>1</v>
      </c>
      <c r="H28" s="66">
        <v>10</v>
      </c>
      <c r="I28" s="66">
        <v>10</v>
      </c>
      <c r="J28" s="70"/>
    </row>
    <row r="29" ht="26.25" spans="1:10">
      <c r="A29" s="30"/>
      <c r="B29" s="33" t="s">
        <v>622</v>
      </c>
      <c r="C29" s="32"/>
      <c r="D29" s="29"/>
      <c r="E29" s="33"/>
      <c r="F29" s="33"/>
      <c r="G29" s="33"/>
      <c r="H29" s="66"/>
      <c r="I29" s="66"/>
      <c r="J29" s="70"/>
    </row>
    <row r="30" ht="15" customHeight="1" spans="1:10">
      <c r="A30" s="5" t="s">
        <v>665</v>
      </c>
      <c r="B30" s="5"/>
      <c r="C30" s="35"/>
      <c r="D30" s="35"/>
      <c r="E30" s="35"/>
      <c r="F30" s="35"/>
      <c r="G30" s="35"/>
      <c r="H30" s="67"/>
      <c r="I30" s="67"/>
      <c r="J30" s="67"/>
    </row>
    <row r="31" ht="24" customHeight="1" spans="1:10">
      <c r="A31" s="5" t="s">
        <v>666</v>
      </c>
      <c r="B31" s="8">
        <v>100</v>
      </c>
      <c r="C31" s="8"/>
      <c r="D31" s="8"/>
      <c r="E31" s="8"/>
      <c r="F31" s="8"/>
      <c r="G31" s="8"/>
      <c r="H31" s="47"/>
      <c r="I31" s="48">
        <f>I8+I18+I19+I20+I21+I22+I23+I24+I25+I26+I27+I28</f>
        <v>100</v>
      </c>
      <c r="J31" s="71" t="s">
        <v>667</v>
      </c>
    </row>
    <row r="32" spans="1:10">
      <c r="A32" s="36" t="s">
        <v>668</v>
      </c>
      <c r="B32" s="36"/>
      <c r="C32" s="36"/>
      <c r="D32" s="36"/>
      <c r="E32" s="36"/>
      <c r="F32" s="36"/>
      <c r="G32" s="36"/>
      <c r="H32" s="63"/>
      <c r="I32" s="63"/>
      <c r="J32" s="63"/>
    </row>
    <row r="33" spans="1:10">
      <c r="A33" s="36" t="s">
        <v>669</v>
      </c>
      <c r="B33" s="36"/>
      <c r="C33" s="36"/>
      <c r="D33" s="36"/>
      <c r="E33" s="36"/>
      <c r="F33" s="36"/>
      <c r="G33" s="36"/>
      <c r="H33" s="63"/>
      <c r="I33" s="63"/>
      <c r="J33" s="63"/>
    </row>
    <row r="34" spans="1:10">
      <c r="A34" s="36" t="s">
        <v>670</v>
      </c>
      <c r="B34" s="36"/>
      <c r="C34" s="36"/>
      <c r="D34" s="36"/>
      <c r="E34" s="36"/>
      <c r="F34" s="36"/>
      <c r="G34" s="36"/>
      <c r="H34" s="63"/>
      <c r="I34" s="63"/>
      <c r="J34" s="63"/>
    </row>
    <row r="35" spans="1:10">
      <c r="A35" s="36" t="s">
        <v>671</v>
      </c>
      <c r="B35" s="36"/>
      <c r="C35" s="36"/>
      <c r="D35" s="36"/>
      <c r="E35" s="36"/>
      <c r="F35" s="36"/>
      <c r="G35" s="36"/>
      <c r="H35" s="63"/>
      <c r="I35" s="63"/>
      <c r="J35" s="63"/>
    </row>
    <row r="36" spans="1:10">
      <c r="A36" s="36" t="s">
        <v>672</v>
      </c>
      <c r="B36" s="36"/>
      <c r="C36" s="36"/>
      <c r="D36" s="36"/>
      <c r="E36" s="36"/>
      <c r="F36" s="36"/>
      <c r="G36" s="36"/>
      <c r="H36" s="63"/>
      <c r="I36" s="63"/>
      <c r="J36" s="6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150</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3949200</v>
      </c>
      <c r="D8" s="10">
        <v>3961760</v>
      </c>
      <c r="E8" s="10">
        <v>3961760</v>
      </c>
      <c r="F8" s="8">
        <v>10</v>
      </c>
      <c r="G8" s="8"/>
      <c r="H8" s="47">
        <f>E8/D8</f>
        <v>1</v>
      </c>
      <c r="I8" s="47">
        <f>F8*H8</f>
        <v>10</v>
      </c>
      <c r="J8" s="47"/>
    </row>
    <row r="9" ht="15" customHeight="1" spans="1:10">
      <c r="A9" s="5"/>
      <c r="B9" s="11" t="s">
        <v>560</v>
      </c>
      <c r="C9" s="10">
        <v>3949200</v>
      </c>
      <c r="D9" s="10">
        <v>3961760</v>
      </c>
      <c r="E9" s="10">
        <v>3961760</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701</v>
      </c>
      <c r="C14" s="15"/>
      <c r="D14" s="15"/>
      <c r="E14" s="15"/>
      <c r="F14" s="15"/>
      <c r="G14" s="16" t="s">
        <v>702</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4" customHeight="1" spans="1:10">
      <c r="A18" s="5" t="s">
        <v>649</v>
      </c>
      <c r="B18" s="9" t="s">
        <v>582</v>
      </c>
      <c r="C18" s="6" t="s">
        <v>703</v>
      </c>
      <c r="D18" s="9" t="s">
        <v>651</v>
      </c>
      <c r="E18" s="8" t="s">
        <v>704</v>
      </c>
      <c r="F18" s="17" t="s">
        <v>586</v>
      </c>
      <c r="G18" s="17">
        <v>4419</v>
      </c>
      <c r="H18" s="17">
        <v>10</v>
      </c>
      <c r="I18" s="17">
        <v>10</v>
      </c>
      <c r="J18" s="17"/>
    </row>
    <row r="19" ht="14" customHeight="1" spans="1:10">
      <c r="A19" s="5"/>
      <c r="B19" s="9" t="s">
        <v>582</v>
      </c>
      <c r="C19" s="6" t="s">
        <v>705</v>
      </c>
      <c r="D19" s="9"/>
      <c r="E19" s="8">
        <v>9</v>
      </c>
      <c r="F19" s="17" t="s">
        <v>586</v>
      </c>
      <c r="G19" s="17">
        <v>9</v>
      </c>
      <c r="H19" s="17">
        <v>10</v>
      </c>
      <c r="I19" s="17">
        <v>10</v>
      </c>
      <c r="J19" s="17"/>
    </row>
    <row r="20" ht="14" customHeight="1" spans="1:10">
      <c r="A20" s="5"/>
      <c r="B20" s="7" t="s">
        <v>599</v>
      </c>
      <c r="C20" s="6" t="s">
        <v>706</v>
      </c>
      <c r="D20" s="9" t="s">
        <v>653</v>
      </c>
      <c r="E20" s="8">
        <v>100</v>
      </c>
      <c r="F20" s="17" t="s">
        <v>601</v>
      </c>
      <c r="G20" s="26">
        <v>1</v>
      </c>
      <c r="H20" s="17">
        <v>10</v>
      </c>
      <c r="I20" s="17">
        <v>10</v>
      </c>
      <c r="J20" s="17"/>
    </row>
    <row r="21" ht="14" customHeight="1" spans="1:10">
      <c r="A21" s="5"/>
      <c r="B21" s="7" t="s">
        <v>603</v>
      </c>
      <c r="C21" s="6" t="s">
        <v>707</v>
      </c>
      <c r="D21" s="9" t="s">
        <v>654</v>
      </c>
      <c r="E21" s="8" t="s">
        <v>680</v>
      </c>
      <c r="F21" s="17" t="s">
        <v>693</v>
      </c>
      <c r="G21" s="17" t="s">
        <v>707</v>
      </c>
      <c r="H21" s="17">
        <v>20</v>
      </c>
      <c r="I21" s="17">
        <v>20</v>
      </c>
      <c r="J21" s="17"/>
    </row>
    <row r="22" ht="14" customHeight="1" spans="1:10">
      <c r="A22" s="5"/>
      <c r="B22" s="4" t="s">
        <v>606</v>
      </c>
      <c r="C22" s="6" t="s">
        <v>708</v>
      </c>
      <c r="D22" s="9" t="s">
        <v>594</v>
      </c>
      <c r="E22" s="8">
        <v>3949200</v>
      </c>
      <c r="F22" s="17" t="s">
        <v>608</v>
      </c>
      <c r="G22" s="17">
        <v>3961760</v>
      </c>
      <c r="H22" s="17">
        <v>10</v>
      </c>
      <c r="I22" s="17">
        <v>10</v>
      </c>
      <c r="J22" s="17" t="s">
        <v>677</v>
      </c>
    </row>
    <row r="23" ht="14" customHeight="1" spans="1:10">
      <c r="A23" s="5" t="s">
        <v>657</v>
      </c>
      <c r="B23" s="8" t="s">
        <v>658</v>
      </c>
      <c r="C23" s="6"/>
      <c r="D23" s="9" t="s">
        <v>597</v>
      </c>
      <c r="E23" s="8"/>
      <c r="F23" s="17"/>
      <c r="G23" s="17"/>
      <c r="H23" s="17"/>
      <c r="I23" s="17"/>
      <c r="J23" s="17"/>
    </row>
    <row r="24" ht="17" customHeight="1" spans="1:10">
      <c r="A24" s="5"/>
      <c r="B24" s="8" t="s">
        <v>659</v>
      </c>
      <c r="C24" s="6" t="s">
        <v>709</v>
      </c>
      <c r="D24" s="29"/>
      <c r="E24" s="8">
        <v>100</v>
      </c>
      <c r="F24" s="17" t="s">
        <v>601</v>
      </c>
      <c r="G24" s="26">
        <v>1</v>
      </c>
      <c r="H24" s="17">
        <v>10</v>
      </c>
      <c r="I24" s="17">
        <v>10</v>
      </c>
      <c r="J24" s="17"/>
    </row>
    <row r="25" ht="17" customHeight="1" spans="1:10">
      <c r="A25" s="5"/>
      <c r="B25" s="8" t="s">
        <v>661</v>
      </c>
      <c r="C25" s="6"/>
      <c r="D25" s="29"/>
      <c r="E25" s="8"/>
      <c r="F25" s="17"/>
      <c r="G25" s="17"/>
      <c r="H25" s="17"/>
      <c r="I25" s="17"/>
      <c r="J25" s="17"/>
    </row>
    <row r="26" ht="17" customHeight="1" spans="1:10">
      <c r="A26" s="5"/>
      <c r="B26" s="27" t="s">
        <v>662</v>
      </c>
      <c r="C26" s="28" t="s">
        <v>617</v>
      </c>
      <c r="D26" s="29"/>
      <c r="E26" s="8">
        <v>100</v>
      </c>
      <c r="F26" s="17" t="s">
        <v>601</v>
      </c>
      <c r="G26" s="26">
        <v>1</v>
      </c>
      <c r="H26" s="24">
        <v>10</v>
      </c>
      <c r="I26" s="24">
        <v>10</v>
      </c>
      <c r="J26" s="24"/>
    </row>
    <row r="27" ht="17" customHeight="1" spans="1:10">
      <c r="A27" s="30" t="s">
        <v>663</v>
      </c>
      <c r="B27" s="31" t="s">
        <v>620</v>
      </c>
      <c r="C27" s="32" t="s">
        <v>710</v>
      </c>
      <c r="D27" s="29"/>
      <c r="E27" s="33">
        <v>100</v>
      </c>
      <c r="F27" s="33" t="s">
        <v>601</v>
      </c>
      <c r="G27" s="34">
        <v>1</v>
      </c>
      <c r="H27" s="33">
        <v>10</v>
      </c>
      <c r="I27" s="33">
        <v>10</v>
      </c>
      <c r="J27" s="33"/>
    </row>
    <row r="28" ht="17" customHeight="1" spans="1:10">
      <c r="A28" s="30"/>
      <c r="B28" s="33" t="s">
        <v>622</v>
      </c>
      <c r="C28" s="32"/>
      <c r="D28" s="29"/>
      <c r="E28" s="33"/>
      <c r="F28" s="33"/>
      <c r="G28" s="33"/>
      <c r="H28" s="33"/>
      <c r="I28" s="33"/>
      <c r="J28" s="33"/>
    </row>
    <row r="29" ht="15" customHeight="1" spans="1:10">
      <c r="A29" s="5" t="s">
        <v>665</v>
      </c>
      <c r="B29" s="5"/>
      <c r="C29" s="35"/>
      <c r="D29" s="35"/>
      <c r="E29" s="35"/>
      <c r="F29" s="35"/>
      <c r="G29" s="35"/>
      <c r="H29" s="35"/>
      <c r="I29" s="35"/>
      <c r="J29" s="35"/>
    </row>
    <row r="30" ht="24" customHeight="1" spans="1:10">
      <c r="A30" s="5" t="s">
        <v>666</v>
      </c>
      <c r="B30" s="8">
        <v>100</v>
      </c>
      <c r="C30" s="8"/>
      <c r="D30" s="8"/>
      <c r="E30" s="8"/>
      <c r="F30" s="8"/>
      <c r="G30" s="8"/>
      <c r="H30" s="8"/>
      <c r="I30" s="4">
        <f>I8+I18+I20+I21+I22+I23+I24+I25+I26+I27+I19</f>
        <v>100</v>
      </c>
      <c r="J30" s="37" t="s">
        <v>667</v>
      </c>
    </row>
    <row r="31" spans="1:10">
      <c r="A31" s="36" t="s">
        <v>668</v>
      </c>
      <c r="B31" s="36"/>
      <c r="C31" s="36"/>
      <c r="D31" s="36"/>
      <c r="E31" s="36"/>
      <c r="F31" s="36"/>
      <c r="G31" s="36"/>
      <c r="H31" s="36"/>
      <c r="I31" s="36"/>
      <c r="J31" s="36"/>
    </row>
    <row r="32" spans="1:10">
      <c r="A32" s="36" t="s">
        <v>669</v>
      </c>
      <c r="B32" s="36"/>
      <c r="C32" s="36"/>
      <c r="D32" s="36"/>
      <c r="E32" s="36"/>
      <c r="F32" s="36"/>
      <c r="G32" s="36"/>
      <c r="H32" s="36"/>
      <c r="I32" s="36"/>
      <c r="J32" s="36"/>
    </row>
    <row r="33" spans="1:10">
      <c r="A33" s="36" t="s">
        <v>670</v>
      </c>
      <c r="B33" s="36"/>
      <c r="C33" s="36"/>
      <c r="D33" s="36"/>
      <c r="E33" s="36"/>
      <c r="F33" s="36"/>
      <c r="G33" s="36"/>
      <c r="H33" s="36"/>
      <c r="I33" s="36"/>
      <c r="J33" s="36"/>
    </row>
    <row r="34" spans="1:10">
      <c r="A34" s="36" t="s">
        <v>671</v>
      </c>
      <c r="B34" s="36"/>
      <c r="C34" s="36"/>
      <c r="D34" s="36"/>
      <c r="E34" s="36"/>
      <c r="F34" s="36"/>
      <c r="G34" s="36"/>
      <c r="H34" s="36"/>
      <c r="I34" s="36"/>
      <c r="J34" s="36"/>
    </row>
    <row r="35" spans="1:10">
      <c r="A35" s="36" t="s">
        <v>672</v>
      </c>
      <c r="B35" s="36"/>
      <c r="C35" s="36"/>
      <c r="D35" s="36"/>
      <c r="E35" s="36"/>
      <c r="F35" s="36"/>
      <c r="G35" s="36"/>
      <c r="H35" s="36"/>
      <c r="I35" s="36"/>
      <c r="J35"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90" zoomScaleNormal="90" workbookViewId="0">
      <selection activeCell="P27" sqref="P27"/>
    </sheetView>
  </sheetViews>
  <sheetFormatPr defaultColWidth="9" defaultRowHeight="13.5"/>
  <cols>
    <col min="1" max="3" width="9" style="1"/>
    <col min="4" max="5" width="9.25" style="1"/>
    <col min="6"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138</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3003320</v>
      </c>
      <c r="D8" s="10">
        <v>275864</v>
      </c>
      <c r="E8" s="10">
        <v>275864</v>
      </c>
      <c r="F8" s="8">
        <v>10</v>
      </c>
      <c r="G8" s="8"/>
      <c r="H8" s="8">
        <f>E8/D8</f>
        <v>1</v>
      </c>
      <c r="I8" s="8">
        <f>F8*H8</f>
        <v>10</v>
      </c>
      <c r="J8" s="8"/>
    </row>
    <row r="9" ht="15" customHeight="1" spans="1:10">
      <c r="A9" s="5"/>
      <c r="B9" s="11" t="s">
        <v>560</v>
      </c>
      <c r="C9" s="10">
        <v>3003320</v>
      </c>
      <c r="D9" s="10">
        <v>275864</v>
      </c>
      <c r="E9" s="10">
        <v>275864</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711</v>
      </c>
      <c r="C14" s="15"/>
      <c r="D14" s="15"/>
      <c r="E14" s="15"/>
      <c r="F14" s="15"/>
      <c r="G14" s="16" t="s">
        <v>712</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5" customHeight="1" spans="1:10">
      <c r="A18" s="5" t="s">
        <v>649</v>
      </c>
      <c r="B18" s="9" t="s">
        <v>582</v>
      </c>
      <c r="C18" s="6" t="s">
        <v>713</v>
      </c>
      <c r="D18" s="9" t="s">
        <v>651</v>
      </c>
      <c r="E18" s="8">
        <v>3</v>
      </c>
      <c r="F18" s="17" t="s">
        <v>586</v>
      </c>
      <c r="G18" s="17">
        <v>3</v>
      </c>
      <c r="H18" s="17">
        <v>20</v>
      </c>
      <c r="I18" s="17">
        <v>10</v>
      </c>
      <c r="J18" s="17"/>
    </row>
    <row r="19" ht="26.25" spans="1:10">
      <c r="A19" s="19"/>
      <c r="B19" s="25" t="s">
        <v>582</v>
      </c>
      <c r="C19" s="6" t="s">
        <v>714</v>
      </c>
      <c r="D19" s="9" t="s">
        <v>653</v>
      </c>
      <c r="E19" s="8">
        <v>90</v>
      </c>
      <c r="F19" s="17" t="s">
        <v>586</v>
      </c>
      <c r="G19" s="50">
        <v>90</v>
      </c>
      <c r="H19" s="17">
        <v>10</v>
      </c>
      <c r="I19" s="17">
        <v>20</v>
      </c>
      <c r="J19" s="17"/>
    </row>
    <row r="20" ht="26.25" spans="1:10">
      <c r="A20" s="5"/>
      <c r="B20" s="9" t="s">
        <v>582</v>
      </c>
      <c r="C20" s="6" t="s">
        <v>715</v>
      </c>
      <c r="D20" s="9" t="s">
        <v>654</v>
      </c>
      <c r="E20" s="8">
        <v>1</v>
      </c>
      <c r="F20" s="17" t="s">
        <v>679</v>
      </c>
      <c r="G20" s="50">
        <v>1</v>
      </c>
      <c r="H20" s="17">
        <v>10</v>
      </c>
      <c r="I20" s="17">
        <v>20</v>
      </c>
      <c r="J20" s="17"/>
    </row>
    <row r="21" ht="64.5" spans="1:10">
      <c r="A21" s="5"/>
      <c r="B21" s="4" t="s">
        <v>606</v>
      </c>
      <c r="C21" s="6" t="s">
        <v>708</v>
      </c>
      <c r="D21" s="9" t="s">
        <v>594</v>
      </c>
      <c r="E21" s="6">
        <v>3003320</v>
      </c>
      <c r="F21" s="17" t="s">
        <v>608</v>
      </c>
      <c r="G21" s="6">
        <v>275864</v>
      </c>
      <c r="H21" s="17">
        <v>20</v>
      </c>
      <c r="I21" s="17">
        <v>20</v>
      </c>
      <c r="J21" s="17" t="s">
        <v>716</v>
      </c>
    </row>
    <row r="22" ht="27" customHeight="1" spans="1:10">
      <c r="A22" s="5" t="s">
        <v>657</v>
      </c>
      <c r="B22" s="8" t="s">
        <v>658</v>
      </c>
      <c r="C22" s="6"/>
      <c r="D22" s="9" t="s">
        <v>597</v>
      </c>
      <c r="E22" s="8"/>
      <c r="F22" s="17"/>
      <c r="G22" s="17"/>
      <c r="H22" s="17"/>
      <c r="I22" s="17"/>
      <c r="J22" s="17"/>
    </row>
    <row r="23" ht="26.25" spans="1:10">
      <c r="A23" s="5"/>
      <c r="B23" s="8" t="s">
        <v>659</v>
      </c>
      <c r="C23" s="6" t="s">
        <v>717</v>
      </c>
      <c r="D23" s="29"/>
      <c r="E23" s="8" t="s">
        <v>718</v>
      </c>
      <c r="F23" s="17" t="s">
        <v>601</v>
      </c>
      <c r="G23" s="26">
        <v>1</v>
      </c>
      <c r="H23" s="17">
        <v>10</v>
      </c>
      <c r="I23" s="17">
        <v>10</v>
      </c>
      <c r="J23" s="17"/>
    </row>
    <row r="24" ht="26.25" spans="1:10">
      <c r="A24" s="5"/>
      <c r="B24" s="8" t="s">
        <v>661</v>
      </c>
      <c r="C24" s="6"/>
      <c r="D24" s="29"/>
      <c r="E24" s="8"/>
      <c r="F24" s="17"/>
      <c r="G24" s="17"/>
      <c r="H24" s="17"/>
      <c r="I24" s="17"/>
      <c r="J24" s="17"/>
    </row>
    <row r="25" ht="26.25" spans="1:10">
      <c r="A25" s="5"/>
      <c r="B25" s="27" t="s">
        <v>662</v>
      </c>
      <c r="C25" s="28"/>
      <c r="D25" s="29"/>
      <c r="E25" s="27"/>
      <c r="F25" s="24"/>
      <c r="G25" s="51"/>
      <c r="H25" s="24"/>
      <c r="I25" s="24"/>
      <c r="J25" s="24"/>
    </row>
    <row r="26" ht="15" customHeight="1" spans="1:10">
      <c r="A26" s="30" t="s">
        <v>663</v>
      </c>
      <c r="B26" s="31" t="s">
        <v>620</v>
      </c>
      <c r="C26" s="32" t="s">
        <v>719</v>
      </c>
      <c r="D26" s="29"/>
      <c r="E26" s="33">
        <v>100</v>
      </c>
      <c r="F26" s="33" t="s">
        <v>601</v>
      </c>
      <c r="G26" s="34">
        <v>1</v>
      </c>
      <c r="H26" s="33">
        <v>10</v>
      </c>
      <c r="I26" s="33">
        <v>10</v>
      </c>
      <c r="J26" s="33"/>
    </row>
    <row r="27" ht="26.25" spans="1:10">
      <c r="A27" s="30"/>
      <c r="B27" s="33" t="s">
        <v>622</v>
      </c>
      <c r="C27" s="32"/>
      <c r="D27" s="29"/>
      <c r="E27" s="33"/>
      <c r="F27" s="33"/>
      <c r="G27" s="33"/>
      <c r="H27" s="33"/>
      <c r="I27" s="33"/>
      <c r="J27" s="33"/>
    </row>
    <row r="28" ht="15" customHeight="1" spans="1:10">
      <c r="A28" s="5" t="s">
        <v>665</v>
      </c>
      <c r="B28" s="5"/>
      <c r="C28" s="35"/>
      <c r="D28" s="35"/>
      <c r="E28" s="35"/>
      <c r="F28" s="35"/>
      <c r="G28" s="35"/>
      <c r="H28" s="35"/>
      <c r="I28" s="35"/>
      <c r="J28" s="35"/>
    </row>
    <row r="29" ht="24" customHeight="1" spans="1:10">
      <c r="A29" s="5" t="s">
        <v>666</v>
      </c>
      <c r="B29" s="8">
        <v>100</v>
      </c>
      <c r="C29" s="8"/>
      <c r="D29" s="8"/>
      <c r="E29" s="8"/>
      <c r="F29" s="8"/>
      <c r="G29" s="8"/>
      <c r="H29" s="8"/>
      <c r="I29" s="4">
        <f>I8+I18+I19+I20+I21+I22+I23+I24+I25+I26</f>
        <v>100</v>
      </c>
      <c r="J29" s="37" t="s">
        <v>667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10" activePane="bottomRight" state="frozen"/>
      <selection/>
      <selection pane="topRight"/>
      <selection pane="bottomLeft"/>
      <selection pane="bottomRight" activeCell="E60" sqref="E6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1" t="s">
        <v>113</v>
      </c>
    </row>
    <row r="2" ht="14.25" spans="12:12">
      <c r="L2" s="162" t="s">
        <v>114</v>
      </c>
    </row>
    <row r="3" ht="14.25" spans="1:12">
      <c r="A3" s="162" t="s">
        <v>2</v>
      </c>
      <c r="L3" s="162" t="s">
        <v>3</v>
      </c>
    </row>
    <row r="4" ht="19.5" customHeight="1" spans="1:12">
      <c r="A4" s="164" t="s">
        <v>6</v>
      </c>
      <c r="B4" s="164"/>
      <c r="C4" s="164"/>
      <c r="D4" s="164"/>
      <c r="E4" s="163" t="s">
        <v>97</v>
      </c>
      <c r="F4" s="163" t="s">
        <v>115</v>
      </c>
      <c r="G4" s="163" t="s">
        <v>116</v>
      </c>
      <c r="H4" s="163" t="s">
        <v>117</v>
      </c>
      <c r="I4" s="163"/>
      <c r="J4" s="163" t="s">
        <v>118</v>
      </c>
      <c r="K4" s="163" t="s">
        <v>119</v>
      </c>
      <c r="L4" s="163" t="s">
        <v>120</v>
      </c>
    </row>
    <row r="5" ht="19.5" customHeight="1" spans="1:12">
      <c r="A5" s="163" t="s">
        <v>121</v>
      </c>
      <c r="B5" s="163"/>
      <c r="C5" s="163"/>
      <c r="D5" s="164" t="s">
        <v>122</v>
      </c>
      <c r="E5" s="163"/>
      <c r="F5" s="163"/>
      <c r="G5" s="163"/>
      <c r="H5" s="163" t="s">
        <v>123</v>
      </c>
      <c r="I5" s="163" t="s">
        <v>124</v>
      </c>
      <c r="J5" s="163"/>
      <c r="K5" s="163"/>
      <c r="L5" s="163" t="s">
        <v>123</v>
      </c>
    </row>
    <row r="6" ht="19.5" customHeight="1" spans="1:12">
      <c r="A6" s="163"/>
      <c r="B6" s="163"/>
      <c r="C6" s="163"/>
      <c r="D6" s="164"/>
      <c r="E6" s="163"/>
      <c r="F6" s="163"/>
      <c r="G6" s="163"/>
      <c r="H6" s="163"/>
      <c r="I6" s="163"/>
      <c r="J6" s="163"/>
      <c r="K6" s="163"/>
      <c r="L6" s="163"/>
    </row>
    <row r="7" ht="19.5" customHeight="1" spans="1:12">
      <c r="A7" s="163"/>
      <c r="B7" s="163"/>
      <c r="C7" s="163"/>
      <c r="D7" s="164"/>
      <c r="E7" s="163"/>
      <c r="F7" s="163"/>
      <c r="G7" s="163"/>
      <c r="H7" s="163"/>
      <c r="I7" s="163"/>
      <c r="J7" s="163"/>
      <c r="K7" s="163"/>
      <c r="L7" s="163"/>
    </row>
    <row r="8" ht="19.5" customHeight="1" spans="1:12">
      <c r="A8" s="164" t="s">
        <v>125</v>
      </c>
      <c r="B8" s="164" t="s">
        <v>126</v>
      </c>
      <c r="C8" s="164" t="s">
        <v>127</v>
      </c>
      <c r="D8" s="164" t="s">
        <v>10</v>
      </c>
      <c r="E8" s="163" t="s">
        <v>11</v>
      </c>
      <c r="F8" s="163" t="s">
        <v>12</v>
      </c>
      <c r="G8" s="163" t="s">
        <v>20</v>
      </c>
      <c r="H8" s="163" t="s">
        <v>24</v>
      </c>
      <c r="I8" s="163" t="s">
        <v>28</v>
      </c>
      <c r="J8" s="163" t="s">
        <v>32</v>
      </c>
      <c r="K8" s="163" t="s">
        <v>36</v>
      </c>
      <c r="L8" s="163" t="s">
        <v>40</v>
      </c>
    </row>
    <row r="9" ht="19.5" customHeight="1" spans="1:12">
      <c r="A9" s="164"/>
      <c r="B9" s="164"/>
      <c r="C9" s="164"/>
      <c r="D9" s="164" t="s">
        <v>128</v>
      </c>
      <c r="E9" s="157">
        <v>23705226.25</v>
      </c>
      <c r="F9" s="157">
        <v>23705226.25</v>
      </c>
      <c r="G9" s="157">
        <v>0</v>
      </c>
      <c r="H9" s="157">
        <v>0</v>
      </c>
      <c r="I9" s="157">
        <v>0</v>
      </c>
      <c r="J9" s="157">
        <v>0</v>
      </c>
      <c r="K9" s="157">
        <v>0</v>
      </c>
      <c r="L9" s="157">
        <v>0</v>
      </c>
    </row>
    <row r="10" ht="19.5" customHeight="1" spans="1:12">
      <c r="A10" s="156" t="s">
        <v>129</v>
      </c>
      <c r="B10" s="156"/>
      <c r="C10" s="156"/>
      <c r="D10" s="156" t="s">
        <v>130</v>
      </c>
      <c r="E10" s="157">
        <v>21000</v>
      </c>
      <c r="F10" s="157">
        <v>21000</v>
      </c>
      <c r="G10" s="157">
        <v>0</v>
      </c>
      <c r="H10" s="157">
        <v>0</v>
      </c>
      <c r="I10" s="157">
        <v>0</v>
      </c>
      <c r="J10" s="157">
        <v>0</v>
      </c>
      <c r="K10" s="157">
        <v>0</v>
      </c>
      <c r="L10" s="157">
        <v>0</v>
      </c>
    </row>
    <row r="11" ht="19.5" customHeight="1" spans="1:12">
      <c r="A11" s="156" t="s">
        <v>131</v>
      </c>
      <c r="B11" s="156"/>
      <c r="C11" s="156"/>
      <c r="D11" s="156" t="s">
        <v>132</v>
      </c>
      <c r="E11" s="157">
        <v>2445305.4</v>
      </c>
      <c r="F11" s="157">
        <v>2445305.4</v>
      </c>
      <c r="G11" s="157">
        <v>0</v>
      </c>
      <c r="H11" s="157">
        <v>0</v>
      </c>
      <c r="I11" s="157">
        <v>0</v>
      </c>
      <c r="J11" s="157">
        <v>0</v>
      </c>
      <c r="K11" s="157">
        <v>0</v>
      </c>
      <c r="L11" s="157">
        <v>0</v>
      </c>
    </row>
    <row r="12" ht="19.5" customHeight="1" spans="1:12">
      <c r="A12" s="156" t="s">
        <v>133</v>
      </c>
      <c r="B12" s="156"/>
      <c r="C12" s="156"/>
      <c r="D12" s="156" t="s">
        <v>134</v>
      </c>
      <c r="E12" s="157">
        <v>20480</v>
      </c>
      <c r="F12" s="157">
        <v>20480</v>
      </c>
      <c r="G12" s="157">
        <v>0</v>
      </c>
      <c r="H12" s="157">
        <v>0</v>
      </c>
      <c r="I12" s="157">
        <v>0</v>
      </c>
      <c r="J12" s="157">
        <v>0</v>
      </c>
      <c r="K12" s="157">
        <v>0</v>
      </c>
      <c r="L12" s="157">
        <v>0</v>
      </c>
    </row>
    <row r="13" ht="19.5" customHeight="1" spans="1:12">
      <c r="A13" s="156" t="s">
        <v>135</v>
      </c>
      <c r="B13" s="156"/>
      <c r="C13" s="156"/>
      <c r="D13" s="156" t="s">
        <v>136</v>
      </c>
      <c r="E13" s="157">
        <v>295870</v>
      </c>
      <c r="F13" s="157">
        <v>295870</v>
      </c>
      <c r="G13" s="157">
        <v>0</v>
      </c>
      <c r="H13" s="157">
        <v>0</v>
      </c>
      <c r="I13" s="157">
        <v>0</v>
      </c>
      <c r="J13" s="157">
        <v>0</v>
      </c>
      <c r="K13" s="157">
        <v>0</v>
      </c>
      <c r="L13" s="157">
        <v>0</v>
      </c>
    </row>
    <row r="14" ht="19.5" customHeight="1" spans="1:12">
      <c r="A14" s="156" t="s">
        <v>137</v>
      </c>
      <c r="B14" s="156"/>
      <c r="C14" s="156"/>
      <c r="D14" s="156" t="s">
        <v>138</v>
      </c>
      <c r="E14" s="157">
        <v>275864</v>
      </c>
      <c r="F14" s="157">
        <v>275864</v>
      </c>
      <c r="G14" s="157">
        <v>0</v>
      </c>
      <c r="H14" s="157">
        <v>0</v>
      </c>
      <c r="I14" s="157">
        <v>0</v>
      </c>
      <c r="J14" s="157">
        <v>0</v>
      </c>
      <c r="K14" s="157">
        <v>0</v>
      </c>
      <c r="L14" s="157">
        <v>0</v>
      </c>
    </row>
    <row r="15" ht="19.5" customHeight="1" spans="1:12">
      <c r="A15" s="156" t="s">
        <v>139</v>
      </c>
      <c r="B15" s="156"/>
      <c r="C15" s="156"/>
      <c r="D15" s="156" t="s">
        <v>140</v>
      </c>
      <c r="E15" s="157">
        <v>234793.16</v>
      </c>
      <c r="F15" s="157">
        <v>234793.16</v>
      </c>
      <c r="G15" s="157">
        <v>0</v>
      </c>
      <c r="H15" s="157">
        <v>0</v>
      </c>
      <c r="I15" s="157">
        <v>0</v>
      </c>
      <c r="J15" s="157">
        <v>0</v>
      </c>
      <c r="K15" s="157">
        <v>0</v>
      </c>
      <c r="L15" s="157">
        <v>0</v>
      </c>
    </row>
    <row r="16" ht="19.5" customHeight="1" spans="1:12">
      <c r="A16" s="156" t="s">
        <v>141</v>
      </c>
      <c r="B16" s="156"/>
      <c r="C16" s="156"/>
      <c r="D16" s="156" t="s">
        <v>142</v>
      </c>
      <c r="E16" s="157">
        <v>440700</v>
      </c>
      <c r="F16" s="157">
        <v>440700</v>
      </c>
      <c r="G16" s="157">
        <v>0</v>
      </c>
      <c r="H16" s="157">
        <v>0</v>
      </c>
      <c r="I16" s="157">
        <v>0</v>
      </c>
      <c r="J16" s="157">
        <v>0</v>
      </c>
      <c r="K16" s="157">
        <v>0</v>
      </c>
      <c r="L16" s="157">
        <v>0</v>
      </c>
    </row>
    <row r="17" ht="19.5" customHeight="1" spans="1:12">
      <c r="A17" s="156" t="s">
        <v>143</v>
      </c>
      <c r="B17" s="156"/>
      <c r="C17" s="156"/>
      <c r="D17" s="156" t="s">
        <v>144</v>
      </c>
      <c r="E17" s="157">
        <v>251331.2</v>
      </c>
      <c r="F17" s="157">
        <v>251331.2</v>
      </c>
      <c r="G17" s="157">
        <v>0</v>
      </c>
      <c r="H17" s="157">
        <v>0</v>
      </c>
      <c r="I17" s="157">
        <v>0</v>
      </c>
      <c r="J17" s="157">
        <v>0</v>
      </c>
      <c r="K17" s="157">
        <v>0</v>
      </c>
      <c r="L17" s="157">
        <v>0</v>
      </c>
    </row>
    <row r="18" ht="19.5" customHeight="1" spans="1:12">
      <c r="A18" s="156" t="s">
        <v>145</v>
      </c>
      <c r="B18" s="156"/>
      <c r="C18" s="156"/>
      <c r="D18" s="156" t="s">
        <v>146</v>
      </c>
      <c r="E18" s="157">
        <v>98492.61</v>
      </c>
      <c r="F18" s="157">
        <v>98492.61</v>
      </c>
      <c r="G18" s="157">
        <v>0</v>
      </c>
      <c r="H18" s="157">
        <v>0</v>
      </c>
      <c r="I18" s="157">
        <v>0</v>
      </c>
      <c r="J18" s="157">
        <v>0</v>
      </c>
      <c r="K18" s="157">
        <v>0</v>
      </c>
      <c r="L18" s="157">
        <v>0</v>
      </c>
    </row>
    <row r="19" ht="19.5" customHeight="1" spans="1:12">
      <c r="A19" s="156" t="s">
        <v>147</v>
      </c>
      <c r="B19" s="156"/>
      <c r="C19" s="156"/>
      <c r="D19" s="156" t="s">
        <v>148</v>
      </c>
      <c r="E19" s="157">
        <v>262184</v>
      </c>
      <c r="F19" s="157">
        <v>262184</v>
      </c>
      <c r="G19" s="157">
        <v>0</v>
      </c>
      <c r="H19" s="157">
        <v>0</v>
      </c>
      <c r="I19" s="157">
        <v>0</v>
      </c>
      <c r="J19" s="157">
        <v>0</v>
      </c>
      <c r="K19" s="157">
        <v>0</v>
      </c>
      <c r="L19" s="157">
        <v>0</v>
      </c>
    </row>
    <row r="20" ht="19.5" customHeight="1" spans="1:12">
      <c r="A20" s="156" t="s">
        <v>149</v>
      </c>
      <c r="B20" s="156"/>
      <c r="C20" s="156"/>
      <c r="D20" s="156" t="s">
        <v>150</v>
      </c>
      <c r="E20" s="157">
        <v>3961760</v>
      </c>
      <c r="F20" s="157">
        <v>3961760</v>
      </c>
      <c r="G20" s="157">
        <v>0</v>
      </c>
      <c r="H20" s="157">
        <v>0</v>
      </c>
      <c r="I20" s="157">
        <v>0</v>
      </c>
      <c r="J20" s="157">
        <v>0</v>
      </c>
      <c r="K20" s="157">
        <v>0</v>
      </c>
      <c r="L20" s="157">
        <v>0</v>
      </c>
    </row>
    <row r="21" ht="19.5" customHeight="1" spans="1:12">
      <c r="A21" s="156" t="s">
        <v>151</v>
      </c>
      <c r="B21" s="156"/>
      <c r="C21" s="156"/>
      <c r="D21" s="156" t="s">
        <v>152</v>
      </c>
      <c r="E21" s="157">
        <v>2598105.5</v>
      </c>
      <c r="F21" s="157">
        <v>2598105.5</v>
      </c>
      <c r="G21" s="157">
        <v>0</v>
      </c>
      <c r="H21" s="157">
        <v>0</v>
      </c>
      <c r="I21" s="157">
        <v>0</v>
      </c>
      <c r="J21" s="157">
        <v>0</v>
      </c>
      <c r="K21" s="157">
        <v>0</v>
      </c>
      <c r="L21" s="157">
        <v>0</v>
      </c>
    </row>
    <row r="22" ht="19.5" customHeight="1" spans="1:12">
      <c r="A22" s="156" t="s">
        <v>153</v>
      </c>
      <c r="B22" s="156"/>
      <c r="C22" s="156"/>
      <c r="D22" s="156" t="s">
        <v>154</v>
      </c>
      <c r="E22" s="157">
        <v>5708360.9</v>
      </c>
      <c r="F22" s="157">
        <v>5708360.9</v>
      </c>
      <c r="G22" s="157">
        <v>0</v>
      </c>
      <c r="H22" s="157">
        <v>0</v>
      </c>
      <c r="I22" s="157">
        <v>0</v>
      </c>
      <c r="J22" s="157">
        <v>0</v>
      </c>
      <c r="K22" s="157">
        <v>0</v>
      </c>
      <c r="L22" s="157">
        <v>0</v>
      </c>
    </row>
    <row r="23" ht="19.5" customHeight="1" spans="1:12">
      <c r="A23" s="156" t="s">
        <v>155</v>
      </c>
      <c r="B23" s="156"/>
      <c r="C23" s="156"/>
      <c r="D23" s="156" t="s">
        <v>156</v>
      </c>
      <c r="E23" s="157">
        <v>1861760</v>
      </c>
      <c r="F23" s="157">
        <v>1861760</v>
      </c>
      <c r="G23" s="157">
        <v>0</v>
      </c>
      <c r="H23" s="157">
        <v>0</v>
      </c>
      <c r="I23" s="157">
        <v>0</v>
      </c>
      <c r="J23" s="157">
        <v>0</v>
      </c>
      <c r="K23" s="157">
        <v>0</v>
      </c>
      <c r="L23" s="157">
        <v>0</v>
      </c>
    </row>
    <row r="24" ht="19.5" customHeight="1" spans="1:12">
      <c r="A24" s="156" t="s">
        <v>157</v>
      </c>
      <c r="B24" s="156"/>
      <c r="C24" s="156"/>
      <c r="D24" s="156" t="s">
        <v>158</v>
      </c>
      <c r="E24" s="157">
        <v>1347837</v>
      </c>
      <c r="F24" s="157">
        <v>1347837</v>
      </c>
      <c r="G24" s="157">
        <v>0</v>
      </c>
      <c r="H24" s="157">
        <v>0</v>
      </c>
      <c r="I24" s="157">
        <v>0</v>
      </c>
      <c r="J24" s="157">
        <v>0</v>
      </c>
      <c r="K24" s="157">
        <v>0</v>
      </c>
      <c r="L24" s="157">
        <v>0</v>
      </c>
    </row>
    <row r="25" ht="19.5" customHeight="1" spans="1:12">
      <c r="A25" s="156" t="s">
        <v>159</v>
      </c>
      <c r="B25" s="156"/>
      <c r="C25" s="156"/>
      <c r="D25" s="156" t="s">
        <v>160</v>
      </c>
      <c r="E25" s="157">
        <v>128076</v>
      </c>
      <c r="F25" s="157">
        <v>128076</v>
      </c>
      <c r="G25" s="157">
        <v>0</v>
      </c>
      <c r="H25" s="157">
        <v>0</v>
      </c>
      <c r="I25" s="157">
        <v>0</v>
      </c>
      <c r="J25" s="157">
        <v>0</v>
      </c>
      <c r="K25" s="157">
        <v>0</v>
      </c>
      <c r="L25" s="157">
        <v>0</v>
      </c>
    </row>
    <row r="26" ht="19.5" customHeight="1" spans="1:12">
      <c r="A26" s="156" t="s">
        <v>161</v>
      </c>
      <c r="B26" s="156"/>
      <c r="C26" s="156"/>
      <c r="D26" s="156" t="s">
        <v>162</v>
      </c>
      <c r="E26" s="157">
        <v>120861</v>
      </c>
      <c r="F26" s="157">
        <v>120861</v>
      </c>
      <c r="G26" s="157">
        <v>0</v>
      </c>
      <c r="H26" s="157">
        <v>0</v>
      </c>
      <c r="I26" s="157">
        <v>0</v>
      </c>
      <c r="J26" s="157">
        <v>0</v>
      </c>
      <c r="K26" s="157">
        <v>0</v>
      </c>
      <c r="L26" s="157">
        <v>0</v>
      </c>
    </row>
    <row r="27" ht="19.5" customHeight="1" spans="1:12">
      <c r="A27" s="156" t="s">
        <v>163</v>
      </c>
      <c r="B27" s="156"/>
      <c r="C27" s="156"/>
      <c r="D27" s="156" t="s">
        <v>164</v>
      </c>
      <c r="E27" s="157">
        <v>307886</v>
      </c>
      <c r="F27" s="157">
        <v>307886</v>
      </c>
      <c r="G27" s="157">
        <v>0</v>
      </c>
      <c r="H27" s="157">
        <v>0</v>
      </c>
      <c r="I27" s="157">
        <v>0</v>
      </c>
      <c r="J27" s="157">
        <v>0</v>
      </c>
      <c r="K27" s="157">
        <v>0</v>
      </c>
      <c r="L27" s="157">
        <v>0</v>
      </c>
    </row>
    <row r="28" ht="19.5" customHeight="1" spans="1:12">
      <c r="A28" s="156" t="s">
        <v>165</v>
      </c>
      <c r="B28" s="156"/>
      <c r="C28" s="156"/>
      <c r="D28" s="156" t="s">
        <v>166</v>
      </c>
      <c r="E28" s="157">
        <v>913341</v>
      </c>
      <c r="F28" s="157">
        <v>913341</v>
      </c>
      <c r="G28" s="157">
        <v>0</v>
      </c>
      <c r="H28" s="157">
        <v>0</v>
      </c>
      <c r="I28" s="157">
        <v>0</v>
      </c>
      <c r="J28" s="157">
        <v>0</v>
      </c>
      <c r="K28" s="157">
        <v>0</v>
      </c>
      <c r="L28" s="157">
        <v>0</v>
      </c>
    </row>
    <row r="29" ht="19.5" customHeight="1" spans="1:12">
      <c r="A29" s="156" t="s">
        <v>167</v>
      </c>
      <c r="B29" s="156"/>
      <c r="C29" s="156"/>
      <c r="D29" s="156" t="s">
        <v>168</v>
      </c>
      <c r="E29" s="157">
        <v>87673.68</v>
      </c>
      <c r="F29" s="157">
        <v>87673.68</v>
      </c>
      <c r="G29" s="157">
        <v>0</v>
      </c>
      <c r="H29" s="157">
        <v>0</v>
      </c>
      <c r="I29" s="157">
        <v>0</v>
      </c>
      <c r="J29" s="157">
        <v>0</v>
      </c>
      <c r="K29" s="157">
        <v>0</v>
      </c>
      <c r="L29" s="157">
        <v>0</v>
      </c>
    </row>
    <row r="30" ht="19.5" customHeight="1" spans="1:12">
      <c r="A30" s="156" t="s">
        <v>169</v>
      </c>
      <c r="B30" s="156"/>
      <c r="C30" s="156"/>
      <c r="D30" s="156" t="s">
        <v>170</v>
      </c>
      <c r="E30" s="157">
        <v>29396.12</v>
      </c>
      <c r="F30" s="157">
        <v>29396.12</v>
      </c>
      <c r="G30" s="157">
        <v>0</v>
      </c>
      <c r="H30" s="157">
        <v>0</v>
      </c>
      <c r="I30" s="157">
        <v>0</v>
      </c>
      <c r="J30" s="157">
        <v>0</v>
      </c>
      <c r="K30" s="157">
        <v>0</v>
      </c>
      <c r="L30" s="157">
        <v>0</v>
      </c>
    </row>
    <row r="31" ht="19.5" customHeight="1" spans="1:12">
      <c r="A31" s="156" t="s">
        <v>171</v>
      </c>
      <c r="B31" s="156"/>
      <c r="C31" s="156"/>
      <c r="D31" s="156" t="s">
        <v>172</v>
      </c>
      <c r="E31" s="157">
        <v>122197.32</v>
      </c>
      <c r="F31" s="157">
        <v>122197.32</v>
      </c>
      <c r="G31" s="157">
        <v>0</v>
      </c>
      <c r="H31" s="157">
        <v>0</v>
      </c>
      <c r="I31" s="157">
        <v>0</v>
      </c>
      <c r="J31" s="157">
        <v>0</v>
      </c>
      <c r="K31" s="157">
        <v>0</v>
      </c>
      <c r="L31" s="157">
        <v>0</v>
      </c>
    </row>
    <row r="32" ht="19.5" customHeight="1" spans="1:12">
      <c r="A32" s="156" t="s">
        <v>173</v>
      </c>
      <c r="B32" s="156"/>
      <c r="C32" s="156"/>
      <c r="D32" s="156" t="s">
        <v>174</v>
      </c>
      <c r="E32" s="157">
        <v>17671.1</v>
      </c>
      <c r="F32" s="157">
        <v>17671.1</v>
      </c>
      <c r="G32" s="157">
        <v>0</v>
      </c>
      <c r="H32" s="157">
        <v>0</v>
      </c>
      <c r="I32" s="157">
        <v>0</v>
      </c>
      <c r="J32" s="157">
        <v>0</v>
      </c>
      <c r="K32" s="157">
        <v>0</v>
      </c>
      <c r="L32" s="157">
        <v>0</v>
      </c>
    </row>
    <row r="33" ht="19.5" customHeight="1" spans="1:12">
      <c r="A33" s="156" t="s">
        <v>175</v>
      </c>
      <c r="B33" s="156"/>
      <c r="C33" s="156"/>
      <c r="D33" s="156" t="s">
        <v>176</v>
      </c>
      <c r="E33" s="157">
        <v>19600</v>
      </c>
      <c r="F33" s="157">
        <v>19600</v>
      </c>
      <c r="G33" s="157">
        <v>0</v>
      </c>
      <c r="H33" s="157">
        <v>0</v>
      </c>
      <c r="I33" s="157">
        <v>0</v>
      </c>
      <c r="J33" s="157">
        <v>0</v>
      </c>
      <c r="K33" s="157">
        <v>0</v>
      </c>
      <c r="L33" s="157">
        <v>0</v>
      </c>
    </row>
    <row r="34" ht="19.5" customHeight="1" spans="1:12">
      <c r="A34" s="156" t="s">
        <v>177</v>
      </c>
      <c r="B34" s="156"/>
      <c r="C34" s="156"/>
      <c r="D34" s="156" t="s">
        <v>178</v>
      </c>
      <c r="E34" s="157">
        <v>19163.6</v>
      </c>
      <c r="F34" s="157">
        <v>19163.6</v>
      </c>
      <c r="G34" s="157">
        <v>0</v>
      </c>
      <c r="H34" s="157">
        <v>0</v>
      </c>
      <c r="I34" s="157">
        <v>0</v>
      </c>
      <c r="J34" s="157">
        <v>0</v>
      </c>
      <c r="K34" s="157">
        <v>0</v>
      </c>
      <c r="L34" s="157">
        <v>0</v>
      </c>
    </row>
    <row r="35" ht="19.5" customHeight="1" spans="1:12">
      <c r="A35" s="156" t="s">
        <v>179</v>
      </c>
      <c r="B35" s="156"/>
      <c r="C35" s="156"/>
      <c r="D35" s="156" t="s">
        <v>180</v>
      </c>
      <c r="E35" s="157">
        <v>200000</v>
      </c>
      <c r="F35" s="157">
        <v>200000</v>
      </c>
      <c r="G35" s="157">
        <v>0</v>
      </c>
      <c r="H35" s="157">
        <v>0</v>
      </c>
      <c r="I35" s="157">
        <v>0</v>
      </c>
      <c r="J35" s="157">
        <v>0</v>
      </c>
      <c r="K35" s="157">
        <v>0</v>
      </c>
      <c r="L35" s="157">
        <v>0</v>
      </c>
    </row>
    <row r="36" ht="19.5" customHeight="1" spans="1:12">
      <c r="A36" s="156" t="s">
        <v>181</v>
      </c>
      <c r="B36" s="156"/>
      <c r="C36" s="156"/>
      <c r="D36" s="156" t="s">
        <v>182</v>
      </c>
      <c r="E36" s="157">
        <v>224748</v>
      </c>
      <c r="F36" s="157">
        <v>224748</v>
      </c>
      <c r="G36" s="157">
        <v>0</v>
      </c>
      <c r="H36" s="157">
        <v>0</v>
      </c>
      <c r="I36" s="157">
        <v>0</v>
      </c>
      <c r="J36" s="157">
        <v>0</v>
      </c>
      <c r="K36" s="157">
        <v>0</v>
      </c>
      <c r="L36" s="157">
        <v>0</v>
      </c>
    </row>
    <row r="37" ht="19.5" customHeight="1" spans="1:12">
      <c r="A37" s="156" t="s">
        <v>183</v>
      </c>
      <c r="B37" s="156"/>
      <c r="C37" s="156"/>
      <c r="D37" s="156" t="s">
        <v>184</v>
      </c>
      <c r="E37" s="157">
        <v>5040</v>
      </c>
      <c r="F37" s="157">
        <v>5040</v>
      </c>
      <c r="G37" s="157">
        <v>0</v>
      </c>
      <c r="H37" s="157">
        <v>0</v>
      </c>
      <c r="I37" s="157">
        <v>0</v>
      </c>
      <c r="J37" s="157">
        <v>0</v>
      </c>
      <c r="K37" s="157">
        <v>0</v>
      </c>
      <c r="L37" s="157">
        <v>0</v>
      </c>
    </row>
    <row r="38" ht="19.5" customHeight="1" spans="1:12">
      <c r="A38" s="156" t="s">
        <v>185</v>
      </c>
      <c r="B38" s="156"/>
      <c r="C38" s="156"/>
      <c r="D38" s="156" t="s">
        <v>186</v>
      </c>
      <c r="E38" s="157">
        <v>1559085</v>
      </c>
      <c r="F38" s="157">
        <v>1559085</v>
      </c>
      <c r="G38" s="157">
        <v>0</v>
      </c>
      <c r="H38" s="157">
        <v>0</v>
      </c>
      <c r="I38" s="157">
        <v>0</v>
      </c>
      <c r="J38" s="157">
        <v>0</v>
      </c>
      <c r="K38" s="157">
        <v>0</v>
      </c>
      <c r="L38" s="157">
        <v>0</v>
      </c>
    </row>
    <row r="39" ht="19.5" customHeight="1" spans="1:12">
      <c r="A39" s="156" t="s">
        <v>187</v>
      </c>
      <c r="B39" s="156"/>
      <c r="C39" s="156"/>
      <c r="D39" s="156" t="s">
        <v>188</v>
      </c>
      <c r="E39" s="157">
        <v>126643.66</v>
      </c>
      <c r="F39" s="157">
        <v>126643.66</v>
      </c>
      <c r="G39" s="157">
        <v>0</v>
      </c>
      <c r="H39" s="157">
        <v>0</v>
      </c>
      <c r="I39" s="157">
        <v>0</v>
      </c>
      <c r="J39" s="157">
        <v>0</v>
      </c>
      <c r="K39" s="157">
        <v>0</v>
      </c>
      <c r="L39" s="157">
        <v>0</v>
      </c>
    </row>
    <row r="40" ht="19.5" customHeight="1" spans="1:12">
      <c r="A40" s="156" t="s">
        <v>189</v>
      </c>
      <c r="B40" s="156"/>
      <c r="C40" s="156"/>
      <c r="D40" s="156"/>
      <c r="E40" s="156"/>
      <c r="F40" s="156"/>
      <c r="G40" s="156"/>
      <c r="H40" s="156"/>
      <c r="I40" s="156"/>
      <c r="J40" s="156"/>
      <c r="K40" s="156"/>
      <c r="L40" s="156"/>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90" zoomScaleNormal="90" workbookViewId="0">
      <selection activeCell="A14" sqref="A14:F14"/>
    </sheetView>
  </sheetViews>
  <sheetFormatPr defaultColWidth="9" defaultRowHeight="13.5"/>
  <cols>
    <col min="1" max="8" width="9" style="1"/>
    <col min="9" max="9" width="9" style="49"/>
    <col min="10" max="16384" width="9" style="1"/>
  </cols>
  <sheetData>
    <row r="1" ht="24.75" spans="1:10">
      <c r="A1" s="2" t="s">
        <v>628</v>
      </c>
      <c r="B1" s="2"/>
      <c r="C1" s="2"/>
      <c r="D1" s="2"/>
      <c r="E1" s="2"/>
      <c r="F1" s="2"/>
      <c r="G1" s="2"/>
      <c r="H1" s="2"/>
      <c r="I1" s="53"/>
      <c r="J1" s="2"/>
    </row>
    <row r="2" ht="25.5" spans="1:10">
      <c r="A2" s="2"/>
      <c r="B2" s="2"/>
      <c r="C2" s="2"/>
      <c r="D2" s="2"/>
      <c r="E2" s="2"/>
      <c r="F2" s="2"/>
      <c r="G2" s="2"/>
      <c r="H2" s="2"/>
      <c r="I2" s="53"/>
      <c r="J2" s="2"/>
    </row>
    <row r="3" ht="15" customHeight="1" spans="1:10">
      <c r="A3" s="3" t="s">
        <v>629</v>
      </c>
      <c r="B3" s="4" t="s">
        <v>178</v>
      </c>
      <c r="C3" s="4"/>
      <c r="D3" s="4"/>
      <c r="E3" s="4"/>
      <c r="F3" s="4"/>
      <c r="G3" s="4"/>
      <c r="H3" s="4"/>
      <c r="I3" s="48"/>
      <c r="J3" s="4"/>
    </row>
    <row r="4" ht="15" customHeight="1" spans="1:10">
      <c r="A4" s="5" t="s">
        <v>631</v>
      </c>
      <c r="B4" s="6" t="s">
        <v>543</v>
      </c>
      <c r="C4" s="6"/>
      <c r="D4" s="6"/>
      <c r="E4" s="7" t="s">
        <v>632</v>
      </c>
      <c r="F4" s="4" t="s">
        <v>543</v>
      </c>
      <c r="G4" s="4"/>
      <c r="H4" s="4"/>
      <c r="I4" s="48"/>
      <c r="J4" s="4"/>
    </row>
    <row r="5" ht="14.25" spans="1:10">
      <c r="A5" s="5"/>
      <c r="B5" s="6"/>
      <c r="C5" s="6"/>
      <c r="D5" s="6"/>
      <c r="E5" s="8" t="s">
        <v>578</v>
      </c>
      <c r="F5" s="4"/>
      <c r="G5" s="4"/>
      <c r="H5" s="4"/>
      <c r="I5" s="48"/>
      <c r="J5" s="4"/>
    </row>
    <row r="6" ht="15" customHeight="1" spans="1:10">
      <c r="A6" s="5" t="s">
        <v>633</v>
      </c>
      <c r="B6" s="8"/>
      <c r="C6" s="9" t="s">
        <v>546</v>
      </c>
      <c r="D6" s="9" t="s">
        <v>634</v>
      </c>
      <c r="E6" s="7" t="s">
        <v>634</v>
      </c>
      <c r="F6" s="4" t="s">
        <v>635</v>
      </c>
      <c r="G6" s="4"/>
      <c r="H6" s="4" t="s">
        <v>636</v>
      </c>
      <c r="I6" s="48" t="s">
        <v>637</v>
      </c>
      <c r="J6" s="4"/>
    </row>
    <row r="7" ht="14.25" spans="1:10">
      <c r="A7" s="5"/>
      <c r="B7" s="8"/>
      <c r="C7" s="8" t="s">
        <v>460</v>
      </c>
      <c r="D7" s="8" t="s">
        <v>460</v>
      </c>
      <c r="E7" s="8" t="s">
        <v>638</v>
      </c>
      <c r="F7" s="4"/>
      <c r="G7" s="4"/>
      <c r="H7" s="4"/>
      <c r="I7" s="48"/>
      <c r="J7" s="4"/>
    </row>
    <row r="8" ht="27" customHeight="1" spans="1:10">
      <c r="A8" s="5"/>
      <c r="B8" s="8" t="s">
        <v>556</v>
      </c>
      <c r="C8" s="8">
        <v>0</v>
      </c>
      <c r="D8" s="10">
        <v>19163.6</v>
      </c>
      <c r="E8" s="10">
        <v>19163.6</v>
      </c>
      <c r="F8" s="8">
        <v>10</v>
      </c>
      <c r="G8" s="8"/>
      <c r="H8" s="47">
        <f>E8/D8</f>
        <v>1</v>
      </c>
      <c r="I8" s="47">
        <f>F8*H8</f>
        <v>10</v>
      </c>
      <c r="J8" s="47"/>
    </row>
    <row r="9" ht="15" customHeight="1" spans="1:10">
      <c r="A9" s="5"/>
      <c r="B9" s="11" t="s">
        <v>560</v>
      </c>
      <c r="C9" s="10">
        <v>0</v>
      </c>
      <c r="D9" s="10">
        <v>19163.6</v>
      </c>
      <c r="E9" s="10">
        <v>19163.6</v>
      </c>
      <c r="F9" s="8" t="s">
        <v>465</v>
      </c>
      <c r="G9" s="8"/>
      <c r="H9" s="8" t="s">
        <v>465</v>
      </c>
      <c r="I9" s="47" t="s">
        <v>465</v>
      </c>
      <c r="J9" s="8"/>
    </row>
    <row r="10" ht="26.25" spans="1:10">
      <c r="A10" s="5"/>
      <c r="B10" s="10" t="s">
        <v>561</v>
      </c>
      <c r="C10" s="10"/>
      <c r="D10" s="10"/>
      <c r="E10" s="10"/>
      <c r="F10" s="8"/>
      <c r="G10" s="8"/>
      <c r="H10" s="8"/>
      <c r="I10" s="47"/>
      <c r="J10" s="8"/>
    </row>
    <row r="11" ht="27" customHeight="1" spans="1:10">
      <c r="A11" s="5"/>
      <c r="B11" s="10" t="s">
        <v>562</v>
      </c>
      <c r="C11" s="10"/>
      <c r="D11" s="10"/>
      <c r="E11" s="10"/>
      <c r="F11" s="8" t="s">
        <v>465</v>
      </c>
      <c r="G11" s="8"/>
      <c r="H11" s="8" t="s">
        <v>465</v>
      </c>
      <c r="I11" s="47" t="s">
        <v>465</v>
      </c>
      <c r="J11" s="8"/>
    </row>
    <row r="12" ht="27" customHeight="1" spans="1:10">
      <c r="A12" s="5"/>
      <c r="B12" s="10" t="s">
        <v>639</v>
      </c>
      <c r="C12" s="8"/>
      <c r="D12" s="8"/>
      <c r="E12" s="12"/>
      <c r="F12" s="8" t="s">
        <v>465</v>
      </c>
      <c r="G12" s="8"/>
      <c r="H12" s="8" t="s">
        <v>465</v>
      </c>
      <c r="I12" s="47" t="s">
        <v>465</v>
      </c>
      <c r="J12" s="8"/>
    </row>
    <row r="13" ht="15" customHeight="1" spans="1:10">
      <c r="A13" s="13" t="s">
        <v>640</v>
      </c>
      <c r="B13" s="13"/>
      <c r="C13" s="13"/>
      <c r="D13" s="13"/>
      <c r="E13" s="13"/>
      <c r="F13" s="13"/>
      <c r="G13" s="14" t="s">
        <v>641</v>
      </c>
      <c r="H13" s="14"/>
      <c r="I13" s="54"/>
      <c r="J13" s="14"/>
    </row>
    <row r="14" ht="27" customHeight="1" spans="1:10">
      <c r="A14" s="13" t="s">
        <v>642</v>
      </c>
      <c r="B14" s="15" t="s">
        <v>720</v>
      </c>
      <c r="C14" s="15"/>
      <c r="D14" s="15"/>
      <c r="E14" s="15"/>
      <c r="F14" s="15"/>
      <c r="G14" s="16" t="s">
        <v>720</v>
      </c>
      <c r="H14" s="16"/>
      <c r="I14" s="55"/>
      <c r="J14" s="16"/>
    </row>
    <row r="15" ht="15" customHeight="1" spans="1:10">
      <c r="A15" s="13" t="s">
        <v>568</v>
      </c>
      <c r="B15" s="13"/>
      <c r="C15" s="13"/>
      <c r="D15" s="17" t="s">
        <v>644</v>
      </c>
      <c r="E15" s="17"/>
      <c r="F15" s="17"/>
      <c r="G15" s="18" t="s">
        <v>645</v>
      </c>
      <c r="H15" s="18"/>
      <c r="I15" s="56"/>
      <c r="J15" s="18"/>
    </row>
    <row r="16" ht="24.75" customHeight="1" spans="1:10">
      <c r="A16" s="19" t="s">
        <v>646</v>
      </c>
      <c r="B16" s="5" t="s">
        <v>575</v>
      </c>
      <c r="C16" s="9" t="s">
        <v>647</v>
      </c>
      <c r="D16" s="7" t="s">
        <v>569</v>
      </c>
      <c r="E16" s="4" t="s">
        <v>570</v>
      </c>
      <c r="F16" s="20" t="s">
        <v>571</v>
      </c>
      <c r="G16" s="21" t="s">
        <v>572</v>
      </c>
      <c r="H16" s="22" t="s">
        <v>635</v>
      </c>
      <c r="I16" s="57" t="s">
        <v>637</v>
      </c>
      <c r="J16" s="22" t="s">
        <v>648</v>
      </c>
    </row>
    <row r="17" ht="14.25" spans="1:10">
      <c r="A17" s="19"/>
      <c r="B17" s="5"/>
      <c r="C17" s="8" t="s">
        <v>569</v>
      </c>
      <c r="D17" s="8" t="s">
        <v>577</v>
      </c>
      <c r="E17" s="4"/>
      <c r="F17" s="23" t="s">
        <v>578</v>
      </c>
      <c r="G17" s="24" t="s">
        <v>579</v>
      </c>
      <c r="H17" s="22"/>
      <c r="I17" s="57"/>
      <c r="J17" s="22"/>
    </row>
    <row r="18" ht="15" customHeight="1" spans="1:10">
      <c r="A18" s="5" t="s">
        <v>649</v>
      </c>
      <c r="B18" s="9" t="s">
        <v>582</v>
      </c>
      <c r="C18" s="6" t="s">
        <v>721</v>
      </c>
      <c r="D18" s="9" t="s">
        <v>651</v>
      </c>
      <c r="E18" s="8">
        <v>23</v>
      </c>
      <c r="F18" s="17" t="s">
        <v>586</v>
      </c>
      <c r="G18" s="17">
        <v>23</v>
      </c>
      <c r="H18" s="17">
        <v>30</v>
      </c>
      <c r="I18" s="17">
        <v>30</v>
      </c>
      <c r="J18" s="17" t="s">
        <v>722</v>
      </c>
    </row>
    <row r="19" ht="14.25" spans="1:10">
      <c r="A19" s="5"/>
      <c r="B19" s="7" t="s">
        <v>599</v>
      </c>
      <c r="C19" s="6"/>
      <c r="D19" s="9" t="s">
        <v>653</v>
      </c>
      <c r="E19" s="8"/>
      <c r="F19" s="17"/>
      <c r="G19" s="26"/>
      <c r="H19" s="17"/>
      <c r="I19" s="17"/>
      <c r="J19" s="17"/>
    </row>
    <row r="20" ht="26.25" spans="1:10">
      <c r="A20" s="5"/>
      <c r="B20" s="7" t="s">
        <v>603</v>
      </c>
      <c r="C20" s="6" t="s">
        <v>680</v>
      </c>
      <c r="D20" s="9" t="s">
        <v>654</v>
      </c>
      <c r="E20" s="8">
        <v>1</v>
      </c>
      <c r="F20" s="17" t="s">
        <v>681</v>
      </c>
      <c r="G20" s="50">
        <v>1</v>
      </c>
      <c r="H20" s="17">
        <v>20</v>
      </c>
      <c r="I20" s="17">
        <v>20</v>
      </c>
      <c r="J20" s="17" t="s">
        <v>722</v>
      </c>
    </row>
    <row r="21" ht="26.25" spans="1:10">
      <c r="A21" s="5"/>
      <c r="B21" s="4" t="s">
        <v>606</v>
      </c>
      <c r="C21" s="6" t="s">
        <v>708</v>
      </c>
      <c r="D21" s="9" t="s">
        <v>594</v>
      </c>
      <c r="E21" s="8">
        <v>19163.6</v>
      </c>
      <c r="F21" s="17" t="s">
        <v>608</v>
      </c>
      <c r="G21" s="17">
        <v>19163.6</v>
      </c>
      <c r="H21" s="17">
        <v>30</v>
      </c>
      <c r="I21" s="17">
        <v>30</v>
      </c>
      <c r="J21" s="17" t="s">
        <v>722</v>
      </c>
    </row>
    <row r="22" ht="27" customHeight="1" spans="1:10">
      <c r="A22" s="5" t="s">
        <v>657</v>
      </c>
      <c r="B22" s="8" t="s">
        <v>658</v>
      </c>
      <c r="C22" s="6"/>
      <c r="D22" s="9" t="s">
        <v>597</v>
      </c>
      <c r="E22" s="8"/>
      <c r="F22" s="17"/>
      <c r="G22" s="17"/>
      <c r="H22" s="17"/>
      <c r="I22" s="58"/>
      <c r="J22" s="17"/>
    </row>
    <row r="23" ht="26.25" spans="1:10">
      <c r="A23" s="5"/>
      <c r="B23" s="8" t="s">
        <v>659</v>
      </c>
      <c r="C23" s="6"/>
      <c r="D23" s="29"/>
      <c r="E23" s="8"/>
      <c r="F23" s="17"/>
      <c r="G23" s="26"/>
      <c r="H23" s="17"/>
      <c r="I23" s="58"/>
      <c r="J23" s="17"/>
    </row>
    <row r="24" ht="26.25" spans="1:10">
      <c r="A24" s="5"/>
      <c r="B24" s="8" t="s">
        <v>661</v>
      </c>
      <c r="C24" s="6"/>
      <c r="D24" s="29"/>
      <c r="E24" s="8"/>
      <c r="F24" s="17"/>
      <c r="G24" s="17"/>
      <c r="H24" s="17"/>
      <c r="I24" s="58"/>
      <c r="J24" s="17"/>
    </row>
    <row r="25" ht="26.25" spans="1:10">
      <c r="A25" s="5"/>
      <c r="B25" s="27" t="s">
        <v>662</v>
      </c>
      <c r="C25" s="28"/>
      <c r="D25" s="29"/>
      <c r="E25" s="27"/>
      <c r="F25" s="24"/>
      <c r="G25" s="51"/>
      <c r="H25" s="24"/>
      <c r="I25" s="59"/>
      <c r="J25" s="24"/>
    </row>
    <row r="26" ht="15" customHeight="1" spans="1:10">
      <c r="A26" s="30" t="s">
        <v>663</v>
      </c>
      <c r="B26" s="31" t="s">
        <v>620</v>
      </c>
      <c r="C26" s="32" t="s">
        <v>685</v>
      </c>
      <c r="D26" s="29"/>
      <c r="E26" s="33">
        <v>100</v>
      </c>
      <c r="F26" s="33" t="s">
        <v>601</v>
      </c>
      <c r="G26" s="34">
        <v>1</v>
      </c>
      <c r="H26" s="33">
        <v>10</v>
      </c>
      <c r="I26" s="60">
        <v>10</v>
      </c>
      <c r="J26" s="33"/>
    </row>
    <row r="27" ht="26.25" spans="1:10">
      <c r="A27" s="30"/>
      <c r="B27" s="33" t="s">
        <v>622</v>
      </c>
      <c r="C27" s="32"/>
      <c r="D27" s="29"/>
      <c r="E27" s="33"/>
      <c r="F27" s="33"/>
      <c r="G27" s="33"/>
      <c r="H27" s="33"/>
      <c r="I27" s="60"/>
      <c r="J27" s="33"/>
    </row>
    <row r="28" ht="15" customHeight="1" spans="1:10">
      <c r="A28" s="5" t="s">
        <v>665</v>
      </c>
      <c r="B28" s="5"/>
      <c r="C28" s="52"/>
      <c r="D28" s="52"/>
      <c r="E28" s="52"/>
      <c r="F28" s="52"/>
      <c r="G28" s="52"/>
      <c r="H28" s="52"/>
      <c r="I28" s="61"/>
      <c r="J28" s="52"/>
    </row>
    <row r="29" ht="24" customHeight="1" spans="1:10">
      <c r="A29" s="5" t="s">
        <v>666</v>
      </c>
      <c r="B29" s="8">
        <v>100</v>
      </c>
      <c r="C29" s="8"/>
      <c r="D29" s="8"/>
      <c r="E29" s="8"/>
      <c r="F29" s="8"/>
      <c r="G29" s="8"/>
      <c r="H29" s="8"/>
      <c r="I29" s="62">
        <f>I8+I18+I19+I20+I21+I22+I23+I24+I25+I26</f>
        <v>100</v>
      </c>
      <c r="J29" s="37" t="s">
        <v>667</v>
      </c>
    </row>
    <row r="30" spans="1:10">
      <c r="A30" s="36" t="s">
        <v>668</v>
      </c>
      <c r="B30" s="36"/>
      <c r="C30" s="36"/>
      <c r="D30" s="36"/>
      <c r="E30" s="36"/>
      <c r="F30" s="36"/>
      <c r="G30" s="36"/>
      <c r="H30" s="36"/>
      <c r="I30" s="63"/>
      <c r="J30" s="36"/>
    </row>
    <row r="31" spans="1:10">
      <c r="A31" s="36" t="s">
        <v>669</v>
      </c>
      <c r="B31" s="36"/>
      <c r="C31" s="36"/>
      <c r="D31" s="36"/>
      <c r="E31" s="36"/>
      <c r="F31" s="36"/>
      <c r="G31" s="36"/>
      <c r="H31" s="36"/>
      <c r="I31" s="63"/>
      <c r="J31" s="36"/>
    </row>
    <row r="32" spans="1:10">
      <c r="A32" s="36" t="s">
        <v>670</v>
      </c>
      <c r="B32" s="36"/>
      <c r="C32" s="36"/>
      <c r="D32" s="36"/>
      <c r="E32" s="36"/>
      <c r="F32" s="36"/>
      <c r="G32" s="36"/>
      <c r="H32" s="36"/>
      <c r="I32" s="63"/>
      <c r="J32" s="36"/>
    </row>
    <row r="33" spans="1:10">
      <c r="A33" s="36" t="s">
        <v>671</v>
      </c>
      <c r="B33" s="36"/>
      <c r="C33" s="36"/>
      <c r="D33" s="36"/>
      <c r="E33" s="36"/>
      <c r="F33" s="36"/>
      <c r="G33" s="36"/>
      <c r="H33" s="36"/>
      <c r="I33" s="63"/>
      <c r="J33" s="36"/>
    </row>
    <row r="34" spans="1:10">
      <c r="A34" s="36" t="s">
        <v>672</v>
      </c>
      <c r="B34" s="36"/>
      <c r="C34" s="36"/>
      <c r="D34" s="36"/>
      <c r="E34" s="36"/>
      <c r="F34" s="36"/>
      <c r="G34" s="36"/>
      <c r="H34" s="36"/>
      <c r="I34" s="63"/>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90" zoomScaleNormal="90" workbookViewId="0">
      <selection activeCell="A14" sqref="A14:F14"/>
    </sheetView>
  </sheetViews>
  <sheetFormatPr defaultColWidth="9" defaultRowHeight="13.5"/>
  <cols>
    <col min="1" max="3" width="9" style="1"/>
    <col min="4" max="5" width="9.25" style="1"/>
    <col min="6" max="6" width="9" style="1"/>
    <col min="7" max="7" width="9.25" style="1"/>
    <col min="8"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154</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5119714</v>
      </c>
      <c r="D8" s="10">
        <v>5708360.9</v>
      </c>
      <c r="E8" s="10">
        <v>5708360.9</v>
      </c>
      <c r="F8" s="8">
        <v>10</v>
      </c>
      <c r="G8" s="8"/>
      <c r="H8" s="47">
        <f>E8/D8</f>
        <v>1</v>
      </c>
      <c r="I8" s="47">
        <f>F8*H8</f>
        <v>10</v>
      </c>
      <c r="J8" s="47"/>
    </row>
    <row r="9" ht="15" customHeight="1" spans="1:10">
      <c r="A9" s="5"/>
      <c r="B9" s="11" t="s">
        <v>560</v>
      </c>
      <c r="C9" s="10">
        <v>5119714</v>
      </c>
      <c r="D9" s="10">
        <v>5708360.9</v>
      </c>
      <c r="E9" s="10">
        <v>5708360.9</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723</v>
      </c>
      <c r="C14" s="15"/>
      <c r="D14" s="15"/>
      <c r="E14" s="15"/>
      <c r="F14" s="15"/>
      <c r="G14" s="16" t="s">
        <v>723</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21" customHeight="1" spans="1:10">
      <c r="A18" s="5" t="s">
        <v>649</v>
      </c>
      <c r="B18" s="9" t="s">
        <v>582</v>
      </c>
      <c r="C18" s="6" t="s">
        <v>724</v>
      </c>
      <c r="D18" s="9" t="s">
        <v>651</v>
      </c>
      <c r="E18" s="8">
        <v>8</v>
      </c>
      <c r="F18" s="17" t="s">
        <v>127</v>
      </c>
      <c r="G18" s="17">
        <v>8</v>
      </c>
      <c r="H18" s="17">
        <v>20</v>
      </c>
      <c r="I18" s="17">
        <v>20</v>
      </c>
      <c r="J18" s="17"/>
    </row>
    <row r="19" ht="21" customHeight="1" spans="1:10">
      <c r="A19" s="5"/>
      <c r="B19" s="7" t="s">
        <v>599</v>
      </c>
      <c r="C19" s="6" t="s">
        <v>725</v>
      </c>
      <c r="D19" s="9" t="s">
        <v>653</v>
      </c>
      <c r="E19" s="8">
        <v>100</v>
      </c>
      <c r="F19" s="17" t="s">
        <v>601</v>
      </c>
      <c r="G19" s="26">
        <v>1</v>
      </c>
      <c r="H19" s="17">
        <v>20</v>
      </c>
      <c r="I19" s="17">
        <v>20</v>
      </c>
      <c r="J19" s="17"/>
    </row>
    <row r="20" ht="21" customHeight="1" spans="1:10">
      <c r="A20" s="5"/>
      <c r="B20" s="7" t="s">
        <v>603</v>
      </c>
      <c r="C20" s="6" t="s">
        <v>680</v>
      </c>
      <c r="D20" s="9" t="s">
        <v>654</v>
      </c>
      <c r="E20" s="8">
        <v>100</v>
      </c>
      <c r="F20" s="17" t="s">
        <v>601</v>
      </c>
      <c r="G20" s="26">
        <v>1</v>
      </c>
      <c r="H20" s="17">
        <v>10</v>
      </c>
      <c r="I20" s="17">
        <v>10</v>
      </c>
      <c r="J20" s="17"/>
    </row>
    <row r="21" ht="21" customHeight="1" spans="1:10">
      <c r="A21" s="5"/>
      <c r="B21" s="4" t="s">
        <v>606</v>
      </c>
      <c r="C21" s="6" t="s">
        <v>708</v>
      </c>
      <c r="D21" s="9" t="s">
        <v>594</v>
      </c>
      <c r="E21" s="8">
        <v>5119714</v>
      </c>
      <c r="F21" s="17" t="s">
        <v>608</v>
      </c>
      <c r="G21" s="17">
        <v>5708360.9</v>
      </c>
      <c r="H21" s="17">
        <v>20</v>
      </c>
      <c r="I21" s="17">
        <v>20</v>
      </c>
      <c r="J21" s="17" t="s">
        <v>726</v>
      </c>
    </row>
    <row r="22" ht="21" customHeight="1" spans="1:10">
      <c r="A22" s="5" t="s">
        <v>657</v>
      </c>
      <c r="B22" s="8" t="s">
        <v>658</v>
      </c>
      <c r="C22" s="6"/>
      <c r="D22" s="9" t="s">
        <v>597</v>
      </c>
      <c r="E22" s="8"/>
      <c r="F22" s="17"/>
      <c r="G22" s="17"/>
      <c r="H22" s="17"/>
      <c r="I22" s="17"/>
      <c r="J22" s="17"/>
    </row>
    <row r="23" ht="21" customHeight="1" spans="1:10">
      <c r="A23" s="5"/>
      <c r="B23" s="8" t="s">
        <v>659</v>
      </c>
      <c r="C23" s="6" t="s">
        <v>727</v>
      </c>
      <c r="D23" s="29"/>
      <c r="E23" s="8">
        <v>100</v>
      </c>
      <c r="F23" s="17" t="s">
        <v>601</v>
      </c>
      <c r="G23" s="26">
        <v>1</v>
      </c>
      <c r="H23" s="17">
        <v>10</v>
      </c>
      <c r="I23" s="17">
        <v>10</v>
      </c>
      <c r="J23" s="17"/>
    </row>
    <row r="24" ht="21" customHeight="1" spans="1:10">
      <c r="A24" s="5"/>
      <c r="B24" s="8" t="s">
        <v>661</v>
      </c>
      <c r="C24" s="6"/>
      <c r="D24" s="29"/>
      <c r="E24" s="8"/>
      <c r="F24" s="17"/>
      <c r="G24" s="17"/>
      <c r="H24" s="17"/>
      <c r="I24" s="17"/>
      <c r="J24" s="17"/>
    </row>
    <row r="25" ht="21" customHeight="1" spans="1:10">
      <c r="A25" s="5"/>
      <c r="B25" s="27" t="s">
        <v>662</v>
      </c>
      <c r="C25" s="28"/>
      <c r="D25" s="29"/>
      <c r="E25" s="27"/>
      <c r="F25" s="24"/>
      <c r="G25" s="24"/>
      <c r="H25" s="24"/>
      <c r="I25" s="24"/>
      <c r="J25" s="24"/>
    </row>
    <row r="26" ht="21" customHeight="1" spans="1:10">
      <c r="A26" s="30" t="s">
        <v>663</v>
      </c>
      <c r="B26" s="31" t="s">
        <v>620</v>
      </c>
      <c r="C26" s="32" t="s">
        <v>728</v>
      </c>
      <c r="D26" s="29"/>
      <c r="E26" s="33">
        <v>95</v>
      </c>
      <c r="F26" s="33" t="s">
        <v>601</v>
      </c>
      <c r="G26" s="34">
        <v>0.98</v>
      </c>
      <c r="H26" s="33">
        <v>10</v>
      </c>
      <c r="I26" s="33">
        <v>10</v>
      </c>
      <c r="J26" s="33"/>
    </row>
    <row r="27" ht="21" customHeight="1" spans="1:10">
      <c r="A27" s="30"/>
      <c r="B27" s="33" t="s">
        <v>622</v>
      </c>
      <c r="C27" s="32"/>
      <c r="D27" s="29"/>
      <c r="E27" s="33"/>
      <c r="F27" s="33"/>
      <c r="G27" s="33"/>
      <c r="H27" s="33"/>
      <c r="I27" s="33"/>
      <c r="J27" s="33"/>
    </row>
    <row r="28" ht="15" customHeight="1" spans="1:10">
      <c r="A28" s="5" t="s">
        <v>665</v>
      </c>
      <c r="B28" s="5"/>
      <c r="C28" s="35"/>
      <c r="D28" s="35"/>
      <c r="E28" s="35"/>
      <c r="F28" s="35"/>
      <c r="G28" s="35"/>
      <c r="H28" s="35"/>
      <c r="I28" s="35"/>
      <c r="J28" s="35"/>
    </row>
    <row r="29" ht="24" customHeight="1" spans="1:10">
      <c r="A29" s="5" t="s">
        <v>666</v>
      </c>
      <c r="B29" s="8">
        <v>100</v>
      </c>
      <c r="C29" s="8"/>
      <c r="D29" s="8"/>
      <c r="E29" s="8"/>
      <c r="F29" s="8"/>
      <c r="G29" s="8"/>
      <c r="H29" s="8"/>
      <c r="I29" s="48">
        <f>I8+I18+I19+I20+I21+I22+I23+I24+I25+I26</f>
        <v>100</v>
      </c>
      <c r="J29" s="37" t="s">
        <v>667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136</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413790</v>
      </c>
      <c r="D8" s="10">
        <v>295870</v>
      </c>
      <c r="E8" s="10">
        <v>295870</v>
      </c>
      <c r="F8" s="8">
        <v>10</v>
      </c>
      <c r="G8" s="8"/>
      <c r="H8" s="47">
        <f>E8/D8</f>
        <v>1</v>
      </c>
      <c r="I8" s="47">
        <f>F8*H8</f>
        <v>10</v>
      </c>
      <c r="J8" s="47"/>
    </row>
    <row r="9" ht="15" customHeight="1" spans="1:10">
      <c r="A9" s="5"/>
      <c r="B9" s="11" t="s">
        <v>560</v>
      </c>
      <c r="C9" s="10">
        <v>413790</v>
      </c>
      <c r="D9" s="10">
        <v>295870</v>
      </c>
      <c r="E9" s="10">
        <v>295870</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729</v>
      </c>
      <c r="C14" s="15"/>
      <c r="D14" s="15"/>
      <c r="E14" s="15"/>
      <c r="F14" s="15"/>
      <c r="G14" s="16" t="s">
        <v>730</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5" customHeight="1" spans="1:10">
      <c r="A18" s="5" t="s">
        <v>649</v>
      </c>
      <c r="B18" s="9" t="s">
        <v>582</v>
      </c>
      <c r="C18" s="6" t="s">
        <v>731</v>
      </c>
      <c r="D18" s="9" t="s">
        <v>651</v>
      </c>
      <c r="E18" s="8" t="s">
        <v>732</v>
      </c>
      <c r="F18" s="17" t="s">
        <v>733</v>
      </c>
      <c r="G18" s="17">
        <v>1447</v>
      </c>
      <c r="H18" s="17">
        <v>20</v>
      </c>
      <c r="I18" s="17">
        <v>20</v>
      </c>
      <c r="J18" s="17"/>
    </row>
    <row r="19" ht="64.5" spans="1:10">
      <c r="A19" s="5"/>
      <c r="B19" s="7" t="s">
        <v>599</v>
      </c>
      <c r="C19" s="6" t="s">
        <v>734</v>
      </c>
      <c r="D19" s="9" t="s">
        <v>653</v>
      </c>
      <c r="E19" s="8">
        <v>100</v>
      </c>
      <c r="F19" s="17" t="s">
        <v>601</v>
      </c>
      <c r="G19" s="26">
        <v>1</v>
      </c>
      <c r="H19" s="17">
        <v>10</v>
      </c>
      <c r="I19" s="17">
        <v>10</v>
      </c>
      <c r="J19" s="17"/>
    </row>
    <row r="20" ht="26.25" spans="1:10">
      <c r="A20" s="5"/>
      <c r="B20" s="7" t="s">
        <v>603</v>
      </c>
      <c r="C20" s="6" t="s">
        <v>735</v>
      </c>
      <c r="D20" s="9" t="s">
        <v>654</v>
      </c>
      <c r="E20" s="8" t="s">
        <v>736</v>
      </c>
      <c r="F20" s="17" t="s">
        <v>737</v>
      </c>
      <c r="G20" s="17" t="s">
        <v>738</v>
      </c>
      <c r="H20" s="17">
        <v>10</v>
      </c>
      <c r="I20" s="17">
        <v>10</v>
      </c>
      <c r="J20" s="17"/>
    </row>
    <row r="21" ht="14.25" spans="1:10">
      <c r="A21" s="5"/>
      <c r="B21" s="4" t="s">
        <v>606</v>
      </c>
      <c r="C21" s="6" t="s">
        <v>739</v>
      </c>
      <c r="D21" s="9" t="s">
        <v>594</v>
      </c>
      <c r="E21" s="8" t="s">
        <v>739</v>
      </c>
      <c r="F21" s="17" t="s">
        <v>740</v>
      </c>
      <c r="G21" s="17">
        <v>50</v>
      </c>
      <c r="H21" s="17">
        <v>10</v>
      </c>
      <c r="I21" s="17">
        <v>10</v>
      </c>
      <c r="J21" s="17"/>
    </row>
    <row r="22" ht="27" customHeight="1" spans="1:10">
      <c r="A22" s="5" t="s">
        <v>657</v>
      </c>
      <c r="B22" s="8" t="s">
        <v>658</v>
      </c>
      <c r="C22" s="6"/>
      <c r="D22" s="9" t="s">
        <v>597</v>
      </c>
      <c r="E22" s="8"/>
      <c r="F22" s="17"/>
      <c r="G22" s="17"/>
      <c r="H22" s="17"/>
      <c r="I22" s="17"/>
      <c r="J22" s="17"/>
    </row>
    <row r="23" ht="77.25" spans="1:10">
      <c r="A23" s="5"/>
      <c r="B23" s="8" t="s">
        <v>659</v>
      </c>
      <c r="C23" s="6" t="s">
        <v>741</v>
      </c>
      <c r="D23" s="29"/>
      <c r="E23" s="8" t="s">
        <v>699</v>
      </c>
      <c r="F23" s="17" t="s">
        <v>601</v>
      </c>
      <c r="G23" s="26">
        <v>1</v>
      </c>
      <c r="H23" s="17">
        <v>10</v>
      </c>
      <c r="I23" s="17">
        <v>10</v>
      </c>
      <c r="J23" s="17"/>
    </row>
    <row r="24" ht="128.25" spans="1:10">
      <c r="A24" s="5"/>
      <c r="B24" s="8" t="s">
        <v>661</v>
      </c>
      <c r="C24" s="6" t="s">
        <v>742</v>
      </c>
      <c r="D24" s="29"/>
      <c r="E24" s="8" t="s">
        <v>699</v>
      </c>
      <c r="F24" s="17" t="s">
        <v>601</v>
      </c>
      <c r="G24" s="26">
        <v>1</v>
      </c>
      <c r="H24" s="17">
        <v>10</v>
      </c>
      <c r="I24" s="17">
        <v>10</v>
      </c>
      <c r="J24" s="17"/>
    </row>
    <row r="25" ht="26.25" spans="1:10">
      <c r="A25" s="5"/>
      <c r="B25" s="27" t="s">
        <v>662</v>
      </c>
      <c r="C25" s="28" t="s">
        <v>617</v>
      </c>
      <c r="D25" s="29"/>
      <c r="E25" s="8">
        <v>100</v>
      </c>
      <c r="F25" s="24" t="s">
        <v>601</v>
      </c>
      <c r="G25" s="26">
        <v>1</v>
      </c>
      <c r="H25" s="24">
        <v>10</v>
      </c>
      <c r="I25" s="24">
        <v>10</v>
      </c>
      <c r="J25" s="24"/>
    </row>
    <row r="26" ht="15" customHeight="1" spans="1:10">
      <c r="A26" s="30" t="s">
        <v>663</v>
      </c>
      <c r="B26" s="31" t="s">
        <v>620</v>
      </c>
      <c r="C26" s="32" t="s">
        <v>743</v>
      </c>
      <c r="D26" s="29"/>
      <c r="E26" s="33">
        <v>95</v>
      </c>
      <c r="F26" s="33" t="s">
        <v>601</v>
      </c>
      <c r="G26" s="34">
        <v>0.95</v>
      </c>
      <c r="H26" s="33">
        <v>10</v>
      </c>
      <c r="I26" s="33">
        <v>10</v>
      </c>
      <c r="J26" s="33"/>
    </row>
    <row r="27" ht="26.25" spans="1:10">
      <c r="A27" s="30"/>
      <c r="B27" s="33" t="s">
        <v>622</v>
      </c>
      <c r="C27" s="32"/>
      <c r="D27" s="29"/>
      <c r="E27" s="33"/>
      <c r="F27" s="33"/>
      <c r="G27" s="33"/>
      <c r="H27" s="33"/>
      <c r="I27" s="33"/>
      <c r="J27" s="33"/>
    </row>
    <row r="28" ht="15" customHeight="1" spans="1:10">
      <c r="A28" s="5" t="s">
        <v>665</v>
      </c>
      <c r="B28" s="5"/>
      <c r="C28" s="35"/>
      <c r="D28" s="35"/>
      <c r="E28" s="35"/>
      <c r="F28" s="35"/>
      <c r="G28" s="35"/>
      <c r="H28" s="35"/>
      <c r="I28" s="35"/>
      <c r="J28" s="35"/>
    </row>
    <row r="29" ht="24" customHeight="1" spans="1:10">
      <c r="A29" s="5" t="s">
        <v>666</v>
      </c>
      <c r="B29" s="8">
        <v>100</v>
      </c>
      <c r="C29" s="8"/>
      <c r="D29" s="8"/>
      <c r="E29" s="8"/>
      <c r="F29" s="8"/>
      <c r="G29" s="8"/>
      <c r="H29" s="8"/>
      <c r="I29" s="4">
        <f>I8+I18+I19+I20+I21+I22+I23+I24+I25+I26</f>
        <v>100</v>
      </c>
      <c r="J29" s="37" t="s">
        <v>667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90" zoomScaleNormal="90"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134</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20800</v>
      </c>
      <c r="D8" s="10">
        <v>20480</v>
      </c>
      <c r="E8" s="10">
        <v>20480</v>
      </c>
      <c r="F8" s="8">
        <v>10</v>
      </c>
      <c r="G8" s="8"/>
      <c r="H8" s="8">
        <f>E8/D8</f>
        <v>1</v>
      </c>
      <c r="I8" s="8">
        <f>F8*H8</f>
        <v>10</v>
      </c>
      <c r="J8" s="8"/>
    </row>
    <row r="9" ht="15" customHeight="1" spans="1:10">
      <c r="A9" s="5"/>
      <c r="B9" s="11" t="s">
        <v>560</v>
      </c>
      <c r="C9" s="10">
        <v>20800</v>
      </c>
      <c r="D9" s="10">
        <v>20480</v>
      </c>
      <c r="E9" s="10">
        <v>20480</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744</v>
      </c>
      <c r="C14" s="15"/>
      <c r="D14" s="15"/>
      <c r="E14" s="15"/>
      <c r="F14" s="15"/>
      <c r="G14" s="16" t="s">
        <v>745</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5" customHeight="1" spans="1:10">
      <c r="A18" s="5" t="s">
        <v>649</v>
      </c>
      <c r="B18" s="9" t="s">
        <v>582</v>
      </c>
      <c r="C18" s="6" t="s">
        <v>746</v>
      </c>
      <c r="D18" s="9" t="s">
        <v>651</v>
      </c>
      <c r="E18" s="8">
        <v>16</v>
      </c>
      <c r="F18" s="17" t="s">
        <v>747</v>
      </c>
      <c r="G18" s="17">
        <v>16</v>
      </c>
      <c r="H18" s="17">
        <v>20</v>
      </c>
      <c r="I18" s="17">
        <v>20</v>
      </c>
      <c r="J18" s="17"/>
    </row>
    <row r="19" ht="51.75" spans="1:10">
      <c r="A19" s="5"/>
      <c r="B19" s="7" t="s">
        <v>599</v>
      </c>
      <c r="C19" s="6" t="s">
        <v>748</v>
      </c>
      <c r="D19" s="9" t="s">
        <v>653</v>
      </c>
      <c r="E19" s="8">
        <v>100</v>
      </c>
      <c r="F19" s="17" t="s">
        <v>601</v>
      </c>
      <c r="G19" s="26">
        <v>1</v>
      </c>
      <c r="H19" s="17">
        <v>10</v>
      </c>
      <c r="I19" s="17">
        <v>10</v>
      </c>
      <c r="J19" s="17"/>
    </row>
    <row r="20" ht="39" spans="1:10">
      <c r="A20" s="5"/>
      <c r="B20" s="7" t="s">
        <v>603</v>
      </c>
      <c r="C20" s="6" t="s">
        <v>749</v>
      </c>
      <c r="D20" s="9" t="s">
        <v>654</v>
      </c>
      <c r="E20" s="8" t="s">
        <v>750</v>
      </c>
      <c r="F20" s="17" t="s">
        <v>751</v>
      </c>
      <c r="G20" s="17" t="s">
        <v>751</v>
      </c>
      <c r="H20" s="17">
        <v>10</v>
      </c>
      <c r="I20" s="17">
        <v>10</v>
      </c>
      <c r="J20" s="17"/>
    </row>
    <row r="21" ht="39" spans="1:10">
      <c r="A21" s="5"/>
      <c r="B21" s="4" t="s">
        <v>606</v>
      </c>
      <c r="C21" s="6" t="s">
        <v>752</v>
      </c>
      <c r="D21" s="9" t="s">
        <v>594</v>
      </c>
      <c r="E21" s="8" t="s">
        <v>753</v>
      </c>
      <c r="F21" s="17" t="s">
        <v>754</v>
      </c>
      <c r="G21" s="17">
        <v>1280</v>
      </c>
      <c r="H21" s="17">
        <v>10</v>
      </c>
      <c r="I21" s="17">
        <v>10</v>
      </c>
      <c r="J21" s="17"/>
    </row>
    <row r="22" ht="27" customHeight="1" spans="1:10">
      <c r="A22" s="5" t="s">
        <v>657</v>
      </c>
      <c r="B22" s="8" t="s">
        <v>658</v>
      </c>
      <c r="C22" s="6"/>
      <c r="D22" s="9" t="s">
        <v>597</v>
      </c>
      <c r="E22" s="8"/>
      <c r="F22" s="17"/>
      <c r="G22" s="17"/>
      <c r="H22" s="17"/>
      <c r="I22" s="17"/>
      <c r="J22" s="17"/>
    </row>
    <row r="23" ht="64.5" spans="1:10">
      <c r="A23" s="5"/>
      <c r="B23" s="8" t="s">
        <v>659</v>
      </c>
      <c r="C23" s="6" t="s">
        <v>755</v>
      </c>
      <c r="D23" s="29"/>
      <c r="E23" s="8" t="s">
        <v>699</v>
      </c>
      <c r="F23" s="17" t="s">
        <v>601</v>
      </c>
      <c r="G23" s="26">
        <v>1</v>
      </c>
      <c r="H23" s="17">
        <v>10</v>
      </c>
      <c r="I23" s="17">
        <v>10</v>
      </c>
      <c r="J23" s="17"/>
    </row>
    <row r="24" ht="64.5" spans="1:10">
      <c r="A24" s="5"/>
      <c r="B24" s="8" t="s">
        <v>661</v>
      </c>
      <c r="C24" s="6" t="s">
        <v>756</v>
      </c>
      <c r="D24" s="29"/>
      <c r="E24" s="8" t="s">
        <v>699</v>
      </c>
      <c r="F24" s="17" t="s">
        <v>601</v>
      </c>
      <c r="G24" s="26">
        <v>1</v>
      </c>
      <c r="H24" s="17">
        <v>10</v>
      </c>
      <c r="I24" s="17">
        <v>10</v>
      </c>
      <c r="J24" s="17"/>
    </row>
    <row r="25" ht="26.25" spans="1:10">
      <c r="A25" s="5"/>
      <c r="B25" s="27" t="s">
        <v>662</v>
      </c>
      <c r="C25" s="28" t="s">
        <v>617</v>
      </c>
      <c r="D25" s="29"/>
      <c r="E25" s="8">
        <v>100</v>
      </c>
      <c r="F25" s="17" t="s">
        <v>601</v>
      </c>
      <c r="G25" s="26">
        <v>1</v>
      </c>
      <c r="H25" s="24">
        <v>10</v>
      </c>
      <c r="I25" s="24">
        <v>10</v>
      </c>
      <c r="J25" s="24"/>
    </row>
    <row r="26" ht="15" customHeight="1" spans="1:10">
      <c r="A26" s="30" t="s">
        <v>663</v>
      </c>
      <c r="B26" s="31" t="s">
        <v>620</v>
      </c>
      <c r="C26" s="32" t="s">
        <v>757</v>
      </c>
      <c r="D26" s="29"/>
      <c r="E26" s="33">
        <v>95</v>
      </c>
      <c r="F26" s="33" t="s">
        <v>601</v>
      </c>
      <c r="G26" s="34">
        <v>0.95</v>
      </c>
      <c r="H26" s="33">
        <v>10</v>
      </c>
      <c r="I26" s="33">
        <v>10</v>
      </c>
      <c r="J26" s="33"/>
    </row>
    <row r="27" ht="26.25" spans="1:10">
      <c r="A27" s="30"/>
      <c r="B27" s="33" t="s">
        <v>622</v>
      </c>
      <c r="C27" s="32"/>
      <c r="D27" s="29"/>
      <c r="E27" s="33"/>
      <c r="F27" s="33"/>
      <c r="G27" s="33"/>
      <c r="H27" s="33"/>
      <c r="I27" s="33"/>
      <c r="J27" s="33"/>
    </row>
    <row r="28" ht="15" customHeight="1" spans="1:10">
      <c r="A28" s="5" t="s">
        <v>665</v>
      </c>
      <c r="B28" s="5"/>
      <c r="C28" s="35"/>
      <c r="D28" s="35"/>
      <c r="E28" s="35"/>
      <c r="F28" s="35"/>
      <c r="G28" s="35"/>
      <c r="H28" s="35"/>
      <c r="I28" s="35"/>
      <c r="J28" s="35"/>
    </row>
    <row r="29" ht="24" customHeight="1" spans="1:10">
      <c r="A29" s="5" t="s">
        <v>666</v>
      </c>
      <c r="B29" s="8">
        <v>100</v>
      </c>
      <c r="C29" s="8"/>
      <c r="D29" s="8"/>
      <c r="E29" s="8"/>
      <c r="F29" s="8"/>
      <c r="G29" s="8"/>
      <c r="H29" s="8"/>
      <c r="I29" s="4">
        <f>I8+I18+I19+I20+I21+I22+I23+I24+I25+I26</f>
        <v>100</v>
      </c>
      <c r="J29" s="37" t="s">
        <v>667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14" sqref="A14:F14"/>
    </sheetView>
  </sheetViews>
  <sheetFormatPr defaultColWidth="9" defaultRowHeight="13.5"/>
  <cols>
    <col min="1" max="3" width="9" style="1"/>
    <col min="4" max="5" width="9.25" style="1"/>
    <col min="6" max="6" width="9" style="1"/>
    <col min="7" max="7" width="9.25" style="1"/>
    <col min="8"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758</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1185320</v>
      </c>
      <c r="D8" s="10">
        <v>234793.16</v>
      </c>
      <c r="E8" s="10">
        <v>234793.16</v>
      </c>
      <c r="F8" s="8">
        <v>10</v>
      </c>
      <c r="G8" s="8"/>
      <c r="H8" s="8">
        <f>E8/D8</f>
        <v>1</v>
      </c>
      <c r="I8" s="8">
        <f>F8*H8</f>
        <v>10</v>
      </c>
      <c r="J8" s="8"/>
    </row>
    <row r="9" ht="15" customHeight="1" spans="1:10">
      <c r="A9" s="5"/>
      <c r="B9" s="11" t="s">
        <v>560</v>
      </c>
      <c r="C9" s="10">
        <v>1185320</v>
      </c>
      <c r="D9" s="10">
        <v>234793.16</v>
      </c>
      <c r="E9" s="10">
        <v>234793.16</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759</v>
      </c>
      <c r="C14" s="15"/>
      <c r="D14" s="15"/>
      <c r="E14" s="15"/>
      <c r="F14" s="15"/>
      <c r="G14" s="16" t="s">
        <v>760</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40"/>
      <c r="B17" s="39"/>
      <c r="C17" s="8" t="s">
        <v>569</v>
      </c>
      <c r="D17" s="8" t="s">
        <v>577</v>
      </c>
      <c r="E17" s="4"/>
      <c r="F17" s="23" t="s">
        <v>578</v>
      </c>
      <c r="G17" s="24" t="s">
        <v>579</v>
      </c>
      <c r="H17" s="22"/>
      <c r="I17" s="22"/>
      <c r="J17" s="22"/>
    </row>
    <row r="18" ht="27" customHeight="1" spans="1:10">
      <c r="A18" s="41" t="s">
        <v>649</v>
      </c>
      <c r="B18" s="25" t="s">
        <v>582</v>
      </c>
      <c r="C18" s="8" t="s">
        <v>761</v>
      </c>
      <c r="D18" s="9"/>
      <c r="E18" s="8">
        <v>5</v>
      </c>
      <c r="F18" s="23" t="s">
        <v>586</v>
      </c>
      <c r="G18" s="24">
        <v>5</v>
      </c>
      <c r="H18" s="24">
        <v>10</v>
      </c>
      <c r="I18" s="24">
        <v>10</v>
      </c>
      <c r="J18" s="24"/>
    </row>
    <row r="19" ht="26" customHeight="1" spans="1:10">
      <c r="A19" s="42"/>
      <c r="B19" s="25" t="s">
        <v>582</v>
      </c>
      <c r="C19" s="43" t="s">
        <v>762</v>
      </c>
      <c r="D19" s="44"/>
      <c r="E19" s="17">
        <v>1</v>
      </c>
      <c r="F19" s="17" t="s">
        <v>679</v>
      </c>
      <c r="G19" s="17">
        <v>1</v>
      </c>
      <c r="H19" s="17">
        <v>10</v>
      </c>
      <c r="I19" s="17">
        <v>10</v>
      </c>
      <c r="J19" s="17"/>
    </row>
    <row r="20" ht="28" customHeight="1" spans="1:10">
      <c r="A20" s="42"/>
      <c r="B20" s="25" t="s">
        <v>582</v>
      </c>
      <c r="C20" s="6" t="s">
        <v>763</v>
      </c>
      <c r="D20" s="9" t="s">
        <v>651</v>
      </c>
      <c r="E20" s="8">
        <v>5000</v>
      </c>
      <c r="F20" s="17" t="s">
        <v>764</v>
      </c>
      <c r="G20" s="17">
        <v>5000</v>
      </c>
      <c r="H20" s="17">
        <v>10</v>
      </c>
      <c r="I20" s="17">
        <v>10</v>
      </c>
      <c r="J20" s="17"/>
    </row>
    <row r="21" ht="28" customHeight="1" spans="1:10">
      <c r="A21" s="42"/>
      <c r="B21" s="25" t="s">
        <v>599</v>
      </c>
      <c r="C21" s="6" t="s">
        <v>765</v>
      </c>
      <c r="D21" s="9" t="s">
        <v>653</v>
      </c>
      <c r="E21" s="17">
        <v>100</v>
      </c>
      <c r="F21" s="17" t="s">
        <v>601</v>
      </c>
      <c r="G21" s="26">
        <v>1</v>
      </c>
      <c r="H21" s="17">
        <v>10</v>
      </c>
      <c r="I21" s="17">
        <v>10</v>
      </c>
      <c r="J21" s="17"/>
    </row>
    <row r="22" ht="14.25" spans="1:10">
      <c r="A22" s="42"/>
      <c r="B22" s="25" t="s">
        <v>603</v>
      </c>
      <c r="C22" s="6" t="s">
        <v>680</v>
      </c>
      <c r="D22" s="9" t="s">
        <v>654</v>
      </c>
      <c r="E22" s="17">
        <v>1</v>
      </c>
      <c r="F22" s="17" t="s">
        <v>681</v>
      </c>
      <c r="G22" s="17">
        <v>1</v>
      </c>
      <c r="H22" s="17">
        <v>10</v>
      </c>
      <c r="I22" s="17">
        <v>10</v>
      </c>
      <c r="J22" s="17"/>
    </row>
    <row r="23" ht="15" customHeight="1" spans="1:10">
      <c r="A23" s="45"/>
      <c r="B23" s="25" t="s">
        <v>606</v>
      </c>
      <c r="C23" s="6" t="s">
        <v>766</v>
      </c>
      <c r="D23" s="9" t="s">
        <v>594</v>
      </c>
      <c r="E23" s="17">
        <v>1185320</v>
      </c>
      <c r="F23" s="17" t="s">
        <v>608</v>
      </c>
      <c r="G23" s="17">
        <v>228293.16</v>
      </c>
      <c r="H23" s="17">
        <v>20</v>
      </c>
      <c r="I23" s="17">
        <v>20</v>
      </c>
      <c r="J23" s="17" t="s">
        <v>767</v>
      </c>
    </row>
    <row r="24" ht="27" customHeight="1" spans="1:10">
      <c r="A24" s="5" t="s">
        <v>657</v>
      </c>
      <c r="B24" s="8" t="s">
        <v>658</v>
      </c>
      <c r="C24" s="6"/>
      <c r="D24" s="9" t="s">
        <v>597</v>
      </c>
      <c r="E24" s="17"/>
      <c r="F24" s="17"/>
      <c r="G24" s="17"/>
      <c r="H24" s="17"/>
      <c r="I24" s="17"/>
      <c r="J24" s="17"/>
    </row>
    <row r="25" ht="51.75" spans="1:10">
      <c r="A25" s="5"/>
      <c r="B25" s="8" t="s">
        <v>659</v>
      </c>
      <c r="C25" s="6" t="s">
        <v>768</v>
      </c>
      <c r="D25" s="29"/>
      <c r="E25" s="17" t="s">
        <v>769</v>
      </c>
      <c r="F25" s="17" t="s">
        <v>768</v>
      </c>
      <c r="G25" s="17" t="s">
        <v>769</v>
      </c>
      <c r="H25" s="17">
        <v>10</v>
      </c>
      <c r="I25" s="17">
        <v>10</v>
      </c>
      <c r="J25" s="17"/>
    </row>
    <row r="26" ht="26.25" spans="1:10">
      <c r="A26" s="5"/>
      <c r="B26" s="8" t="s">
        <v>661</v>
      </c>
      <c r="C26" s="6"/>
      <c r="D26" s="29"/>
      <c r="E26" s="8"/>
      <c r="F26" s="17"/>
      <c r="G26" s="17"/>
      <c r="H26" s="17"/>
      <c r="I26" s="17"/>
      <c r="J26" s="17"/>
    </row>
    <row r="27" ht="26.25" spans="1:10">
      <c r="A27" s="5"/>
      <c r="B27" s="27" t="s">
        <v>662</v>
      </c>
      <c r="C27" s="28"/>
      <c r="D27" s="29"/>
      <c r="E27" s="27"/>
      <c r="F27" s="24"/>
      <c r="G27" s="24"/>
      <c r="H27" s="24"/>
      <c r="I27" s="24"/>
      <c r="J27" s="24"/>
    </row>
    <row r="28" ht="15" customHeight="1" spans="1:10">
      <c r="A28" s="30" t="s">
        <v>663</v>
      </c>
      <c r="B28" s="31" t="s">
        <v>620</v>
      </c>
      <c r="C28" s="32" t="s">
        <v>685</v>
      </c>
      <c r="D28" s="29"/>
      <c r="E28" s="46">
        <v>100</v>
      </c>
      <c r="F28" s="33" t="s">
        <v>601</v>
      </c>
      <c r="G28" s="34">
        <v>1</v>
      </c>
      <c r="H28" s="33">
        <v>10</v>
      </c>
      <c r="I28" s="33">
        <v>10</v>
      </c>
      <c r="J28" s="33"/>
    </row>
    <row r="29" ht="26.25" spans="1:10">
      <c r="A29" s="30"/>
      <c r="B29" s="33" t="s">
        <v>622</v>
      </c>
      <c r="C29" s="32"/>
      <c r="D29" s="29"/>
      <c r="E29" s="33"/>
      <c r="F29" s="33"/>
      <c r="G29" s="33"/>
      <c r="H29" s="33"/>
      <c r="I29" s="33"/>
      <c r="J29" s="33"/>
    </row>
    <row r="30" ht="15" customHeight="1" spans="1:10">
      <c r="A30" s="5" t="s">
        <v>665</v>
      </c>
      <c r="B30" s="5"/>
      <c r="C30" s="35"/>
      <c r="D30" s="35"/>
      <c r="E30" s="35"/>
      <c r="F30" s="35"/>
      <c r="G30" s="35"/>
      <c r="H30" s="35"/>
      <c r="I30" s="35"/>
      <c r="J30" s="35"/>
    </row>
    <row r="31" ht="24" customHeight="1" spans="1:10">
      <c r="A31" s="5" t="s">
        <v>666</v>
      </c>
      <c r="B31" s="8">
        <v>100</v>
      </c>
      <c r="C31" s="8"/>
      <c r="D31" s="8"/>
      <c r="E31" s="8"/>
      <c r="F31" s="8"/>
      <c r="G31" s="8"/>
      <c r="H31" s="8"/>
      <c r="I31" s="4">
        <f>I8+I18+I19+I21+I22+I23+I24+I25+I26+I27+I28+I20</f>
        <v>100</v>
      </c>
      <c r="J31" s="37" t="s">
        <v>667</v>
      </c>
    </row>
    <row r="32" spans="1:10">
      <c r="A32" s="36" t="s">
        <v>668</v>
      </c>
      <c r="B32" s="36"/>
      <c r="C32" s="36"/>
      <c r="D32" s="36"/>
      <c r="E32" s="36"/>
      <c r="F32" s="36"/>
      <c r="G32" s="36"/>
      <c r="H32" s="36"/>
      <c r="I32" s="36"/>
      <c r="J32" s="36"/>
    </row>
    <row r="33" spans="1:10">
      <c r="A33" s="36" t="s">
        <v>669</v>
      </c>
      <c r="B33" s="36"/>
      <c r="C33" s="36"/>
      <c r="D33" s="36"/>
      <c r="E33" s="36"/>
      <c r="F33" s="36"/>
      <c r="G33" s="36"/>
      <c r="H33" s="36"/>
      <c r="I33" s="36"/>
      <c r="J33" s="36"/>
    </row>
    <row r="34" spans="1:10">
      <c r="A34" s="36" t="s">
        <v>670</v>
      </c>
      <c r="B34" s="36"/>
      <c r="C34" s="36"/>
      <c r="D34" s="36"/>
      <c r="E34" s="36"/>
      <c r="F34" s="36"/>
      <c r="G34" s="36"/>
      <c r="H34" s="36"/>
      <c r="I34" s="36"/>
      <c r="J34" s="36"/>
    </row>
    <row r="35" spans="1:10">
      <c r="A35" s="36" t="s">
        <v>671</v>
      </c>
      <c r="B35" s="36"/>
      <c r="C35" s="36"/>
      <c r="D35" s="36"/>
      <c r="E35" s="36"/>
      <c r="F35" s="36"/>
      <c r="G35" s="36"/>
      <c r="H35" s="36"/>
      <c r="I35" s="36"/>
      <c r="J35" s="36"/>
    </row>
    <row r="36" spans="1:10">
      <c r="A36" s="36" t="s">
        <v>672</v>
      </c>
      <c r="B36" s="36"/>
      <c r="C36" s="36"/>
      <c r="D36" s="36"/>
      <c r="E36" s="36"/>
      <c r="F36" s="36"/>
      <c r="G36" s="36"/>
      <c r="H36" s="36"/>
      <c r="I36" s="36"/>
      <c r="J36"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148</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119400</v>
      </c>
      <c r="D8" s="10">
        <v>262184</v>
      </c>
      <c r="E8" s="10">
        <v>262184</v>
      </c>
      <c r="F8" s="8">
        <v>10</v>
      </c>
      <c r="G8" s="8"/>
      <c r="H8" s="8">
        <f>E8/D8</f>
        <v>1</v>
      </c>
      <c r="I8" s="8">
        <f>F8*H8</f>
        <v>10</v>
      </c>
      <c r="J8" s="8"/>
    </row>
    <row r="9" ht="15" customHeight="1" spans="1:10">
      <c r="A9" s="5"/>
      <c r="B9" s="11" t="s">
        <v>560</v>
      </c>
      <c r="C9" s="10">
        <v>119400</v>
      </c>
      <c r="D9" s="10">
        <v>262184</v>
      </c>
      <c r="E9" s="10">
        <v>262184</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770</v>
      </c>
      <c r="C14" s="15"/>
      <c r="D14" s="15"/>
      <c r="E14" s="15"/>
      <c r="F14" s="15"/>
      <c r="G14" s="16" t="s">
        <v>771</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39"/>
      <c r="C17" s="8" t="s">
        <v>569</v>
      </c>
      <c r="D17" s="8" t="s">
        <v>577</v>
      </c>
      <c r="E17" s="4"/>
      <c r="F17" s="23" t="s">
        <v>578</v>
      </c>
      <c r="G17" s="24" t="s">
        <v>579</v>
      </c>
      <c r="H17" s="22"/>
      <c r="I17" s="22"/>
      <c r="J17" s="22"/>
    </row>
    <row r="18" ht="15" customHeight="1" spans="1:10">
      <c r="A18" s="19" t="s">
        <v>649</v>
      </c>
      <c r="B18" s="25" t="s">
        <v>582</v>
      </c>
      <c r="C18" s="6" t="s">
        <v>772</v>
      </c>
      <c r="D18" s="9"/>
      <c r="E18" s="8">
        <v>10</v>
      </c>
      <c r="F18" s="17" t="s">
        <v>586</v>
      </c>
      <c r="G18" s="17">
        <v>12</v>
      </c>
      <c r="H18" s="17">
        <v>10</v>
      </c>
      <c r="I18" s="17">
        <v>20</v>
      </c>
      <c r="J18" s="17" t="s">
        <v>773</v>
      </c>
    </row>
    <row r="19" ht="15" customHeight="1" spans="1:10">
      <c r="A19" s="19"/>
      <c r="B19" s="30" t="s">
        <v>582</v>
      </c>
      <c r="C19" s="6" t="s">
        <v>774</v>
      </c>
      <c r="D19" s="9" t="s">
        <v>651</v>
      </c>
      <c r="E19" s="8">
        <v>8</v>
      </c>
      <c r="F19" s="17" t="s">
        <v>586</v>
      </c>
      <c r="G19" s="17">
        <v>6</v>
      </c>
      <c r="H19" s="17">
        <v>10</v>
      </c>
      <c r="I19" s="17">
        <v>20</v>
      </c>
      <c r="J19" s="17" t="s">
        <v>773</v>
      </c>
    </row>
    <row r="20" ht="26.25" spans="1:10">
      <c r="A20" s="5"/>
      <c r="B20" s="9" t="s">
        <v>599</v>
      </c>
      <c r="C20" s="6" t="s">
        <v>775</v>
      </c>
      <c r="D20" s="9" t="s">
        <v>653</v>
      </c>
      <c r="E20" s="8">
        <v>100</v>
      </c>
      <c r="F20" s="17" t="s">
        <v>601</v>
      </c>
      <c r="G20" s="26">
        <v>1</v>
      </c>
      <c r="H20" s="17">
        <v>20</v>
      </c>
      <c r="I20" s="17">
        <v>20</v>
      </c>
      <c r="J20" s="17"/>
    </row>
    <row r="21" ht="26.25" spans="1:10">
      <c r="A21" s="5"/>
      <c r="B21" s="7" t="s">
        <v>603</v>
      </c>
      <c r="C21" s="6" t="s">
        <v>776</v>
      </c>
      <c r="D21" s="9" t="s">
        <v>654</v>
      </c>
      <c r="E21" s="8" t="s">
        <v>777</v>
      </c>
      <c r="F21" s="17" t="s">
        <v>778</v>
      </c>
      <c r="G21" s="17" t="s">
        <v>777</v>
      </c>
      <c r="H21" s="17">
        <v>20</v>
      </c>
      <c r="I21" s="17">
        <v>10</v>
      </c>
      <c r="J21" s="17"/>
    </row>
    <row r="22" ht="14.25" spans="1:10">
      <c r="A22" s="5"/>
      <c r="B22" s="4" t="s">
        <v>606</v>
      </c>
      <c r="C22" s="6"/>
      <c r="D22" s="9" t="s">
        <v>594</v>
      </c>
      <c r="E22" s="8"/>
      <c r="F22" s="17"/>
      <c r="G22" s="17"/>
      <c r="H22" s="17"/>
      <c r="I22" s="17"/>
      <c r="J22" s="17"/>
    </row>
    <row r="23" ht="27" customHeight="1" spans="1:10">
      <c r="A23" s="5" t="s">
        <v>657</v>
      </c>
      <c r="B23" s="8" t="s">
        <v>658</v>
      </c>
      <c r="C23" s="6"/>
      <c r="D23" s="9" t="s">
        <v>597</v>
      </c>
      <c r="E23" s="8"/>
      <c r="F23" s="17"/>
      <c r="G23" s="17"/>
      <c r="H23" s="17"/>
      <c r="I23" s="17"/>
      <c r="J23" s="17"/>
    </row>
    <row r="24" ht="90" spans="1:10">
      <c r="A24" s="5"/>
      <c r="B24" s="8" t="s">
        <v>659</v>
      </c>
      <c r="C24" s="6" t="s">
        <v>779</v>
      </c>
      <c r="D24" s="29"/>
      <c r="E24" s="8">
        <v>100</v>
      </c>
      <c r="F24" s="17" t="s">
        <v>601</v>
      </c>
      <c r="G24" s="26">
        <v>1</v>
      </c>
      <c r="H24" s="17">
        <v>20</v>
      </c>
      <c r="I24" s="17">
        <v>10</v>
      </c>
      <c r="J24" s="17"/>
    </row>
    <row r="25" ht="26.25" spans="1:10">
      <c r="A25" s="5"/>
      <c r="B25" s="8" t="s">
        <v>661</v>
      </c>
      <c r="C25" s="6"/>
      <c r="D25" s="29"/>
      <c r="E25" s="8"/>
      <c r="F25" s="17"/>
      <c r="G25" s="17"/>
      <c r="H25" s="17"/>
      <c r="I25" s="17"/>
      <c r="J25" s="17"/>
    </row>
    <row r="26" ht="26.25" spans="1:10">
      <c r="A26" s="5"/>
      <c r="B26" s="27" t="s">
        <v>662</v>
      </c>
      <c r="C26" s="28"/>
      <c r="D26" s="29"/>
      <c r="E26" s="27"/>
      <c r="F26" s="24"/>
      <c r="G26" s="24"/>
      <c r="H26" s="24"/>
      <c r="I26" s="24"/>
      <c r="J26" s="24"/>
    </row>
    <row r="27" ht="15" customHeight="1" spans="1:10">
      <c r="A27" s="30" t="s">
        <v>663</v>
      </c>
      <c r="B27" s="31" t="s">
        <v>620</v>
      </c>
      <c r="C27" s="32" t="s">
        <v>780</v>
      </c>
      <c r="D27" s="29"/>
      <c r="E27" s="33">
        <v>100</v>
      </c>
      <c r="F27" s="33" t="s">
        <v>601</v>
      </c>
      <c r="G27" s="34">
        <v>1</v>
      </c>
      <c r="H27" s="33">
        <v>20</v>
      </c>
      <c r="I27" s="33">
        <v>10</v>
      </c>
      <c r="J27" s="33"/>
    </row>
    <row r="28" ht="26.25" spans="1:10">
      <c r="A28" s="30"/>
      <c r="B28" s="33" t="s">
        <v>622</v>
      </c>
      <c r="C28" s="32"/>
      <c r="D28" s="29"/>
      <c r="E28" s="33"/>
      <c r="F28" s="33"/>
      <c r="G28" s="33"/>
      <c r="H28" s="33"/>
      <c r="I28" s="33"/>
      <c r="J28" s="33"/>
    </row>
    <row r="29" ht="15" customHeight="1" spans="1:10">
      <c r="A29" s="5" t="s">
        <v>665</v>
      </c>
      <c r="B29" s="5"/>
      <c r="C29" s="35"/>
      <c r="D29" s="35"/>
      <c r="E29" s="35"/>
      <c r="F29" s="35"/>
      <c r="G29" s="35"/>
      <c r="H29" s="35"/>
      <c r="I29" s="35"/>
      <c r="J29" s="35"/>
    </row>
    <row r="30" ht="24" customHeight="1" spans="1:10">
      <c r="A30" s="5" t="s">
        <v>666</v>
      </c>
      <c r="B30" s="8">
        <v>100</v>
      </c>
      <c r="C30" s="8"/>
      <c r="D30" s="8"/>
      <c r="E30" s="8"/>
      <c r="F30" s="8"/>
      <c r="G30" s="8"/>
      <c r="H30" s="8"/>
      <c r="I30" s="4">
        <f>I8+I18+I20+I21+I22+I23+I24+I25+I26+I27+I19</f>
        <v>100</v>
      </c>
      <c r="J30" s="37" t="s">
        <v>667</v>
      </c>
    </row>
    <row r="31" spans="1:10">
      <c r="A31" s="36" t="s">
        <v>668</v>
      </c>
      <c r="B31" s="36"/>
      <c r="C31" s="36"/>
      <c r="D31" s="36"/>
      <c r="E31" s="36"/>
      <c r="F31" s="36"/>
      <c r="G31" s="36"/>
      <c r="H31" s="36"/>
      <c r="I31" s="36"/>
      <c r="J31" s="36"/>
    </row>
    <row r="32" spans="1:10">
      <c r="A32" s="36" t="s">
        <v>669</v>
      </c>
      <c r="B32" s="36"/>
      <c r="C32" s="36"/>
      <c r="D32" s="36"/>
      <c r="E32" s="36"/>
      <c r="F32" s="36"/>
      <c r="G32" s="36"/>
      <c r="H32" s="36"/>
      <c r="I32" s="36"/>
      <c r="J32" s="36"/>
    </row>
    <row r="33" spans="1:10">
      <c r="A33" s="36" t="s">
        <v>670</v>
      </c>
      <c r="B33" s="36"/>
      <c r="C33" s="36"/>
      <c r="D33" s="36"/>
      <c r="E33" s="36"/>
      <c r="F33" s="36"/>
      <c r="G33" s="36"/>
      <c r="H33" s="36"/>
      <c r="I33" s="36"/>
      <c r="J33" s="36"/>
    </row>
    <row r="34" spans="1:10">
      <c r="A34" s="36" t="s">
        <v>671</v>
      </c>
      <c r="B34" s="36"/>
      <c r="C34" s="36"/>
      <c r="D34" s="36"/>
      <c r="E34" s="36"/>
      <c r="F34" s="36"/>
      <c r="G34" s="36"/>
      <c r="H34" s="36"/>
      <c r="I34" s="36"/>
      <c r="J34" s="36"/>
    </row>
    <row r="35" spans="1:10">
      <c r="A35" s="36" t="s">
        <v>672</v>
      </c>
      <c r="B35" s="36"/>
      <c r="C35" s="36"/>
      <c r="D35" s="36"/>
      <c r="E35" s="36"/>
      <c r="F35" s="36"/>
      <c r="G35" s="36"/>
      <c r="H35" s="36"/>
      <c r="I35" s="36"/>
      <c r="J35"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781</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1962000</v>
      </c>
      <c r="D8" s="10">
        <v>1861760</v>
      </c>
      <c r="E8" s="10">
        <v>1861760</v>
      </c>
      <c r="F8" s="8">
        <v>10</v>
      </c>
      <c r="G8" s="8"/>
      <c r="H8" s="8">
        <f>E8/D8</f>
        <v>1</v>
      </c>
      <c r="I8" s="8">
        <f>F8*H8</f>
        <v>10</v>
      </c>
      <c r="J8" s="8"/>
    </row>
    <row r="9" ht="15" customHeight="1" spans="1:10">
      <c r="A9" s="5"/>
      <c r="B9" s="11" t="s">
        <v>560</v>
      </c>
      <c r="C9" s="10">
        <v>1962000</v>
      </c>
      <c r="D9" s="10">
        <v>1861760</v>
      </c>
      <c r="E9" s="10">
        <v>1861760</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782</v>
      </c>
      <c r="C14" s="15"/>
      <c r="D14" s="15"/>
      <c r="E14" s="15"/>
      <c r="F14" s="15"/>
      <c r="G14" s="16" t="s">
        <v>782</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39"/>
      <c r="C17" s="8" t="s">
        <v>569</v>
      </c>
      <c r="D17" s="8" t="s">
        <v>577</v>
      </c>
      <c r="E17" s="4"/>
      <c r="F17" s="23" t="s">
        <v>578</v>
      </c>
      <c r="G17" s="24" t="s">
        <v>579</v>
      </c>
      <c r="H17" s="22"/>
      <c r="I17" s="22"/>
      <c r="J17" s="22"/>
    </row>
    <row r="18" ht="15" customHeight="1" spans="1:10">
      <c r="A18" s="19" t="s">
        <v>649</v>
      </c>
      <c r="B18" s="25" t="s">
        <v>582</v>
      </c>
      <c r="C18" s="6" t="s">
        <v>783</v>
      </c>
      <c r="D18" s="9"/>
      <c r="E18" s="8">
        <v>120</v>
      </c>
      <c r="F18" s="17" t="s">
        <v>586</v>
      </c>
      <c r="G18" s="17">
        <v>116</v>
      </c>
      <c r="H18" s="17">
        <v>10</v>
      </c>
      <c r="I18" s="17">
        <v>10</v>
      </c>
      <c r="J18" s="17" t="s">
        <v>677</v>
      </c>
    </row>
    <row r="19" ht="16" customHeight="1" spans="1:10">
      <c r="A19" s="19"/>
      <c r="B19" s="25" t="s">
        <v>582</v>
      </c>
      <c r="C19" s="6" t="s">
        <v>784</v>
      </c>
      <c r="D19" s="9"/>
      <c r="E19" s="8">
        <v>570</v>
      </c>
      <c r="F19" s="17" t="s">
        <v>586</v>
      </c>
      <c r="G19" s="17">
        <v>550</v>
      </c>
      <c r="H19" s="17">
        <v>10</v>
      </c>
      <c r="I19" s="17">
        <v>10</v>
      </c>
      <c r="J19" s="17" t="s">
        <v>677</v>
      </c>
    </row>
    <row r="20" ht="16" customHeight="1" spans="1:10">
      <c r="A20" s="5"/>
      <c r="B20" s="25" t="s">
        <v>582</v>
      </c>
      <c r="C20" s="6" t="s">
        <v>785</v>
      </c>
      <c r="D20" s="9" t="s">
        <v>651</v>
      </c>
      <c r="E20" s="8">
        <v>1000</v>
      </c>
      <c r="F20" s="17" t="s">
        <v>586</v>
      </c>
      <c r="G20" s="17">
        <v>979</v>
      </c>
      <c r="H20" s="17">
        <v>10</v>
      </c>
      <c r="I20" s="17">
        <v>10</v>
      </c>
      <c r="J20" s="17" t="s">
        <v>677</v>
      </c>
    </row>
    <row r="21" ht="26.25" spans="1:10">
      <c r="A21" s="5"/>
      <c r="B21" s="7" t="s">
        <v>599</v>
      </c>
      <c r="C21" s="6" t="s">
        <v>775</v>
      </c>
      <c r="D21" s="9" t="s">
        <v>653</v>
      </c>
      <c r="E21" s="8">
        <v>100</v>
      </c>
      <c r="F21" s="17" t="s">
        <v>601</v>
      </c>
      <c r="G21" s="26">
        <v>1</v>
      </c>
      <c r="H21" s="17">
        <v>20</v>
      </c>
      <c r="I21" s="17">
        <v>20</v>
      </c>
      <c r="J21" s="17"/>
    </row>
    <row r="22" ht="26.25" spans="1:10">
      <c r="A22" s="5"/>
      <c r="B22" s="7" t="s">
        <v>603</v>
      </c>
      <c r="C22" s="6" t="s">
        <v>786</v>
      </c>
      <c r="D22" s="9" t="s">
        <v>654</v>
      </c>
      <c r="E22" s="8" t="s">
        <v>777</v>
      </c>
      <c r="F22" s="17" t="s">
        <v>778</v>
      </c>
      <c r="G22" s="17" t="s">
        <v>777</v>
      </c>
      <c r="H22" s="17">
        <v>10</v>
      </c>
      <c r="I22" s="17">
        <v>10</v>
      </c>
      <c r="J22" s="17"/>
    </row>
    <row r="23" ht="26.25" spans="1:10">
      <c r="A23" s="5"/>
      <c r="B23" s="4" t="s">
        <v>606</v>
      </c>
      <c r="C23" s="6" t="s">
        <v>607</v>
      </c>
      <c r="D23" s="9" t="s">
        <v>594</v>
      </c>
      <c r="E23" s="8">
        <v>1962000</v>
      </c>
      <c r="F23" s="17" t="s">
        <v>608</v>
      </c>
      <c r="G23" s="17">
        <v>1861760</v>
      </c>
      <c r="H23" s="17">
        <v>10</v>
      </c>
      <c r="I23" s="17">
        <v>10</v>
      </c>
      <c r="J23" s="17" t="s">
        <v>677</v>
      </c>
    </row>
    <row r="24" ht="27" customHeight="1" spans="1:10">
      <c r="A24" s="5" t="s">
        <v>657</v>
      </c>
      <c r="B24" s="8" t="s">
        <v>658</v>
      </c>
      <c r="C24" s="6"/>
      <c r="D24" s="9" t="s">
        <v>597</v>
      </c>
      <c r="E24" s="8"/>
      <c r="F24" s="17"/>
      <c r="G24" s="17"/>
      <c r="H24" s="17"/>
      <c r="I24" s="17"/>
      <c r="J24" s="17"/>
    </row>
    <row r="25" ht="39" spans="1:10">
      <c r="A25" s="5"/>
      <c r="B25" s="8" t="s">
        <v>659</v>
      </c>
      <c r="C25" s="6" t="s">
        <v>787</v>
      </c>
      <c r="D25" s="29"/>
      <c r="E25" s="8">
        <v>100</v>
      </c>
      <c r="F25" s="17" t="s">
        <v>601</v>
      </c>
      <c r="G25" s="26">
        <v>1</v>
      </c>
      <c r="H25" s="17">
        <v>10</v>
      </c>
      <c r="I25" s="17">
        <v>10</v>
      </c>
      <c r="J25" s="17"/>
    </row>
    <row r="26" ht="26.25" spans="1:10">
      <c r="A26" s="5"/>
      <c r="B26" s="8" t="s">
        <v>661</v>
      </c>
      <c r="C26" s="6"/>
      <c r="D26" s="29"/>
      <c r="E26" s="8"/>
      <c r="F26" s="17"/>
      <c r="G26" s="17"/>
      <c r="H26" s="17"/>
      <c r="I26" s="17"/>
      <c r="J26" s="17"/>
    </row>
    <row r="27" ht="26.25" spans="1:10">
      <c r="A27" s="5"/>
      <c r="B27" s="27" t="s">
        <v>662</v>
      </c>
      <c r="C27" s="28"/>
      <c r="D27" s="29"/>
      <c r="E27" s="27"/>
      <c r="F27" s="24"/>
      <c r="G27" s="24"/>
      <c r="H27" s="24"/>
      <c r="I27" s="24"/>
      <c r="J27" s="24"/>
    </row>
    <row r="28" ht="15" customHeight="1" spans="1:10">
      <c r="A28" s="30" t="s">
        <v>663</v>
      </c>
      <c r="B28" s="31" t="s">
        <v>620</v>
      </c>
      <c r="C28" s="32" t="s">
        <v>788</v>
      </c>
      <c r="D28" s="29"/>
      <c r="E28" s="33">
        <v>99</v>
      </c>
      <c r="F28" s="33" t="s">
        <v>601</v>
      </c>
      <c r="G28" s="34">
        <v>1</v>
      </c>
      <c r="H28" s="33">
        <v>10</v>
      </c>
      <c r="I28" s="33">
        <v>10</v>
      </c>
      <c r="J28" s="33"/>
    </row>
    <row r="29" ht="26.25" spans="1:10">
      <c r="A29" s="30"/>
      <c r="B29" s="33" t="s">
        <v>622</v>
      </c>
      <c r="C29" s="32"/>
      <c r="D29" s="29"/>
      <c r="E29" s="33"/>
      <c r="F29" s="33"/>
      <c r="G29" s="33"/>
      <c r="H29" s="33"/>
      <c r="I29" s="33"/>
      <c r="J29" s="33"/>
    </row>
    <row r="30" ht="15" customHeight="1" spans="1:10">
      <c r="A30" s="5" t="s">
        <v>665</v>
      </c>
      <c r="B30" s="5"/>
      <c r="C30" s="35"/>
      <c r="D30" s="35"/>
      <c r="E30" s="35"/>
      <c r="F30" s="35"/>
      <c r="G30" s="35"/>
      <c r="H30" s="35"/>
      <c r="I30" s="35"/>
      <c r="J30" s="35"/>
    </row>
    <row r="31" ht="24" customHeight="1" spans="1:10">
      <c r="A31" s="5" t="s">
        <v>666</v>
      </c>
      <c r="B31" s="8">
        <v>100</v>
      </c>
      <c r="C31" s="8"/>
      <c r="D31" s="8"/>
      <c r="E31" s="8"/>
      <c r="F31" s="8"/>
      <c r="G31" s="8"/>
      <c r="H31" s="8"/>
      <c r="I31" s="4">
        <f>I8+I18+I21+I22+I23+I24+I25+I26+I27+I28+I19+I20</f>
        <v>100</v>
      </c>
      <c r="J31" s="37" t="s">
        <v>667</v>
      </c>
    </row>
    <row r="32" spans="1:10">
      <c r="A32" s="36" t="s">
        <v>668</v>
      </c>
      <c r="B32" s="36"/>
      <c r="C32" s="36"/>
      <c r="D32" s="36"/>
      <c r="E32" s="36"/>
      <c r="F32" s="36"/>
      <c r="G32" s="36"/>
      <c r="H32" s="36"/>
      <c r="I32" s="36"/>
      <c r="J32" s="36"/>
    </row>
    <row r="33" spans="1:10">
      <c r="A33" s="36" t="s">
        <v>669</v>
      </c>
      <c r="B33" s="36"/>
      <c r="C33" s="36"/>
      <c r="D33" s="36"/>
      <c r="E33" s="36"/>
      <c r="F33" s="36"/>
      <c r="G33" s="36"/>
      <c r="H33" s="36"/>
      <c r="I33" s="36"/>
      <c r="J33" s="36"/>
    </row>
    <row r="34" spans="1:10">
      <c r="A34" s="36" t="s">
        <v>670</v>
      </c>
      <c r="B34" s="36"/>
      <c r="C34" s="36"/>
      <c r="D34" s="36"/>
      <c r="E34" s="36"/>
      <c r="F34" s="36"/>
      <c r="G34" s="36"/>
      <c r="H34" s="36"/>
      <c r="I34" s="36"/>
      <c r="J34" s="36"/>
    </row>
    <row r="35" spans="1:10">
      <c r="A35" s="36" t="s">
        <v>671</v>
      </c>
      <c r="B35" s="36"/>
      <c r="C35" s="36"/>
      <c r="D35" s="36"/>
      <c r="E35" s="36"/>
      <c r="F35" s="36"/>
      <c r="G35" s="36"/>
      <c r="H35" s="36"/>
      <c r="I35" s="36"/>
      <c r="J35" s="36"/>
    </row>
    <row r="36" spans="1:10">
      <c r="A36" s="36" t="s">
        <v>672</v>
      </c>
      <c r="B36" s="36"/>
      <c r="C36" s="36"/>
      <c r="D36" s="36"/>
      <c r="E36" s="36"/>
      <c r="F36" s="36"/>
      <c r="G36" s="36"/>
      <c r="H36" s="36"/>
      <c r="I36" s="36"/>
      <c r="J36"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789</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1600435</v>
      </c>
      <c r="D8" s="10">
        <v>1347837</v>
      </c>
      <c r="E8" s="10">
        <v>1347837</v>
      </c>
      <c r="F8" s="8">
        <v>10</v>
      </c>
      <c r="G8" s="8"/>
      <c r="H8" s="8">
        <f>E8/D8</f>
        <v>1</v>
      </c>
      <c r="I8" s="8">
        <f>F8*H8</f>
        <v>10</v>
      </c>
      <c r="J8" s="8"/>
    </row>
    <row r="9" ht="15" customHeight="1" spans="1:10">
      <c r="A9" s="5"/>
      <c r="B9" s="11" t="s">
        <v>560</v>
      </c>
      <c r="C9" s="10">
        <v>1503320</v>
      </c>
      <c r="D9" s="10">
        <v>1250722</v>
      </c>
      <c r="E9" s="10">
        <v>1250722</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v>97115</v>
      </c>
      <c r="D11" s="10">
        <v>97115</v>
      </c>
      <c r="E11" s="10">
        <v>97115</v>
      </c>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790</v>
      </c>
      <c r="C14" s="15"/>
      <c r="D14" s="15"/>
      <c r="E14" s="15"/>
      <c r="F14" s="15"/>
      <c r="G14" s="16" t="s">
        <v>790</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5" customHeight="1" spans="1:10">
      <c r="A18" s="5" t="s">
        <v>649</v>
      </c>
      <c r="B18" s="9" t="s">
        <v>582</v>
      </c>
      <c r="C18" s="6" t="s">
        <v>791</v>
      </c>
      <c r="D18" s="9"/>
      <c r="E18" s="8">
        <v>95</v>
      </c>
      <c r="F18" s="17" t="s">
        <v>586</v>
      </c>
      <c r="G18" s="17">
        <v>98</v>
      </c>
      <c r="H18" s="17">
        <v>10</v>
      </c>
      <c r="I18" s="17">
        <v>10</v>
      </c>
      <c r="J18" s="17" t="s">
        <v>677</v>
      </c>
    </row>
    <row r="19" ht="26.25" spans="1:10">
      <c r="A19" s="19"/>
      <c r="B19" s="25" t="s">
        <v>582</v>
      </c>
      <c r="C19" s="6" t="s">
        <v>792</v>
      </c>
      <c r="D19" s="9"/>
      <c r="E19" s="8">
        <v>20</v>
      </c>
      <c r="F19" s="17" t="s">
        <v>586</v>
      </c>
      <c r="G19" s="17">
        <v>23</v>
      </c>
      <c r="H19" s="17">
        <v>10</v>
      </c>
      <c r="I19" s="17">
        <v>10</v>
      </c>
      <c r="J19" s="17" t="s">
        <v>677</v>
      </c>
    </row>
    <row r="20" ht="26.25" spans="1:10">
      <c r="A20" s="5"/>
      <c r="B20" s="9" t="s">
        <v>582</v>
      </c>
      <c r="C20" s="6" t="s">
        <v>793</v>
      </c>
      <c r="D20" s="9" t="s">
        <v>651</v>
      </c>
      <c r="E20" s="8">
        <v>70</v>
      </c>
      <c r="F20" s="17" t="s">
        <v>586</v>
      </c>
      <c r="G20" s="17">
        <v>70</v>
      </c>
      <c r="H20" s="17">
        <v>10</v>
      </c>
      <c r="I20" s="17">
        <v>10</v>
      </c>
      <c r="J20" s="17" t="s">
        <v>677</v>
      </c>
    </row>
    <row r="21" ht="39" spans="1:10">
      <c r="A21" s="5"/>
      <c r="B21" s="7" t="s">
        <v>599</v>
      </c>
      <c r="C21" s="6" t="s">
        <v>794</v>
      </c>
      <c r="D21" s="9" t="s">
        <v>653</v>
      </c>
      <c r="E21" s="8">
        <v>100</v>
      </c>
      <c r="F21" s="17" t="s">
        <v>601</v>
      </c>
      <c r="G21" s="26">
        <v>1</v>
      </c>
      <c r="H21" s="17">
        <v>20</v>
      </c>
      <c r="I21" s="17">
        <v>20</v>
      </c>
      <c r="J21" s="17"/>
    </row>
    <row r="22" ht="39" spans="1:10">
      <c r="A22" s="5"/>
      <c r="B22" s="7" t="s">
        <v>603</v>
      </c>
      <c r="C22" s="6" t="s">
        <v>795</v>
      </c>
      <c r="D22" s="9" t="s">
        <v>654</v>
      </c>
      <c r="E22" s="8">
        <v>100</v>
      </c>
      <c r="F22" s="17" t="s">
        <v>601</v>
      </c>
      <c r="G22" s="26">
        <v>1</v>
      </c>
      <c r="H22" s="17">
        <v>20</v>
      </c>
      <c r="I22" s="17">
        <v>20</v>
      </c>
      <c r="J22" s="17"/>
    </row>
    <row r="23" ht="14.25" spans="1:10">
      <c r="A23" s="5"/>
      <c r="B23" s="4" t="s">
        <v>606</v>
      </c>
      <c r="C23" s="6"/>
      <c r="D23" s="9" t="s">
        <v>594</v>
      </c>
      <c r="E23" s="8"/>
      <c r="F23" s="17"/>
      <c r="G23" s="17"/>
      <c r="H23" s="17"/>
      <c r="I23" s="17"/>
      <c r="J23" s="17"/>
    </row>
    <row r="24" ht="27" customHeight="1" spans="1:10">
      <c r="A24" s="5" t="s">
        <v>657</v>
      </c>
      <c r="B24" s="8" t="s">
        <v>658</v>
      </c>
      <c r="C24" s="6"/>
      <c r="D24" s="9" t="s">
        <v>597</v>
      </c>
      <c r="E24" s="8"/>
      <c r="F24" s="17"/>
      <c r="G24" s="17"/>
      <c r="H24" s="17"/>
      <c r="I24" s="17"/>
      <c r="J24" s="17"/>
    </row>
    <row r="25" ht="26.25" spans="1:10">
      <c r="A25" s="5"/>
      <c r="B25" s="8" t="s">
        <v>659</v>
      </c>
      <c r="C25" s="6" t="s">
        <v>796</v>
      </c>
      <c r="D25" s="29"/>
      <c r="E25" s="8" t="s">
        <v>699</v>
      </c>
      <c r="F25" s="17" t="s">
        <v>601</v>
      </c>
      <c r="G25" s="26">
        <v>1</v>
      </c>
      <c r="H25" s="17">
        <v>10</v>
      </c>
      <c r="I25" s="17">
        <v>10</v>
      </c>
      <c r="J25" s="17"/>
    </row>
    <row r="26" ht="26.25" spans="1:10">
      <c r="A26" s="5"/>
      <c r="B26" s="8" t="s">
        <v>661</v>
      </c>
      <c r="C26" s="6"/>
      <c r="D26" s="29"/>
      <c r="E26" s="8"/>
      <c r="F26" s="17"/>
      <c r="G26" s="17"/>
      <c r="H26" s="17"/>
      <c r="I26" s="17"/>
      <c r="J26" s="17"/>
    </row>
    <row r="27" ht="26.25" spans="1:10">
      <c r="A27" s="5"/>
      <c r="B27" s="27" t="s">
        <v>662</v>
      </c>
      <c r="C27" s="28"/>
      <c r="D27" s="29"/>
      <c r="E27" s="27"/>
      <c r="F27" s="24"/>
      <c r="G27" s="24"/>
      <c r="H27" s="24"/>
      <c r="I27" s="24"/>
      <c r="J27" s="24"/>
    </row>
    <row r="28" ht="15" customHeight="1" spans="1:10">
      <c r="A28" s="30" t="s">
        <v>663</v>
      </c>
      <c r="B28" s="31" t="s">
        <v>620</v>
      </c>
      <c r="C28" s="32" t="s">
        <v>797</v>
      </c>
      <c r="D28" s="29"/>
      <c r="E28" s="33">
        <v>100</v>
      </c>
      <c r="F28" s="33" t="s">
        <v>601</v>
      </c>
      <c r="G28" s="34">
        <v>1</v>
      </c>
      <c r="H28" s="33">
        <v>10</v>
      </c>
      <c r="I28" s="33">
        <v>10</v>
      </c>
      <c r="J28" s="33"/>
    </row>
    <row r="29" ht="26.25" spans="1:10">
      <c r="A29" s="30"/>
      <c r="B29" s="33" t="s">
        <v>622</v>
      </c>
      <c r="C29" s="32"/>
      <c r="D29" s="29"/>
      <c r="E29" s="33"/>
      <c r="F29" s="33"/>
      <c r="G29" s="33"/>
      <c r="H29" s="33"/>
      <c r="I29" s="33"/>
      <c r="J29" s="33"/>
    </row>
    <row r="30" ht="15" customHeight="1" spans="1:10">
      <c r="A30" s="5" t="s">
        <v>665</v>
      </c>
      <c r="B30" s="5"/>
      <c r="C30" s="35"/>
      <c r="D30" s="35"/>
      <c r="E30" s="35"/>
      <c r="F30" s="35"/>
      <c r="G30" s="35"/>
      <c r="H30" s="35"/>
      <c r="I30" s="35"/>
      <c r="J30" s="35"/>
    </row>
    <row r="31" ht="24" customHeight="1" spans="1:10">
      <c r="A31" s="5" t="s">
        <v>666</v>
      </c>
      <c r="B31" s="8">
        <v>100</v>
      </c>
      <c r="C31" s="8"/>
      <c r="D31" s="8"/>
      <c r="E31" s="8"/>
      <c r="F31" s="8"/>
      <c r="G31" s="8"/>
      <c r="H31" s="8"/>
      <c r="I31" s="4">
        <f>I8+I18+I21+I22+I23+I24+I25+I26+I27+I28+I19+I20</f>
        <v>100</v>
      </c>
      <c r="J31" s="37" t="s">
        <v>667</v>
      </c>
    </row>
    <row r="32" spans="1:10">
      <c r="A32" s="36" t="s">
        <v>668</v>
      </c>
      <c r="B32" s="36"/>
      <c r="C32" s="36"/>
      <c r="D32" s="36"/>
      <c r="E32" s="36"/>
      <c r="F32" s="36"/>
      <c r="G32" s="36"/>
      <c r="H32" s="36"/>
      <c r="I32" s="36"/>
      <c r="J32" s="36"/>
    </row>
    <row r="33" spans="1:10">
      <c r="A33" s="36" t="s">
        <v>669</v>
      </c>
      <c r="B33" s="36"/>
      <c r="C33" s="36"/>
      <c r="D33" s="36"/>
      <c r="E33" s="36"/>
      <c r="F33" s="36"/>
      <c r="G33" s="36"/>
      <c r="H33" s="36"/>
      <c r="I33" s="36"/>
      <c r="J33" s="36"/>
    </row>
    <row r="34" spans="1:10">
      <c r="A34" s="36" t="s">
        <v>670</v>
      </c>
      <c r="B34" s="36"/>
      <c r="C34" s="36"/>
      <c r="D34" s="36"/>
      <c r="E34" s="36"/>
      <c r="F34" s="36"/>
      <c r="G34" s="36"/>
      <c r="H34" s="36"/>
      <c r="I34" s="36"/>
      <c r="J34" s="36"/>
    </row>
    <row r="35" spans="1:10">
      <c r="A35" s="36" t="s">
        <v>671</v>
      </c>
      <c r="B35" s="36"/>
      <c r="C35" s="36"/>
      <c r="D35" s="36"/>
      <c r="E35" s="36"/>
      <c r="F35" s="36"/>
      <c r="G35" s="36"/>
      <c r="H35" s="36"/>
      <c r="I35" s="36"/>
      <c r="J35" s="36"/>
    </row>
    <row r="36" spans="1:10">
      <c r="A36" s="36" t="s">
        <v>672</v>
      </c>
      <c r="B36" s="36"/>
      <c r="C36" s="36"/>
      <c r="D36" s="36"/>
      <c r="E36" s="36"/>
      <c r="F36" s="36"/>
      <c r="G36" s="36"/>
      <c r="H36" s="36"/>
      <c r="I36" s="36"/>
      <c r="J36"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798</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310000</v>
      </c>
      <c r="D8" s="10">
        <v>128076</v>
      </c>
      <c r="E8" s="10">
        <v>128076</v>
      </c>
      <c r="F8" s="8">
        <v>10</v>
      </c>
      <c r="G8" s="8"/>
      <c r="H8" s="8">
        <f>E8/D8</f>
        <v>1</v>
      </c>
      <c r="I8" s="8">
        <f>F8*H8</f>
        <v>10</v>
      </c>
      <c r="J8" s="8"/>
    </row>
    <row r="9" ht="15" customHeight="1" spans="1:10">
      <c r="A9" s="5"/>
      <c r="B9" s="11" t="s">
        <v>560</v>
      </c>
      <c r="C9" s="10">
        <v>310000</v>
      </c>
      <c r="D9" s="10">
        <v>128076</v>
      </c>
      <c r="E9" s="10">
        <v>128076</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799</v>
      </c>
      <c r="C14" s="15"/>
      <c r="D14" s="15"/>
      <c r="E14" s="15"/>
      <c r="F14" s="15"/>
      <c r="G14" s="16" t="s">
        <v>800</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5" customHeight="1" spans="1:10">
      <c r="A18" s="5" t="s">
        <v>649</v>
      </c>
      <c r="B18" s="9" t="s">
        <v>582</v>
      </c>
      <c r="C18" s="6" t="s">
        <v>801</v>
      </c>
      <c r="D18" s="9" t="s">
        <v>651</v>
      </c>
      <c r="E18" s="8" t="s">
        <v>802</v>
      </c>
      <c r="F18" s="17" t="s">
        <v>586</v>
      </c>
      <c r="G18" s="17" t="s">
        <v>802</v>
      </c>
      <c r="H18" s="17">
        <v>20</v>
      </c>
      <c r="I18" s="17">
        <v>20</v>
      </c>
      <c r="J18" s="17"/>
    </row>
    <row r="19" ht="39" spans="1:10">
      <c r="A19" s="5"/>
      <c r="B19" s="7" t="s">
        <v>599</v>
      </c>
      <c r="C19" s="6" t="s">
        <v>803</v>
      </c>
      <c r="D19" s="9" t="s">
        <v>653</v>
      </c>
      <c r="E19" s="8">
        <v>100</v>
      </c>
      <c r="F19" s="17" t="s">
        <v>601</v>
      </c>
      <c r="G19" s="26">
        <v>1</v>
      </c>
      <c r="H19" s="17">
        <v>20</v>
      </c>
      <c r="I19" s="17">
        <v>20</v>
      </c>
      <c r="J19" s="17"/>
    </row>
    <row r="20" ht="26.25" spans="1:10">
      <c r="A20" s="5"/>
      <c r="B20" s="7" t="s">
        <v>603</v>
      </c>
      <c r="C20" s="6" t="s">
        <v>804</v>
      </c>
      <c r="D20" s="9" t="s">
        <v>654</v>
      </c>
      <c r="E20" s="8">
        <v>100</v>
      </c>
      <c r="F20" s="17" t="s">
        <v>601</v>
      </c>
      <c r="G20" s="26">
        <v>1</v>
      </c>
      <c r="H20" s="17">
        <v>20</v>
      </c>
      <c r="I20" s="17">
        <v>20</v>
      </c>
      <c r="J20" s="17"/>
    </row>
    <row r="21" ht="14.25" spans="1:10">
      <c r="A21" s="5"/>
      <c r="B21" s="4" t="s">
        <v>606</v>
      </c>
      <c r="C21" s="6"/>
      <c r="D21" s="9" t="s">
        <v>594</v>
      </c>
      <c r="E21" s="8"/>
      <c r="F21" s="17"/>
      <c r="G21" s="17"/>
      <c r="H21" s="17"/>
      <c r="I21" s="17"/>
      <c r="J21" s="17"/>
    </row>
    <row r="22" ht="27" customHeight="1" spans="1:10">
      <c r="A22" s="5" t="s">
        <v>657</v>
      </c>
      <c r="B22" s="8" t="s">
        <v>658</v>
      </c>
      <c r="C22" s="6"/>
      <c r="D22" s="9" t="s">
        <v>597</v>
      </c>
      <c r="E22" s="8"/>
      <c r="F22" s="17"/>
      <c r="G22" s="17"/>
      <c r="H22" s="17"/>
      <c r="I22" s="17"/>
      <c r="J22" s="17"/>
    </row>
    <row r="23" ht="26.25" spans="1:10">
      <c r="A23" s="5"/>
      <c r="B23" s="8" t="s">
        <v>659</v>
      </c>
      <c r="C23" s="6" t="s">
        <v>796</v>
      </c>
      <c r="D23" s="29"/>
      <c r="E23" s="8" t="s">
        <v>699</v>
      </c>
      <c r="F23" s="17" t="s">
        <v>601</v>
      </c>
      <c r="G23" s="26">
        <v>1</v>
      </c>
      <c r="H23" s="17">
        <v>10</v>
      </c>
      <c r="I23" s="17">
        <v>10</v>
      </c>
      <c r="J23" s="17"/>
    </row>
    <row r="24" ht="26.25" spans="1:10">
      <c r="A24" s="5"/>
      <c r="B24" s="8" t="s">
        <v>661</v>
      </c>
      <c r="C24" s="6"/>
      <c r="D24" s="29"/>
      <c r="E24" s="8"/>
      <c r="F24" s="17"/>
      <c r="G24" s="17"/>
      <c r="H24" s="17"/>
      <c r="I24" s="17"/>
      <c r="J24" s="17"/>
    </row>
    <row r="25" ht="24" customHeight="1" spans="1:10">
      <c r="A25" s="5"/>
      <c r="B25" s="27" t="s">
        <v>662</v>
      </c>
      <c r="C25" s="28" t="s">
        <v>805</v>
      </c>
      <c r="D25" s="29"/>
      <c r="E25" s="27" t="s">
        <v>806</v>
      </c>
      <c r="F25" s="17" t="s">
        <v>601</v>
      </c>
      <c r="G25" s="26">
        <v>1</v>
      </c>
      <c r="H25" s="24">
        <v>10</v>
      </c>
      <c r="I25" s="24">
        <v>10</v>
      </c>
      <c r="J25" s="24"/>
    </row>
    <row r="26" ht="15" customHeight="1" spans="1:10">
      <c r="A26" s="30" t="s">
        <v>663</v>
      </c>
      <c r="B26" s="31" t="s">
        <v>620</v>
      </c>
      <c r="C26" s="32" t="s">
        <v>807</v>
      </c>
      <c r="D26" s="29"/>
      <c r="E26" s="33">
        <v>90</v>
      </c>
      <c r="F26" s="33" t="s">
        <v>601</v>
      </c>
      <c r="G26" s="34">
        <v>0.95</v>
      </c>
      <c r="H26" s="33">
        <v>10</v>
      </c>
      <c r="I26" s="33">
        <v>10</v>
      </c>
      <c r="J26" s="33"/>
    </row>
    <row r="27" ht="26.25" spans="1:10">
      <c r="A27" s="30"/>
      <c r="B27" s="33" t="s">
        <v>622</v>
      </c>
      <c r="C27" s="32"/>
      <c r="D27" s="29"/>
      <c r="E27" s="33"/>
      <c r="F27" s="33"/>
      <c r="G27" s="33"/>
      <c r="H27" s="33"/>
      <c r="I27" s="33"/>
      <c r="J27" s="33"/>
    </row>
    <row r="28" ht="15" customHeight="1" spans="1:10">
      <c r="A28" s="5" t="s">
        <v>665</v>
      </c>
      <c r="B28" s="5"/>
      <c r="C28" s="35"/>
      <c r="D28" s="35"/>
      <c r="E28" s="35"/>
      <c r="F28" s="35"/>
      <c r="G28" s="35"/>
      <c r="H28" s="35"/>
      <c r="I28" s="35"/>
      <c r="J28" s="35"/>
    </row>
    <row r="29" ht="24" customHeight="1" spans="1:10">
      <c r="A29" s="5" t="s">
        <v>666</v>
      </c>
      <c r="B29" s="8">
        <v>100</v>
      </c>
      <c r="C29" s="8"/>
      <c r="D29" s="8"/>
      <c r="E29" s="8"/>
      <c r="F29" s="8"/>
      <c r="G29" s="8"/>
      <c r="H29" s="8"/>
      <c r="I29" s="4">
        <f>I8+I18+I19+I20+I21+I22+I23+I24+I25+I26</f>
        <v>100</v>
      </c>
      <c r="J29" s="37" t="s">
        <v>667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5"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808</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166240</v>
      </c>
      <c r="D8" s="10">
        <v>120861</v>
      </c>
      <c r="E8" s="10">
        <v>120861</v>
      </c>
      <c r="F8" s="8">
        <v>10</v>
      </c>
      <c r="G8" s="8"/>
      <c r="H8" s="8">
        <f>E8/D8</f>
        <v>1</v>
      </c>
      <c r="I8" s="8">
        <f>F8*H8</f>
        <v>10</v>
      </c>
      <c r="J8" s="8"/>
    </row>
    <row r="9" ht="15" customHeight="1" spans="1:10">
      <c r="A9" s="5"/>
      <c r="B9" s="11" t="s">
        <v>560</v>
      </c>
      <c r="C9" s="10">
        <v>166240</v>
      </c>
      <c r="D9" s="10">
        <v>120861</v>
      </c>
      <c r="E9" s="10">
        <v>120861</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809</v>
      </c>
      <c r="C14" s="15"/>
      <c r="D14" s="15"/>
      <c r="E14" s="15"/>
      <c r="F14" s="15"/>
      <c r="G14" s="16" t="s">
        <v>809</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5" customHeight="1" spans="1:10">
      <c r="A18" s="5" t="s">
        <v>649</v>
      </c>
      <c r="B18" s="9" t="s">
        <v>582</v>
      </c>
      <c r="C18" s="6" t="s">
        <v>810</v>
      </c>
      <c r="D18" s="9"/>
      <c r="E18" s="8" t="s">
        <v>811</v>
      </c>
      <c r="F18" s="17" t="s">
        <v>586</v>
      </c>
      <c r="G18" s="8" t="s">
        <v>811</v>
      </c>
      <c r="H18" s="17">
        <v>10</v>
      </c>
      <c r="I18" s="17">
        <v>10</v>
      </c>
      <c r="J18" s="8" t="s">
        <v>811</v>
      </c>
    </row>
    <row r="19" ht="15" customHeight="1" spans="1:10">
      <c r="A19" s="19"/>
      <c r="B19" s="25" t="s">
        <v>582</v>
      </c>
      <c r="C19" s="6" t="s">
        <v>812</v>
      </c>
      <c r="D19" s="9" t="s">
        <v>651</v>
      </c>
      <c r="E19" s="8">
        <v>15</v>
      </c>
      <c r="F19" s="17" t="s">
        <v>586</v>
      </c>
      <c r="G19" s="17">
        <v>7</v>
      </c>
      <c r="H19" s="17">
        <v>10</v>
      </c>
      <c r="I19" s="17">
        <v>10</v>
      </c>
      <c r="J19" s="17" t="s">
        <v>813</v>
      </c>
    </row>
    <row r="20" ht="26.25" spans="1:10">
      <c r="A20" s="5"/>
      <c r="B20" s="9" t="s">
        <v>599</v>
      </c>
      <c r="C20" s="6" t="s">
        <v>814</v>
      </c>
      <c r="D20" s="9" t="s">
        <v>653</v>
      </c>
      <c r="E20" s="8">
        <v>100</v>
      </c>
      <c r="F20" s="17" t="s">
        <v>601</v>
      </c>
      <c r="G20" s="26">
        <v>1</v>
      </c>
      <c r="H20" s="17">
        <v>20</v>
      </c>
      <c r="I20" s="17">
        <v>20</v>
      </c>
      <c r="J20" s="17"/>
    </row>
    <row r="21" ht="26.25" spans="1:10">
      <c r="A21" s="5"/>
      <c r="B21" s="7" t="s">
        <v>603</v>
      </c>
      <c r="C21" s="6" t="s">
        <v>815</v>
      </c>
      <c r="D21" s="9" t="s">
        <v>654</v>
      </c>
      <c r="E21" s="38">
        <v>46022</v>
      </c>
      <c r="F21" s="17" t="s">
        <v>816</v>
      </c>
      <c r="G21" s="38">
        <v>46022</v>
      </c>
      <c r="H21" s="17">
        <v>10</v>
      </c>
      <c r="I21" s="17">
        <v>10</v>
      </c>
      <c r="J21" s="17"/>
    </row>
    <row r="22" ht="26.25" spans="1:10">
      <c r="A22" s="5"/>
      <c r="B22" s="4" t="s">
        <v>606</v>
      </c>
      <c r="C22" s="6" t="s">
        <v>607</v>
      </c>
      <c r="D22" s="9" t="s">
        <v>594</v>
      </c>
      <c r="E22" s="8">
        <v>166240</v>
      </c>
      <c r="F22" s="17" t="s">
        <v>608</v>
      </c>
      <c r="G22" s="17">
        <v>120861</v>
      </c>
      <c r="H22" s="17">
        <v>20</v>
      </c>
      <c r="I22" s="17">
        <v>20</v>
      </c>
      <c r="J22" s="17" t="s">
        <v>813</v>
      </c>
    </row>
    <row r="23" ht="27" customHeight="1" spans="1:10">
      <c r="A23" s="5" t="s">
        <v>657</v>
      </c>
      <c r="B23" s="8" t="s">
        <v>658</v>
      </c>
      <c r="C23" s="6"/>
      <c r="D23" s="9" t="s">
        <v>597</v>
      </c>
      <c r="E23" s="8"/>
      <c r="F23" s="17"/>
      <c r="G23" s="17"/>
      <c r="H23" s="17"/>
      <c r="I23" s="17"/>
      <c r="J23" s="17"/>
    </row>
    <row r="24" ht="29" customHeight="1" spans="1:10">
      <c r="A24" s="5"/>
      <c r="B24" s="8" t="s">
        <v>659</v>
      </c>
      <c r="C24" s="6" t="s">
        <v>817</v>
      </c>
      <c r="D24" s="29"/>
      <c r="E24" s="8" t="s">
        <v>818</v>
      </c>
      <c r="F24" s="17" t="s">
        <v>601</v>
      </c>
      <c r="G24" s="26">
        <v>1</v>
      </c>
      <c r="H24" s="17">
        <v>10</v>
      </c>
      <c r="I24" s="17">
        <v>10</v>
      </c>
      <c r="J24" s="17"/>
    </row>
    <row r="25" ht="26.25" spans="1:10">
      <c r="A25" s="5"/>
      <c r="B25" s="8" t="s">
        <v>661</v>
      </c>
      <c r="C25" s="6"/>
      <c r="D25" s="29"/>
      <c r="E25" s="8"/>
      <c r="F25" s="17"/>
      <c r="G25" s="17"/>
      <c r="H25" s="17"/>
      <c r="I25" s="17"/>
      <c r="J25" s="17"/>
    </row>
    <row r="26" ht="26.25" spans="1:10">
      <c r="A26" s="5"/>
      <c r="B26" s="27" t="s">
        <v>662</v>
      </c>
      <c r="C26" s="28"/>
      <c r="D26" s="29"/>
      <c r="E26" s="27"/>
      <c r="F26" s="24"/>
      <c r="G26" s="24"/>
      <c r="H26" s="24"/>
      <c r="I26" s="24"/>
      <c r="J26" s="24"/>
    </row>
    <row r="27" ht="15" customHeight="1" spans="1:10">
      <c r="A27" s="30" t="s">
        <v>663</v>
      </c>
      <c r="B27" s="31" t="s">
        <v>620</v>
      </c>
      <c r="C27" s="32" t="s">
        <v>807</v>
      </c>
      <c r="D27" s="29"/>
      <c r="E27" s="33">
        <v>95</v>
      </c>
      <c r="F27" s="33" t="s">
        <v>601</v>
      </c>
      <c r="G27" s="34">
        <v>1</v>
      </c>
      <c r="H27" s="33">
        <v>10</v>
      </c>
      <c r="I27" s="33">
        <v>10</v>
      </c>
      <c r="J27" s="33"/>
    </row>
    <row r="28" ht="26.25" spans="1:10">
      <c r="A28" s="30"/>
      <c r="B28" s="33" t="s">
        <v>622</v>
      </c>
      <c r="C28" s="32"/>
      <c r="D28" s="29"/>
      <c r="E28" s="33"/>
      <c r="F28" s="33"/>
      <c r="G28" s="33"/>
      <c r="H28" s="33"/>
      <c r="I28" s="33"/>
      <c r="J28" s="33"/>
    </row>
    <row r="29" ht="15" customHeight="1" spans="1:10">
      <c r="A29" s="5" t="s">
        <v>665</v>
      </c>
      <c r="B29" s="5"/>
      <c r="C29" s="35"/>
      <c r="D29" s="35"/>
      <c r="E29" s="35"/>
      <c r="F29" s="35"/>
      <c r="G29" s="35"/>
      <c r="H29" s="35"/>
      <c r="I29" s="35"/>
      <c r="J29" s="35"/>
    </row>
    <row r="30" ht="24" customHeight="1" spans="1:10">
      <c r="A30" s="5" t="s">
        <v>666</v>
      </c>
      <c r="B30" s="8">
        <v>100</v>
      </c>
      <c r="C30" s="8"/>
      <c r="D30" s="8"/>
      <c r="E30" s="8"/>
      <c r="F30" s="8"/>
      <c r="G30" s="8"/>
      <c r="H30" s="8"/>
      <c r="I30" s="4">
        <f>I8+I18+I20+I21+I22+I23+I24+I25+I26+I27+I19</f>
        <v>100</v>
      </c>
      <c r="J30" s="37" t="s">
        <v>667</v>
      </c>
    </row>
    <row r="31" spans="1:10">
      <c r="A31" s="36" t="s">
        <v>668</v>
      </c>
      <c r="B31" s="36"/>
      <c r="C31" s="36"/>
      <c r="D31" s="36"/>
      <c r="E31" s="36"/>
      <c r="F31" s="36"/>
      <c r="G31" s="36"/>
      <c r="H31" s="36"/>
      <c r="I31" s="36"/>
      <c r="J31" s="36"/>
    </row>
    <row r="32" spans="1:10">
      <c r="A32" s="36" t="s">
        <v>669</v>
      </c>
      <c r="B32" s="36"/>
      <c r="C32" s="36"/>
      <c r="D32" s="36"/>
      <c r="E32" s="36"/>
      <c r="F32" s="36"/>
      <c r="G32" s="36"/>
      <c r="H32" s="36"/>
      <c r="I32" s="36"/>
      <c r="J32" s="36"/>
    </row>
    <row r="33" spans="1:10">
      <c r="A33" s="36" t="s">
        <v>670</v>
      </c>
      <c r="B33" s="36"/>
      <c r="C33" s="36"/>
      <c r="D33" s="36"/>
      <c r="E33" s="36"/>
      <c r="F33" s="36"/>
      <c r="G33" s="36"/>
      <c r="H33" s="36"/>
      <c r="I33" s="36"/>
      <c r="J33" s="36"/>
    </row>
    <row r="34" spans="1:10">
      <c r="A34" s="36" t="s">
        <v>671</v>
      </c>
      <c r="B34" s="36"/>
      <c r="C34" s="36"/>
      <c r="D34" s="36"/>
      <c r="E34" s="36"/>
      <c r="F34" s="36"/>
      <c r="G34" s="36"/>
      <c r="H34" s="36"/>
      <c r="I34" s="36"/>
      <c r="J34" s="36"/>
    </row>
    <row r="35" spans="1:10">
      <c r="A35" s="36" t="s">
        <v>672</v>
      </c>
      <c r="B35" s="36"/>
      <c r="C35" s="36"/>
      <c r="D35" s="36"/>
      <c r="E35" s="36"/>
      <c r="F35" s="36"/>
      <c r="G35" s="36"/>
      <c r="H35" s="36"/>
      <c r="I35" s="36"/>
      <c r="J35"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1" t="s">
        <v>190</v>
      </c>
    </row>
    <row r="2" ht="14.25" spans="10:10">
      <c r="J2" s="162" t="s">
        <v>191</v>
      </c>
    </row>
    <row r="3" ht="14.25" spans="1:10">
      <c r="A3" s="162" t="s">
        <v>2</v>
      </c>
      <c r="J3" s="162" t="s">
        <v>3</v>
      </c>
    </row>
    <row r="4" ht="19.5" customHeight="1" spans="1:10">
      <c r="A4" s="164" t="s">
        <v>6</v>
      </c>
      <c r="B4" s="164"/>
      <c r="C4" s="164"/>
      <c r="D4" s="164"/>
      <c r="E4" s="163" t="s">
        <v>99</v>
      </c>
      <c r="F4" s="163" t="s">
        <v>192</v>
      </c>
      <c r="G4" s="163" t="s">
        <v>193</v>
      </c>
      <c r="H4" s="163" t="s">
        <v>194</v>
      </c>
      <c r="I4" s="163" t="s">
        <v>195</v>
      </c>
      <c r="J4" s="163" t="s">
        <v>196</v>
      </c>
    </row>
    <row r="5" ht="19.5" customHeight="1" spans="1:10">
      <c r="A5" s="163" t="s">
        <v>121</v>
      </c>
      <c r="B5" s="163"/>
      <c r="C5" s="163"/>
      <c r="D5" s="164" t="s">
        <v>122</v>
      </c>
      <c r="E5" s="163"/>
      <c r="F5" s="163"/>
      <c r="G5" s="163"/>
      <c r="H5" s="163"/>
      <c r="I5" s="163"/>
      <c r="J5" s="163"/>
    </row>
    <row r="6" ht="19.5" customHeight="1" spans="1:10">
      <c r="A6" s="163"/>
      <c r="B6" s="163"/>
      <c r="C6" s="163"/>
      <c r="D6" s="164"/>
      <c r="E6" s="163"/>
      <c r="F6" s="163"/>
      <c r="G6" s="163"/>
      <c r="H6" s="163"/>
      <c r="I6" s="163"/>
      <c r="J6" s="163"/>
    </row>
    <row r="7" ht="19.5" customHeight="1" spans="1:10">
      <c r="A7" s="163"/>
      <c r="B7" s="163"/>
      <c r="C7" s="163"/>
      <c r="D7" s="164"/>
      <c r="E7" s="163"/>
      <c r="F7" s="163"/>
      <c r="G7" s="163"/>
      <c r="H7" s="163"/>
      <c r="I7" s="163"/>
      <c r="J7" s="163"/>
    </row>
    <row r="8" ht="19.5" customHeight="1" spans="1:10">
      <c r="A8" s="164" t="s">
        <v>125</v>
      </c>
      <c r="B8" s="164" t="s">
        <v>126</v>
      </c>
      <c r="C8" s="164" t="s">
        <v>127</v>
      </c>
      <c r="D8" s="164" t="s">
        <v>10</v>
      </c>
      <c r="E8" s="163" t="s">
        <v>11</v>
      </c>
      <c r="F8" s="163" t="s">
        <v>12</v>
      </c>
      <c r="G8" s="163" t="s">
        <v>20</v>
      </c>
      <c r="H8" s="163" t="s">
        <v>24</v>
      </c>
      <c r="I8" s="163" t="s">
        <v>28</v>
      </c>
      <c r="J8" s="163" t="s">
        <v>32</v>
      </c>
    </row>
    <row r="9" ht="19.5" customHeight="1" spans="1:10">
      <c r="A9" s="164"/>
      <c r="B9" s="164"/>
      <c r="C9" s="164"/>
      <c r="D9" s="164" t="s">
        <v>128</v>
      </c>
      <c r="E9" s="157">
        <v>23705226.25</v>
      </c>
      <c r="F9" s="157">
        <v>4112400.93</v>
      </c>
      <c r="G9" s="157">
        <v>19592825.32</v>
      </c>
      <c r="H9" s="157">
        <v>0</v>
      </c>
      <c r="I9" s="157">
        <v>0</v>
      </c>
      <c r="J9" s="157">
        <v>0</v>
      </c>
    </row>
    <row r="10" ht="19.5" customHeight="1" spans="1:10">
      <c r="A10" s="156" t="s">
        <v>129</v>
      </c>
      <c r="B10" s="156"/>
      <c r="C10" s="156"/>
      <c r="D10" s="156" t="s">
        <v>130</v>
      </c>
      <c r="E10" s="157">
        <v>21000</v>
      </c>
      <c r="F10" s="157">
        <v>0</v>
      </c>
      <c r="G10" s="157">
        <v>21000</v>
      </c>
      <c r="H10" s="157">
        <v>0</v>
      </c>
      <c r="I10" s="157">
        <v>0</v>
      </c>
      <c r="J10" s="157">
        <v>0</v>
      </c>
    </row>
    <row r="11" ht="19.5" customHeight="1" spans="1:10">
      <c r="A11" s="156" t="s">
        <v>131</v>
      </c>
      <c r="B11" s="156"/>
      <c r="C11" s="156"/>
      <c r="D11" s="156" t="s">
        <v>132</v>
      </c>
      <c r="E11" s="157">
        <v>2445305.4</v>
      </c>
      <c r="F11" s="157">
        <v>2445305.4</v>
      </c>
      <c r="G11" s="157">
        <v>0</v>
      </c>
      <c r="H11" s="157">
        <v>0</v>
      </c>
      <c r="I11" s="157">
        <v>0</v>
      </c>
      <c r="J11" s="157">
        <v>0</v>
      </c>
    </row>
    <row r="12" ht="19.5" customHeight="1" spans="1:10">
      <c r="A12" s="156" t="s">
        <v>133</v>
      </c>
      <c r="B12" s="156"/>
      <c r="C12" s="156"/>
      <c r="D12" s="156" t="s">
        <v>134</v>
      </c>
      <c r="E12" s="157">
        <v>20480</v>
      </c>
      <c r="F12" s="157">
        <v>0</v>
      </c>
      <c r="G12" s="157">
        <v>20480</v>
      </c>
      <c r="H12" s="157">
        <v>0</v>
      </c>
      <c r="I12" s="157">
        <v>0</v>
      </c>
      <c r="J12" s="157">
        <v>0</v>
      </c>
    </row>
    <row r="13" ht="19.5" customHeight="1" spans="1:10">
      <c r="A13" s="156" t="s">
        <v>135</v>
      </c>
      <c r="B13" s="156"/>
      <c r="C13" s="156"/>
      <c r="D13" s="156" t="s">
        <v>136</v>
      </c>
      <c r="E13" s="157">
        <v>295870</v>
      </c>
      <c r="F13" s="157">
        <v>0</v>
      </c>
      <c r="G13" s="157">
        <v>295870</v>
      </c>
      <c r="H13" s="157">
        <v>0</v>
      </c>
      <c r="I13" s="157">
        <v>0</v>
      </c>
      <c r="J13" s="157">
        <v>0</v>
      </c>
    </row>
    <row r="14" ht="19.5" customHeight="1" spans="1:10">
      <c r="A14" s="156" t="s">
        <v>137</v>
      </c>
      <c r="B14" s="156"/>
      <c r="C14" s="156"/>
      <c r="D14" s="156" t="s">
        <v>138</v>
      </c>
      <c r="E14" s="157">
        <v>275864</v>
      </c>
      <c r="F14" s="157">
        <v>0</v>
      </c>
      <c r="G14" s="157">
        <v>275864</v>
      </c>
      <c r="H14" s="157">
        <v>0</v>
      </c>
      <c r="I14" s="157">
        <v>0</v>
      </c>
      <c r="J14" s="157">
        <v>0</v>
      </c>
    </row>
    <row r="15" ht="19.5" customHeight="1" spans="1:10">
      <c r="A15" s="156" t="s">
        <v>139</v>
      </c>
      <c r="B15" s="156"/>
      <c r="C15" s="156"/>
      <c r="D15" s="156" t="s">
        <v>140</v>
      </c>
      <c r="E15" s="157">
        <v>234793.16</v>
      </c>
      <c r="F15" s="157">
        <v>0</v>
      </c>
      <c r="G15" s="157">
        <v>234793.16</v>
      </c>
      <c r="H15" s="157">
        <v>0</v>
      </c>
      <c r="I15" s="157">
        <v>0</v>
      </c>
      <c r="J15" s="157">
        <v>0</v>
      </c>
    </row>
    <row r="16" ht="19.5" customHeight="1" spans="1:10">
      <c r="A16" s="156" t="s">
        <v>141</v>
      </c>
      <c r="B16" s="156"/>
      <c r="C16" s="156"/>
      <c r="D16" s="156" t="s">
        <v>142</v>
      </c>
      <c r="E16" s="157">
        <v>440700</v>
      </c>
      <c r="F16" s="157">
        <v>440700</v>
      </c>
      <c r="G16" s="157">
        <v>0</v>
      </c>
      <c r="H16" s="157">
        <v>0</v>
      </c>
      <c r="I16" s="157">
        <v>0</v>
      </c>
      <c r="J16" s="157">
        <v>0</v>
      </c>
    </row>
    <row r="17" ht="19.5" customHeight="1" spans="1:10">
      <c r="A17" s="156" t="s">
        <v>143</v>
      </c>
      <c r="B17" s="156"/>
      <c r="C17" s="156"/>
      <c r="D17" s="156" t="s">
        <v>144</v>
      </c>
      <c r="E17" s="157">
        <v>251331.2</v>
      </c>
      <c r="F17" s="157">
        <v>251331.2</v>
      </c>
      <c r="G17" s="157">
        <v>0</v>
      </c>
      <c r="H17" s="157">
        <v>0</v>
      </c>
      <c r="I17" s="157">
        <v>0</v>
      </c>
      <c r="J17" s="157">
        <v>0</v>
      </c>
    </row>
    <row r="18" ht="19.5" customHeight="1" spans="1:10">
      <c r="A18" s="156" t="s">
        <v>145</v>
      </c>
      <c r="B18" s="156"/>
      <c r="C18" s="156"/>
      <c r="D18" s="156" t="s">
        <v>146</v>
      </c>
      <c r="E18" s="157">
        <v>98492.61</v>
      </c>
      <c r="F18" s="157">
        <v>98492.61</v>
      </c>
      <c r="G18" s="157">
        <v>0</v>
      </c>
      <c r="H18" s="157">
        <v>0</v>
      </c>
      <c r="I18" s="157">
        <v>0</v>
      </c>
      <c r="J18" s="157">
        <v>0</v>
      </c>
    </row>
    <row r="19" ht="19.5" customHeight="1" spans="1:10">
      <c r="A19" s="156" t="s">
        <v>147</v>
      </c>
      <c r="B19" s="156"/>
      <c r="C19" s="156"/>
      <c r="D19" s="156" t="s">
        <v>148</v>
      </c>
      <c r="E19" s="157">
        <v>262184</v>
      </c>
      <c r="F19" s="157">
        <v>0</v>
      </c>
      <c r="G19" s="157">
        <v>262184</v>
      </c>
      <c r="H19" s="157">
        <v>0</v>
      </c>
      <c r="I19" s="157">
        <v>0</v>
      </c>
      <c r="J19" s="157">
        <v>0</v>
      </c>
    </row>
    <row r="20" ht="19.5" customHeight="1" spans="1:10">
      <c r="A20" s="156" t="s">
        <v>149</v>
      </c>
      <c r="B20" s="156"/>
      <c r="C20" s="156"/>
      <c r="D20" s="156" t="s">
        <v>150</v>
      </c>
      <c r="E20" s="157">
        <v>3961760</v>
      </c>
      <c r="F20" s="157">
        <v>0</v>
      </c>
      <c r="G20" s="157">
        <v>3961760</v>
      </c>
      <c r="H20" s="157">
        <v>0</v>
      </c>
      <c r="I20" s="157">
        <v>0</v>
      </c>
      <c r="J20" s="157">
        <v>0</v>
      </c>
    </row>
    <row r="21" ht="19.5" customHeight="1" spans="1:10">
      <c r="A21" s="156" t="s">
        <v>151</v>
      </c>
      <c r="B21" s="156"/>
      <c r="C21" s="156"/>
      <c r="D21" s="156" t="s">
        <v>152</v>
      </c>
      <c r="E21" s="157">
        <v>2598105.5</v>
      </c>
      <c r="F21" s="157">
        <v>389845.5</v>
      </c>
      <c r="G21" s="157">
        <v>2208260</v>
      </c>
      <c r="H21" s="157">
        <v>0</v>
      </c>
      <c r="I21" s="157">
        <v>0</v>
      </c>
      <c r="J21" s="157">
        <v>0</v>
      </c>
    </row>
    <row r="22" ht="19.5" customHeight="1" spans="1:10">
      <c r="A22" s="156" t="s">
        <v>153</v>
      </c>
      <c r="B22" s="156"/>
      <c r="C22" s="156"/>
      <c r="D22" s="156" t="s">
        <v>154</v>
      </c>
      <c r="E22" s="157">
        <v>5708360.9</v>
      </c>
      <c r="F22" s="157">
        <v>0</v>
      </c>
      <c r="G22" s="157">
        <v>5708360.9</v>
      </c>
      <c r="H22" s="157">
        <v>0</v>
      </c>
      <c r="I22" s="157">
        <v>0</v>
      </c>
      <c r="J22" s="157">
        <v>0</v>
      </c>
    </row>
    <row r="23" ht="19.5" customHeight="1" spans="1:10">
      <c r="A23" s="156" t="s">
        <v>155</v>
      </c>
      <c r="B23" s="156"/>
      <c r="C23" s="156"/>
      <c r="D23" s="156" t="s">
        <v>156</v>
      </c>
      <c r="E23" s="157">
        <v>1861760</v>
      </c>
      <c r="F23" s="157">
        <v>0</v>
      </c>
      <c r="G23" s="157">
        <v>1861760</v>
      </c>
      <c r="H23" s="157">
        <v>0</v>
      </c>
      <c r="I23" s="157">
        <v>0</v>
      </c>
      <c r="J23" s="157">
        <v>0</v>
      </c>
    </row>
    <row r="24" ht="19.5" customHeight="1" spans="1:10">
      <c r="A24" s="156" t="s">
        <v>157</v>
      </c>
      <c r="B24" s="156"/>
      <c r="C24" s="156"/>
      <c r="D24" s="156" t="s">
        <v>158</v>
      </c>
      <c r="E24" s="157">
        <v>1347837</v>
      </c>
      <c r="F24" s="157">
        <v>0</v>
      </c>
      <c r="G24" s="157">
        <v>1347837</v>
      </c>
      <c r="H24" s="157">
        <v>0</v>
      </c>
      <c r="I24" s="157">
        <v>0</v>
      </c>
      <c r="J24" s="157">
        <v>0</v>
      </c>
    </row>
    <row r="25" ht="19.5" customHeight="1" spans="1:10">
      <c r="A25" s="156" t="s">
        <v>159</v>
      </c>
      <c r="B25" s="156"/>
      <c r="C25" s="156"/>
      <c r="D25" s="156" t="s">
        <v>160</v>
      </c>
      <c r="E25" s="157">
        <v>128076</v>
      </c>
      <c r="F25" s="157">
        <v>0</v>
      </c>
      <c r="G25" s="157">
        <v>128076</v>
      </c>
      <c r="H25" s="157">
        <v>0</v>
      </c>
      <c r="I25" s="157">
        <v>0</v>
      </c>
      <c r="J25" s="157">
        <v>0</v>
      </c>
    </row>
    <row r="26" ht="19.5" customHeight="1" spans="1:10">
      <c r="A26" s="156" t="s">
        <v>161</v>
      </c>
      <c r="B26" s="156"/>
      <c r="C26" s="156"/>
      <c r="D26" s="156" t="s">
        <v>162</v>
      </c>
      <c r="E26" s="157">
        <v>120861</v>
      </c>
      <c r="F26" s="157">
        <v>0</v>
      </c>
      <c r="G26" s="157">
        <v>120861</v>
      </c>
      <c r="H26" s="157">
        <v>0</v>
      </c>
      <c r="I26" s="157">
        <v>0</v>
      </c>
      <c r="J26" s="157">
        <v>0</v>
      </c>
    </row>
    <row r="27" ht="19.5" customHeight="1" spans="1:10">
      <c r="A27" s="156" t="s">
        <v>163</v>
      </c>
      <c r="B27" s="156"/>
      <c r="C27" s="156"/>
      <c r="D27" s="156" t="s">
        <v>164</v>
      </c>
      <c r="E27" s="157">
        <v>307886</v>
      </c>
      <c r="F27" s="157">
        <v>0</v>
      </c>
      <c r="G27" s="157">
        <v>307886</v>
      </c>
      <c r="H27" s="157">
        <v>0</v>
      </c>
      <c r="I27" s="157">
        <v>0</v>
      </c>
      <c r="J27" s="157">
        <v>0</v>
      </c>
    </row>
    <row r="28" ht="19.5" customHeight="1" spans="1:10">
      <c r="A28" s="156" t="s">
        <v>165</v>
      </c>
      <c r="B28" s="156"/>
      <c r="C28" s="156"/>
      <c r="D28" s="156" t="s">
        <v>166</v>
      </c>
      <c r="E28" s="157">
        <v>913341</v>
      </c>
      <c r="F28" s="157">
        <v>0</v>
      </c>
      <c r="G28" s="157">
        <v>913341</v>
      </c>
      <c r="H28" s="157">
        <v>0</v>
      </c>
      <c r="I28" s="157">
        <v>0</v>
      </c>
      <c r="J28" s="157">
        <v>0</v>
      </c>
    </row>
    <row r="29" ht="19.5" customHeight="1" spans="1:10">
      <c r="A29" s="156" t="s">
        <v>167</v>
      </c>
      <c r="B29" s="156"/>
      <c r="C29" s="156"/>
      <c r="D29" s="156" t="s">
        <v>168</v>
      </c>
      <c r="E29" s="157">
        <v>87673.68</v>
      </c>
      <c r="F29" s="157">
        <v>87673.68</v>
      </c>
      <c r="G29" s="157">
        <v>0</v>
      </c>
      <c r="H29" s="157">
        <v>0</v>
      </c>
      <c r="I29" s="157">
        <v>0</v>
      </c>
      <c r="J29" s="157">
        <v>0</v>
      </c>
    </row>
    <row r="30" ht="19.5" customHeight="1" spans="1:10">
      <c r="A30" s="156" t="s">
        <v>169</v>
      </c>
      <c r="B30" s="156"/>
      <c r="C30" s="156"/>
      <c r="D30" s="156" t="s">
        <v>170</v>
      </c>
      <c r="E30" s="157">
        <v>29396.12</v>
      </c>
      <c r="F30" s="157">
        <v>29396.12</v>
      </c>
      <c r="G30" s="157">
        <v>0</v>
      </c>
      <c r="H30" s="157">
        <v>0</v>
      </c>
      <c r="I30" s="157">
        <v>0</v>
      </c>
      <c r="J30" s="157">
        <v>0</v>
      </c>
    </row>
    <row r="31" ht="19.5" customHeight="1" spans="1:10">
      <c r="A31" s="156" t="s">
        <v>171</v>
      </c>
      <c r="B31" s="156"/>
      <c r="C31" s="156"/>
      <c r="D31" s="156" t="s">
        <v>172</v>
      </c>
      <c r="E31" s="157">
        <v>122197.32</v>
      </c>
      <c r="F31" s="157">
        <v>122197.32</v>
      </c>
      <c r="G31" s="157">
        <v>0</v>
      </c>
      <c r="H31" s="157">
        <v>0</v>
      </c>
      <c r="I31" s="157">
        <v>0</v>
      </c>
      <c r="J31" s="157">
        <v>0</v>
      </c>
    </row>
    <row r="32" ht="19.5" customHeight="1" spans="1:10">
      <c r="A32" s="156" t="s">
        <v>173</v>
      </c>
      <c r="B32" s="156"/>
      <c r="C32" s="156"/>
      <c r="D32" s="156" t="s">
        <v>174</v>
      </c>
      <c r="E32" s="157">
        <v>17671.1</v>
      </c>
      <c r="F32" s="157">
        <v>17671.1</v>
      </c>
      <c r="G32" s="157">
        <v>0</v>
      </c>
      <c r="H32" s="157">
        <v>0</v>
      </c>
      <c r="I32" s="157">
        <v>0</v>
      </c>
      <c r="J32" s="157">
        <v>0</v>
      </c>
    </row>
    <row r="33" ht="19.5" customHeight="1" spans="1:10">
      <c r="A33" s="156" t="s">
        <v>175</v>
      </c>
      <c r="B33" s="156"/>
      <c r="C33" s="156"/>
      <c r="D33" s="156" t="s">
        <v>176</v>
      </c>
      <c r="E33" s="157">
        <v>19600</v>
      </c>
      <c r="F33" s="157">
        <v>0</v>
      </c>
      <c r="G33" s="157">
        <v>19600</v>
      </c>
      <c r="H33" s="157">
        <v>0</v>
      </c>
      <c r="I33" s="157">
        <v>0</v>
      </c>
      <c r="J33" s="157">
        <v>0</v>
      </c>
    </row>
    <row r="34" ht="19.5" customHeight="1" spans="1:10">
      <c r="A34" s="156" t="s">
        <v>177</v>
      </c>
      <c r="B34" s="156"/>
      <c r="C34" s="156"/>
      <c r="D34" s="156" t="s">
        <v>178</v>
      </c>
      <c r="E34" s="157">
        <v>19163.6</v>
      </c>
      <c r="F34" s="157">
        <v>0</v>
      </c>
      <c r="G34" s="157">
        <v>19163.6</v>
      </c>
      <c r="H34" s="157">
        <v>0</v>
      </c>
      <c r="I34" s="157">
        <v>0</v>
      </c>
      <c r="J34" s="157">
        <v>0</v>
      </c>
    </row>
    <row r="35" ht="19.5" customHeight="1" spans="1:10">
      <c r="A35" s="156" t="s">
        <v>179</v>
      </c>
      <c r="B35" s="156"/>
      <c r="C35" s="156"/>
      <c r="D35" s="156" t="s">
        <v>180</v>
      </c>
      <c r="E35" s="157">
        <v>200000</v>
      </c>
      <c r="F35" s="157">
        <v>0</v>
      </c>
      <c r="G35" s="157">
        <v>200000</v>
      </c>
      <c r="H35" s="157">
        <v>0</v>
      </c>
      <c r="I35" s="157">
        <v>0</v>
      </c>
      <c r="J35" s="157">
        <v>0</v>
      </c>
    </row>
    <row r="36" ht="19.5" customHeight="1" spans="1:10">
      <c r="A36" s="156" t="s">
        <v>181</v>
      </c>
      <c r="B36" s="156"/>
      <c r="C36" s="156"/>
      <c r="D36" s="156" t="s">
        <v>182</v>
      </c>
      <c r="E36" s="157">
        <v>224748</v>
      </c>
      <c r="F36" s="157">
        <v>224748</v>
      </c>
      <c r="G36" s="157">
        <v>0</v>
      </c>
      <c r="H36" s="157">
        <v>0</v>
      </c>
      <c r="I36" s="157">
        <v>0</v>
      </c>
      <c r="J36" s="157">
        <v>0</v>
      </c>
    </row>
    <row r="37" ht="19.5" customHeight="1" spans="1:10">
      <c r="A37" s="156" t="s">
        <v>183</v>
      </c>
      <c r="B37" s="156"/>
      <c r="C37" s="156"/>
      <c r="D37" s="156" t="s">
        <v>184</v>
      </c>
      <c r="E37" s="157">
        <v>5040</v>
      </c>
      <c r="F37" s="157">
        <v>5040</v>
      </c>
      <c r="G37" s="157">
        <v>0</v>
      </c>
      <c r="H37" s="157">
        <v>0</v>
      </c>
      <c r="I37" s="157">
        <v>0</v>
      </c>
      <c r="J37" s="157">
        <v>0</v>
      </c>
    </row>
    <row r="38" ht="19.5" customHeight="1" spans="1:10">
      <c r="A38" s="156" t="s">
        <v>185</v>
      </c>
      <c r="B38" s="156"/>
      <c r="C38" s="156"/>
      <c r="D38" s="156" t="s">
        <v>186</v>
      </c>
      <c r="E38" s="157">
        <v>1559085</v>
      </c>
      <c r="F38" s="157">
        <v>0</v>
      </c>
      <c r="G38" s="157">
        <v>1559085</v>
      </c>
      <c r="H38" s="157">
        <v>0</v>
      </c>
      <c r="I38" s="157">
        <v>0</v>
      </c>
      <c r="J38" s="157">
        <v>0</v>
      </c>
    </row>
    <row r="39" ht="19.5" customHeight="1" spans="1:10">
      <c r="A39" s="156" t="s">
        <v>187</v>
      </c>
      <c r="B39" s="156"/>
      <c r="C39" s="156"/>
      <c r="D39" s="156" t="s">
        <v>188</v>
      </c>
      <c r="E39" s="157">
        <v>126643.66</v>
      </c>
      <c r="F39" s="157">
        <v>0</v>
      </c>
      <c r="G39" s="157">
        <v>126643.66</v>
      </c>
      <c r="H39" s="157">
        <v>0</v>
      </c>
      <c r="I39" s="157">
        <v>0</v>
      </c>
      <c r="J39" s="157">
        <v>0</v>
      </c>
    </row>
    <row r="40" ht="19.5" customHeight="1" spans="1:10">
      <c r="A40" s="156" t="s">
        <v>197</v>
      </c>
      <c r="B40" s="156"/>
      <c r="C40" s="156"/>
      <c r="D40" s="156"/>
      <c r="E40" s="156"/>
      <c r="F40" s="156"/>
      <c r="G40" s="156"/>
      <c r="H40" s="156"/>
      <c r="I40" s="156"/>
      <c r="J40" s="156"/>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819</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498631</v>
      </c>
      <c r="D8" s="10">
        <v>307886</v>
      </c>
      <c r="E8" s="10">
        <v>307886</v>
      </c>
      <c r="F8" s="8">
        <v>10</v>
      </c>
      <c r="G8" s="8"/>
      <c r="H8" s="8">
        <f>E8/D8</f>
        <v>1</v>
      </c>
      <c r="I8" s="8">
        <f>F8*H8</f>
        <v>10</v>
      </c>
      <c r="J8" s="8"/>
    </row>
    <row r="9" ht="15" customHeight="1" spans="1:10">
      <c r="A9" s="5"/>
      <c r="B9" s="11" t="s">
        <v>560</v>
      </c>
      <c r="C9" s="10">
        <v>473072</v>
      </c>
      <c r="D9" s="10">
        <v>282327</v>
      </c>
      <c r="E9" s="10">
        <v>282327</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v>25559</v>
      </c>
      <c r="D11" s="10">
        <v>25559</v>
      </c>
      <c r="E11" s="10">
        <v>25559</v>
      </c>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820</v>
      </c>
      <c r="C14" s="15"/>
      <c r="D14" s="15"/>
      <c r="E14" s="15"/>
      <c r="F14" s="15"/>
      <c r="G14" s="16" t="s">
        <v>821</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4" customHeight="1" spans="1:10">
      <c r="A18" s="5" t="s">
        <v>649</v>
      </c>
      <c r="B18" s="9" t="s">
        <v>582</v>
      </c>
      <c r="C18" s="6" t="s">
        <v>822</v>
      </c>
      <c r="D18" s="9"/>
      <c r="E18" s="8">
        <v>23</v>
      </c>
      <c r="F18" s="17" t="s">
        <v>586</v>
      </c>
      <c r="G18" s="17">
        <v>19</v>
      </c>
      <c r="H18" s="17">
        <v>20</v>
      </c>
      <c r="I18" s="17">
        <v>20</v>
      </c>
      <c r="J18" s="17" t="s">
        <v>677</v>
      </c>
    </row>
    <row r="19" ht="25" customHeight="1" spans="1:10">
      <c r="A19" s="5"/>
      <c r="B19" s="7" t="s">
        <v>599</v>
      </c>
      <c r="C19" s="6" t="s">
        <v>823</v>
      </c>
      <c r="D19" s="9" t="s">
        <v>651</v>
      </c>
      <c r="E19" s="8">
        <v>100</v>
      </c>
      <c r="F19" s="17" t="s">
        <v>601</v>
      </c>
      <c r="G19" s="26">
        <v>1</v>
      </c>
      <c r="H19" s="17">
        <v>20</v>
      </c>
      <c r="I19" s="17">
        <v>20</v>
      </c>
      <c r="J19" s="17"/>
    </row>
    <row r="20" ht="25" customHeight="1" spans="1:10">
      <c r="A20" s="5"/>
      <c r="B20" s="7" t="s">
        <v>599</v>
      </c>
      <c r="C20" s="6" t="s">
        <v>824</v>
      </c>
      <c r="D20" s="9" t="s">
        <v>653</v>
      </c>
      <c r="E20" s="8">
        <v>100</v>
      </c>
      <c r="F20" s="17" t="s">
        <v>601</v>
      </c>
      <c r="G20" s="26">
        <v>1</v>
      </c>
      <c r="H20" s="17">
        <v>20</v>
      </c>
      <c r="I20" s="17">
        <v>20</v>
      </c>
      <c r="J20" s="17"/>
    </row>
    <row r="21" ht="25" customHeight="1" spans="1:10">
      <c r="A21" s="5"/>
      <c r="B21" s="7" t="s">
        <v>603</v>
      </c>
      <c r="C21" s="6" t="s">
        <v>825</v>
      </c>
      <c r="D21" s="9" t="s">
        <v>654</v>
      </c>
      <c r="E21" s="8" t="s">
        <v>826</v>
      </c>
      <c r="F21" s="17" t="s">
        <v>693</v>
      </c>
      <c r="G21" s="17" t="s">
        <v>826</v>
      </c>
      <c r="H21" s="17">
        <v>10</v>
      </c>
      <c r="I21" s="17">
        <v>10</v>
      </c>
      <c r="J21" s="17"/>
    </row>
    <row r="22" ht="25" customHeight="1" spans="1:10">
      <c r="A22" s="5"/>
      <c r="B22" s="4" t="s">
        <v>606</v>
      </c>
      <c r="C22" s="6"/>
      <c r="D22" s="9" t="s">
        <v>594</v>
      </c>
      <c r="E22" s="8"/>
      <c r="F22" s="17"/>
      <c r="G22" s="17"/>
      <c r="H22" s="17"/>
      <c r="I22" s="17"/>
      <c r="J22" s="17"/>
    </row>
    <row r="23" ht="25" customHeight="1" spans="1:10">
      <c r="A23" s="5" t="s">
        <v>657</v>
      </c>
      <c r="B23" s="8" t="s">
        <v>658</v>
      </c>
      <c r="C23" s="6"/>
      <c r="D23" s="9" t="s">
        <v>597</v>
      </c>
      <c r="E23" s="8"/>
      <c r="F23" s="17"/>
      <c r="G23" s="17"/>
      <c r="H23" s="17"/>
      <c r="I23" s="17"/>
      <c r="J23" s="17"/>
    </row>
    <row r="24" ht="25" customHeight="1" spans="1:10">
      <c r="A24" s="5"/>
      <c r="B24" s="8" t="s">
        <v>659</v>
      </c>
      <c r="C24" s="6" t="s">
        <v>827</v>
      </c>
      <c r="D24" s="29"/>
      <c r="E24" s="8" t="s">
        <v>828</v>
      </c>
      <c r="F24" s="17" t="s">
        <v>601</v>
      </c>
      <c r="G24" s="26">
        <v>1</v>
      </c>
      <c r="H24" s="17">
        <v>10</v>
      </c>
      <c r="I24" s="17">
        <v>10</v>
      </c>
      <c r="J24" s="17"/>
    </row>
    <row r="25" ht="25" customHeight="1" spans="1:10">
      <c r="A25" s="5"/>
      <c r="B25" s="8" t="s">
        <v>661</v>
      </c>
      <c r="C25" s="6"/>
      <c r="D25" s="29"/>
      <c r="E25" s="8"/>
      <c r="F25" s="17"/>
      <c r="G25" s="17"/>
      <c r="H25" s="17"/>
      <c r="I25" s="17"/>
      <c r="J25" s="17"/>
    </row>
    <row r="26" ht="25" customHeight="1" spans="1:10">
      <c r="A26" s="5"/>
      <c r="B26" s="27" t="s">
        <v>662</v>
      </c>
      <c r="C26" s="28"/>
      <c r="D26" s="29"/>
      <c r="E26" s="27"/>
      <c r="F26" s="24"/>
      <c r="G26" s="24"/>
      <c r="H26" s="24"/>
      <c r="I26" s="24"/>
      <c r="J26" s="24"/>
    </row>
    <row r="27" ht="15" customHeight="1" spans="1:10">
      <c r="A27" s="30" t="s">
        <v>663</v>
      </c>
      <c r="B27" s="31" t="s">
        <v>620</v>
      </c>
      <c r="C27" s="32" t="s">
        <v>685</v>
      </c>
      <c r="D27" s="29"/>
      <c r="E27" s="33">
        <v>90</v>
      </c>
      <c r="F27" s="33" t="s">
        <v>601</v>
      </c>
      <c r="G27" s="34">
        <v>0.9</v>
      </c>
      <c r="H27" s="33">
        <v>10</v>
      </c>
      <c r="I27" s="33">
        <v>10</v>
      </c>
      <c r="J27" s="33"/>
    </row>
    <row r="28" ht="26.25" spans="1:10">
      <c r="A28" s="30"/>
      <c r="B28" s="33" t="s">
        <v>622</v>
      </c>
      <c r="C28" s="32"/>
      <c r="D28" s="29"/>
      <c r="E28" s="33"/>
      <c r="F28" s="33"/>
      <c r="G28" s="33"/>
      <c r="H28" s="33"/>
      <c r="I28" s="33"/>
      <c r="J28" s="33"/>
    </row>
    <row r="29" ht="15" customHeight="1" spans="1:10">
      <c r="A29" s="5" t="s">
        <v>665</v>
      </c>
      <c r="B29" s="5"/>
      <c r="C29" s="35"/>
      <c r="D29" s="35"/>
      <c r="E29" s="35"/>
      <c r="F29" s="35"/>
      <c r="G29" s="35"/>
      <c r="H29" s="35"/>
      <c r="I29" s="35"/>
      <c r="J29" s="35"/>
    </row>
    <row r="30" ht="24" customHeight="1" spans="1:10">
      <c r="A30" s="5" t="s">
        <v>666</v>
      </c>
      <c r="B30" s="8">
        <v>100</v>
      </c>
      <c r="C30" s="8"/>
      <c r="D30" s="8"/>
      <c r="E30" s="8"/>
      <c r="F30" s="8"/>
      <c r="G30" s="8"/>
      <c r="H30" s="8"/>
      <c r="I30" s="4">
        <f>+I20+I8+I18+I19+I21+I22+I23+I24+I25+I26+I27</f>
        <v>100</v>
      </c>
      <c r="J30" s="37" t="s">
        <v>667</v>
      </c>
    </row>
    <row r="31" spans="1:10">
      <c r="A31" s="36" t="s">
        <v>668</v>
      </c>
      <c r="B31" s="36"/>
      <c r="C31" s="36"/>
      <c r="D31" s="36"/>
      <c r="E31" s="36"/>
      <c r="F31" s="36"/>
      <c r="G31" s="36"/>
      <c r="H31" s="36"/>
      <c r="I31" s="36"/>
      <c r="J31" s="36"/>
    </row>
    <row r="32" spans="1:10">
      <c r="A32" s="36" t="s">
        <v>669</v>
      </c>
      <c r="B32" s="36"/>
      <c r="C32" s="36"/>
      <c r="D32" s="36"/>
      <c r="E32" s="36"/>
      <c r="F32" s="36"/>
      <c r="G32" s="36"/>
      <c r="H32" s="36"/>
      <c r="I32" s="36"/>
      <c r="J32" s="36"/>
    </row>
    <row r="33" spans="1:10">
      <c r="A33" s="36" t="s">
        <v>670</v>
      </c>
      <c r="B33" s="36"/>
      <c r="C33" s="36"/>
      <c r="D33" s="36"/>
      <c r="E33" s="36"/>
      <c r="F33" s="36"/>
      <c r="G33" s="36"/>
      <c r="H33" s="36"/>
      <c r="I33" s="36"/>
      <c r="J33" s="36"/>
    </row>
    <row r="34" spans="1:10">
      <c r="A34" s="36" t="s">
        <v>671</v>
      </c>
      <c r="B34" s="36"/>
      <c r="C34" s="36"/>
      <c r="D34" s="36"/>
      <c r="E34" s="36"/>
      <c r="F34" s="36"/>
      <c r="G34" s="36"/>
      <c r="H34" s="36"/>
      <c r="I34" s="36"/>
      <c r="J34" s="36"/>
    </row>
    <row r="35" spans="1:10">
      <c r="A35" s="36" t="s">
        <v>672</v>
      </c>
      <c r="B35" s="36"/>
      <c r="C35" s="36"/>
      <c r="D35" s="36"/>
      <c r="E35" s="36"/>
      <c r="F35" s="36"/>
      <c r="G35" s="36"/>
      <c r="H35" s="36"/>
      <c r="I35" s="36"/>
      <c r="J35"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0"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166</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1076136</v>
      </c>
      <c r="D8" s="10">
        <v>913341</v>
      </c>
      <c r="E8" s="10">
        <v>913341</v>
      </c>
      <c r="F8" s="8">
        <v>10</v>
      </c>
      <c r="G8" s="8"/>
      <c r="H8" s="8">
        <f>E8/D8</f>
        <v>1</v>
      </c>
      <c r="I8" s="8">
        <f>F8*H8</f>
        <v>10</v>
      </c>
      <c r="J8" s="8"/>
    </row>
    <row r="9" ht="15" customHeight="1" spans="1:10">
      <c r="A9" s="5"/>
      <c r="B9" s="11" t="s">
        <v>560</v>
      </c>
      <c r="C9" s="10">
        <v>1076136</v>
      </c>
      <c r="D9" s="10">
        <v>913341</v>
      </c>
      <c r="E9" s="10">
        <v>913341</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829</v>
      </c>
      <c r="C14" s="15"/>
      <c r="D14" s="15"/>
      <c r="E14" s="15"/>
      <c r="F14" s="15"/>
      <c r="G14" s="16" t="s">
        <v>829</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4" customHeight="1" spans="1:10">
      <c r="A18" s="5" t="s">
        <v>649</v>
      </c>
      <c r="B18" s="9" t="s">
        <v>582</v>
      </c>
      <c r="C18" s="6" t="s">
        <v>830</v>
      </c>
      <c r="D18" s="9"/>
      <c r="E18" s="8">
        <v>20</v>
      </c>
      <c r="F18" s="17" t="s">
        <v>586</v>
      </c>
      <c r="G18" s="17">
        <v>19</v>
      </c>
      <c r="H18" s="17">
        <v>10</v>
      </c>
      <c r="I18" s="17">
        <v>10</v>
      </c>
      <c r="J18" s="17" t="s">
        <v>831</v>
      </c>
    </row>
    <row r="19" ht="14" customHeight="1" spans="1:10">
      <c r="A19" s="19"/>
      <c r="B19" s="25" t="s">
        <v>582</v>
      </c>
      <c r="C19" s="6" t="s">
        <v>832</v>
      </c>
      <c r="D19" s="9"/>
      <c r="E19" s="8">
        <v>9</v>
      </c>
      <c r="F19" s="17" t="s">
        <v>586</v>
      </c>
      <c r="G19" s="17">
        <v>7</v>
      </c>
      <c r="H19" s="17">
        <v>10</v>
      </c>
      <c r="I19" s="17">
        <v>10</v>
      </c>
      <c r="J19" s="17" t="s">
        <v>833</v>
      </c>
    </row>
    <row r="20" ht="14" customHeight="1" spans="1:10">
      <c r="A20" s="19"/>
      <c r="B20" s="25" t="s">
        <v>582</v>
      </c>
      <c r="C20" s="6" t="s">
        <v>834</v>
      </c>
      <c r="D20" s="9"/>
      <c r="E20" s="8">
        <v>90</v>
      </c>
      <c r="F20" s="17" t="s">
        <v>586</v>
      </c>
      <c r="G20" s="17">
        <v>90</v>
      </c>
      <c r="H20" s="17">
        <v>10</v>
      </c>
      <c r="I20" s="17">
        <v>10</v>
      </c>
      <c r="J20" s="17" t="s">
        <v>831</v>
      </c>
    </row>
    <row r="21" ht="25" customHeight="1" spans="1:10">
      <c r="A21" s="5"/>
      <c r="B21" s="9" t="s">
        <v>599</v>
      </c>
      <c r="C21" s="6" t="s">
        <v>706</v>
      </c>
      <c r="D21" s="9" t="s">
        <v>651</v>
      </c>
      <c r="E21" s="8">
        <v>100</v>
      </c>
      <c r="F21" s="17" t="s">
        <v>601</v>
      </c>
      <c r="G21" s="26">
        <v>1</v>
      </c>
      <c r="H21" s="17">
        <v>10</v>
      </c>
      <c r="I21" s="17">
        <v>10</v>
      </c>
      <c r="J21" s="17"/>
    </row>
    <row r="22" ht="25" customHeight="1" spans="1:10">
      <c r="A22" s="5"/>
      <c r="B22" s="7" t="s">
        <v>603</v>
      </c>
      <c r="C22" s="6" t="s">
        <v>835</v>
      </c>
      <c r="D22" s="9" t="s">
        <v>653</v>
      </c>
      <c r="E22" s="8" t="s">
        <v>836</v>
      </c>
      <c r="F22" s="17" t="s">
        <v>693</v>
      </c>
      <c r="G22" s="26" t="s">
        <v>836</v>
      </c>
      <c r="H22" s="17">
        <v>10</v>
      </c>
      <c r="I22" s="17">
        <v>10</v>
      </c>
      <c r="J22" s="17"/>
    </row>
    <row r="23" ht="25" customHeight="1" spans="1:10">
      <c r="A23" s="5"/>
      <c r="B23" s="4" t="s">
        <v>606</v>
      </c>
      <c r="C23" s="6" t="s">
        <v>837</v>
      </c>
      <c r="D23" s="9" t="s">
        <v>654</v>
      </c>
      <c r="E23" s="8">
        <v>1076136</v>
      </c>
      <c r="F23" s="17" t="s">
        <v>608</v>
      </c>
      <c r="G23" s="17">
        <v>913341</v>
      </c>
      <c r="H23" s="17">
        <v>20</v>
      </c>
      <c r="I23" s="17">
        <v>20</v>
      </c>
      <c r="J23" s="17" t="s">
        <v>838</v>
      </c>
    </row>
    <row r="24" ht="25" customHeight="1" spans="1:10">
      <c r="A24" s="5" t="s">
        <v>657</v>
      </c>
      <c r="B24" s="8" t="s">
        <v>658</v>
      </c>
      <c r="C24" s="6"/>
      <c r="D24" s="9" t="s">
        <v>597</v>
      </c>
      <c r="E24" s="8"/>
      <c r="F24" s="17"/>
      <c r="G24" s="17"/>
      <c r="H24" s="17"/>
      <c r="I24" s="17"/>
      <c r="J24" s="17"/>
    </row>
    <row r="25" ht="25" customHeight="1" spans="1:10">
      <c r="A25" s="5"/>
      <c r="B25" s="8" t="s">
        <v>659</v>
      </c>
      <c r="C25" s="6" t="s">
        <v>827</v>
      </c>
      <c r="D25" s="9" t="s">
        <v>594</v>
      </c>
      <c r="E25" s="8" t="s">
        <v>828</v>
      </c>
      <c r="F25" s="17" t="s">
        <v>601</v>
      </c>
      <c r="G25" s="26">
        <v>1</v>
      </c>
      <c r="H25" s="17">
        <v>10</v>
      </c>
      <c r="I25" s="17">
        <v>10</v>
      </c>
      <c r="J25" s="17"/>
    </row>
    <row r="26" ht="25" customHeight="1" spans="1:10">
      <c r="A26" s="5"/>
      <c r="B26" s="8" t="s">
        <v>661</v>
      </c>
      <c r="C26" s="6"/>
      <c r="D26" s="9"/>
      <c r="E26" s="8"/>
      <c r="F26" s="17"/>
      <c r="G26" s="17"/>
      <c r="H26" s="17"/>
      <c r="I26" s="17"/>
      <c r="J26" s="17"/>
    </row>
    <row r="27" ht="25" customHeight="1" spans="1:10">
      <c r="A27" s="5"/>
      <c r="B27" s="27" t="s">
        <v>662</v>
      </c>
      <c r="C27" s="28"/>
      <c r="D27" s="29"/>
      <c r="E27" s="27"/>
      <c r="F27" s="24"/>
      <c r="G27" s="24"/>
      <c r="H27" s="24"/>
      <c r="I27" s="24"/>
      <c r="J27" s="24"/>
    </row>
    <row r="28" ht="15" customHeight="1" spans="1:10">
      <c r="A28" s="30" t="s">
        <v>663</v>
      </c>
      <c r="B28" s="31" t="s">
        <v>620</v>
      </c>
      <c r="C28" s="32" t="s">
        <v>685</v>
      </c>
      <c r="D28" s="29"/>
      <c r="E28" s="33">
        <v>90</v>
      </c>
      <c r="F28" s="33" t="s">
        <v>601</v>
      </c>
      <c r="G28" s="34">
        <v>0.9</v>
      </c>
      <c r="H28" s="33">
        <v>10</v>
      </c>
      <c r="I28" s="33">
        <v>10</v>
      </c>
      <c r="J28" s="33"/>
    </row>
    <row r="29" ht="26.25" spans="1:10">
      <c r="A29" s="30"/>
      <c r="B29" s="33" t="s">
        <v>622</v>
      </c>
      <c r="C29" s="32"/>
      <c r="D29" s="29"/>
      <c r="E29" s="33"/>
      <c r="F29" s="33"/>
      <c r="G29" s="33"/>
      <c r="H29" s="33"/>
      <c r="I29" s="33"/>
      <c r="J29" s="33"/>
    </row>
    <row r="30" ht="15" customHeight="1" spans="1:10">
      <c r="A30" s="5" t="s">
        <v>665</v>
      </c>
      <c r="B30" s="5"/>
      <c r="C30" s="35"/>
      <c r="D30" s="35"/>
      <c r="E30" s="35"/>
      <c r="F30" s="35"/>
      <c r="G30" s="35"/>
      <c r="H30" s="35"/>
      <c r="I30" s="35"/>
      <c r="J30" s="35"/>
    </row>
    <row r="31" ht="24" customHeight="1" spans="1:10">
      <c r="A31" s="5" t="s">
        <v>666</v>
      </c>
      <c r="B31" s="8">
        <v>100</v>
      </c>
      <c r="C31" s="8"/>
      <c r="D31" s="8"/>
      <c r="E31" s="8"/>
      <c r="F31" s="8"/>
      <c r="G31" s="8"/>
      <c r="H31" s="8"/>
      <c r="I31" s="4">
        <f>+I22+I8+I18+I21+I23+I24+I25+I26+I27+I28+I19+I20</f>
        <v>100</v>
      </c>
      <c r="J31" s="37" t="s">
        <v>667</v>
      </c>
    </row>
    <row r="32" spans="1:10">
      <c r="A32" s="36" t="s">
        <v>668</v>
      </c>
      <c r="B32" s="36"/>
      <c r="C32" s="36"/>
      <c r="D32" s="36"/>
      <c r="E32" s="36"/>
      <c r="F32" s="36"/>
      <c r="G32" s="36"/>
      <c r="H32" s="36"/>
      <c r="I32" s="36"/>
      <c r="J32" s="36"/>
    </row>
    <row r="33" spans="1:10">
      <c r="A33" s="36" t="s">
        <v>669</v>
      </c>
      <c r="B33" s="36"/>
      <c r="C33" s="36"/>
      <c r="D33" s="36"/>
      <c r="E33" s="36"/>
      <c r="F33" s="36"/>
      <c r="G33" s="36"/>
      <c r="H33" s="36"/>
      <c r="I33" s="36"/>
      <c r="J33" s="36"/>
    </row>
    <row r="34" spans="1:10">
      <c r="A34" s="36" t="s">
        <v>670</v>
      </c>
      <c r="B34" s="36"/>
      <c r="C34" s="36"/>
      <c r="D34" s="36"/>
      <c r="E34" s="36"/>
      <c r="F34" s="36"/>
      <c r="G34" s="36"/>
      <c r="H34" s="36"/>
      <c r="I34" s="36"/>
      <c r="J34" s="36"/>
    </row>
    <row r="35" spans="1:10">
      <c r="A35" s="36" t="s">
        <v>671</v>
      </c>
      <c r="B35" s="36"/>
      <c r="C35" s="36"/>
      <c r="D35" s="36"/>
      <c r="E35" s="36"/>
      <c r="F35" s="36"/>
      <c r="G35" s="36"/>
      <c r="H35" s="36"/>
      <c r="I35" s="36"/>
      <c r="J35" s="36"/>
    </row>
    <row r="36" spans="1:10">
      <c r="A36" s="36" t="s">
        <v>672</v>
      </c>
      <c r="B36" s="36"/>
      <c r="C36" s="36"/>
      <c r="D36" s="36"/>
      <c r="E36" s="36"/>
      <c r="F36" s="36"/>
      <c r="G36" s="36"/>
      <c r="H36" s="36"/>
      <c r="I36" s="36"/>
      <c r="J36"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4" sqref="A14:F14"/>
    </sheetView>
  </sheetViews>
  <sheetFormatPr defaultColWidth="9" defaultRowHeight="13.5"/>
  <cols>
    <col min="1"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176</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50940</v>
      </c>
      <c r="D8" s="10">
        <v>19600</v>
      </c>
      <c r="E8" s="10">
        <v>19600</v>
      </c>
      <c r="F8" s="8">
        <v>10</v>
      </c>
      <c r="G8" s="8"/>
      <c r="H8" s="8">
        <f>E8/D8</f>
        <v>1</v>
      </c>
      <c r="I8" s="8">
        <f>F8*H8</f>
        <v>10</v>
      </c>
      <c r="J8" s="8"/>
    </row>
    <row r="9" ht="15" customHeight="1" spans="1:10">
      <c r="A9" s="5"/>
      <c r="B9" s="11" t="s">
        <v>560</v>
      </c>
      <c r="C9" s="10">
        <v>50940</v>
      </c>
      <c r="D9" s="10">
        <v>19600</v>
      </c>
      <c r="E9" s="10">
        <v>19600</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829</v>
      </c>
      <c r="C14" s="15"/>
      <c r="D14" s="15"/>
      <c r="E14" s="15"/>
      <c r="F14" s="15"/>
      <c r="G14" s="16" t="s">
        <v>829</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4" customHeight="1" spans="1:10">
      <c r="A18" s="19" t="s">
        <v>649</v>
      </c>
      <c r="B18" s="25" t="s">
        <v>582</v>
      </c>
      <c r="C18" s="6" t="s">
        <v>839</v>
      </c>
      <c r="D18" s="9"/>
      <c r="E18" s="8">
        <v>90</v>
      </c>
      <c r="F18" s="17" t="s">
        <v>586</v>
      </c>
      <c r="G18" s="17">
        <v>70</v>
      </c>
      <c r="H18" s="17">
        <v>10</v>
      </c>
      <c r="I18" s="17">
        <v>10</v>
      </c>
      <c r="J18" s="17" t="s">
        <v>831</v>
      </c>
    </row>
    <row r="19" ht="25" customHeight="1" spans="1:10">
      <c r="A19" s="5"/>
      <c r="B19" s="9" t="s">
        <v>599</v>
      </c>
      <c r="C19" s="6" t="s">
        <v>706</v>
      </c>
      <c r="D19" s="9" t="s">
        <v>651</v>
      </c>
      <c r="E19" s="8">
        <v>100</v>
      </c>
      <c r="F19" s="17" t="s">
        <v>601</v>
      </c>
      <c r="G19" s="26">
        <v>1</v>
      </c>
      <c r="H19" s="17">
        <v>20</v>
      </c>
      <c r="I19" s="17">
        <v>20</v>
      </c>
      <c r="J19" s="17"/>
    </row>
    <row r="20" ht="25" customHeight="1" spans="1:10">
      <c r="A20" s="5"/>
      <c r="B20" s="7" t="s">
        <v>603</v>
      </c>
      <c r="C20" s="6" t="s">
        <v>835</v>
      </c>
      <c r="D20" s="9" t="s">
        <v>653</v>
      </c>
      <c r="E20" s="8" t="s">
        <v>836</v>
      </c>
      <c r="F20" s="17" t="s">
        <v>693</v>
      </c>
      <c r="G20" s="26" t="s">
        <v>836</v>
      </c>
      <c r="H20" s="17">
        <v>20</v>
      </c>
      <c r="I20" s="17">
        <v>20</v>
      </c>
      <c r="J20" s="17"/>
    </row>
    <row r="21" ht="25" customHeight="1" spans="1:10">
      <c r="A21" s="5"/>
      <c r="B21" s="4" t="s">
        <v>606</v>
      </c>
      <c r="C21" s="6" t="s">
        <v>837</v>
      </c>
      <c r="D21" s="9" t="s">
        <v>654</v>
      </c>
      <c r="E21" s="8">
        <v>50940</v>
      </c>
      <c r="F21" s="17" t="s">
        <v>608</v>
      </c>
      <c r="G21" s="17">
        <v>19600</v>
      </c>
      <c r="H21" s="17">
        <v>20</v>
      </c>
      <c r="I21" s="17">
        <v>10</v>
      </c>
      <c r="J21" s="17" t="s">
        <v>831</v>
      </c>
    </row>
    <row r="22" ht="25" customHeight="1" spans="1:10">
      <c r="A22" s="5" t="s">
        <v>657</v>
      </c>
      <c r="B22" s="8" t="s">
        <v>658</v>
      </c>
      <c r="C22" s="6"/>
      <c r="D22" s="9" t="s">
        <v>597</v>
      </c>
      <c r="E22" s="8"/>
      <c r="F22" s="17"/>
      <c r="G22" s="17"/>
      <c r="H22" s="17"/>
      <c r="I22" s="17"/>
      <c r="J22" s="17"/>
    </row>
    <row r="23" ht="25" customHeight="1" spans="1:10">
      <c r="A23" s="5"/>
      <c r="B23" s="8" t="s">
        <v>659</v>
      </c>
      <c r="C23" s="6" t="s">
        <v>840</v>
      </c>
      <c r="D23" s="9" t="s">
        <v>594</v>
      </c>
      <c r="E23" s="8" t="s">
        <v>828</v>
      </c>
      <c r="F23" s="17" t="s">
        <v>601</v>
      </c>
      <c r="G23" s="26">
        <v>1</v>
      </c>
      <c r="H23" s="17">
        <v>10</v>
      </c>
      <c r="I23" s="17">
        <v>10</v>
      </c>
      <c r="J23" s="17"/>
    </row>
    <row r="24" ht="25" customHeight="1" spans="1:10">
      <c r="A24" s="5"/>
      <c r="B24" s="8" t="s">
        <v>661</v>
      </c>
      <c r="C24" s="6"/>
      <c r="D24" s="9"/>
      <c r="E24" s="8"/>
      <c r="F24" s="17"/>
      <c r="G24" s="17"/>
      <c r="H24" s="17"/>
      <c r="I24" s="17"/>
      <c r="J24" s="17"/>
    </row>
    <row r="25" ht="25" customHeight="1" spans="1:10">
      <c r="A25" s="5"/>
      <c r="B25" s="27" t="s">
        <v>662</v>
      </c>
      <c r="C25" s="28" t="s">
        <v>841</v>
      </c>
      <c r="D25" s="29"/>
      <c r="E25" s="8">
        <v>100</v>
      </c>
      <c r="F25" s="17" t="s">
        <v>601</v>
      </c>
      <c r="G25" s="26">
        <v>1</v>
      </c>
      <c r="H25" s="24">
        <v>10</v>
      </c>
      <c r="I25" s="24">
        <v>10</v>
      </c>
      <c r="J25" s="24"/>
    </row>
    <row r="26" ht="15" customHeight="1" spans="1:10">
      <c r="A26" s="30" t="s">
        <v>663</v>
      </c>
      <c r="B26" s="31" t="s">
        <v>620</v>
      </c>
      <c r="C26" s="32" t="s">
        <v>685</v>
      </c>
      <c r="D26" s="29"/>
      <c r="E26" s="33">
        <v>100</v>
      </c>
      <c r="F26" s="33" t="s">
        <v>601</v>
      </c>
      <c r="G26" s="34">
        <v>1</v>
      </c>
      <c r="H26" s="33">
        <v>10</v>
      </c>
      <c r="I26" s="33">
        <v>10</v>
      </c>
      <c r="J26" s="33"/>
    </row>
    <row r="27" ht="26.25" spans="1:10">
      <c r="A27" s="30"/>
      <c r="B27" s="33" t="s">
        <v>622</v>
      </c>
      <c r="C27" s="32"/>
      <c r="D27" s="29"/>
      <c r="E27" s="33"/>
      <c r="F27" s="33"/>
      <c r="G27" s="33"/>
      <c r="H27" s="33"/>
      <c r="I27" s="33"/>
      <c r="J27" s="33"/>
    </row>
    <row r="28" ht="15" customHeight="1" spans="1:10">
      <c r="A28" s="5" t="s">
        <v>665</v>
      </c>
      <c r="B28" s="5"/>
      <c r="C28" s="35"/>
      <c r="D28" s="35"/>
      <c r="E28" s="35"/>
      <c r="F28" s="35"/>
      <c r="G28" s="35"/>
      <c r="H28" s="35"/>
      <c r="I28" s="35"/>
      <c r="J28" s="35"/>
    </row>
    <row r="29" ht="24" customHeight="1" spans="1:10">
      <c r="A29" s="5" t="s">
        <v>666</v>
      </c>
      <c r="B29" s="8">
        <v>100</v>
      </c>
      <c r="C29" s="8"/>
      <c r="D29" s="8"/>
      <c r="E29" s="8"/>
      <c r="F29" s="8"/>
      <c r="G29" s="8"/>
      <c r="H29" s="8"/>
      <c r="I29" s="4">
        <f>+I20+I8+I19+I21+I22+I23+I24+I25+I26+I18</f>
        <v>100</v>
      </c>
      <c r="J29" s="37" t="s">
        <v>667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A14" sqref="A14:F14"/>
    </sheetView>
  </sheetViews>
  <sheetFormatPr defaultColWidth="9" defaultRowHeight="13.5"/>
  <cols>
    <col min="1" max="3" width="9" style="1"/>
    <col min="4" max="5" width="9.25" style="1"/>
    <col min="6" max="6" width="9" style="1"/>
    <col min="7" max="7" width="9.25" style="1"/>
    <col min="8" max="16384" width="9" style="1"/>
  </cols>
  <sheetData>
    <row r="1" ht="24.75" spans="1:10">
      <c r="A1" s="2" t="s">
        <v>628</v>
      </c>
      <c r="B1" s="2"/>
      <c r="C1" s="2"/>
      <c r="D1" s="2"/>
      <c r="E1" s="2"/>
      <c r="F1" s="2"/>
      <c r="G1" s="2"/>
      <c r="H1" s="2"/>
      <c r="I1" s="2"/>
      <c r="J1" s="2"/>
    </row>
    <row r="2" ht="25.5" spans="1:10">
      <c r="A2" s="2"/>
      <c r="B2" s="2"/>
      <c r="C2" s="2"/>
      <c r="D2" s="2"/>
      <c r="E2" s="2"/>
      <c r="F2" s="2"/>
      <c r="G2" s="2"/>
      <c r="H2" s="2"/>
      <c r="I2" s="2"/>
      <c r="J2" s="2"/>
    </row>
    <row r="3" ht="15" customHeight="1" spans="1:10">
      <c r="A3" s="3" t="s">
        <v>629</v>
      </c>
      <c r="B3" s="4" t="s">
        <v>842</v>
      </c>
      <c r="C3" s="4"/>
      <c r="D3" s="4"/>
      <c r="E3" s="4"/>
      <c r="F3" s="4"/>
      <c r="G3" s="4"/>
      <c r="H3" s="4"/>
      <c r="I3" s="4"/>
      <c r="J3" s="4"/>
    </row>
    <row r="4" ht="15" customHeight="1" spans="1:10">
      <c r="A4" s="5" t="s">
        <v>631</v>
      </c>
      <c r="B4" s="6" t="s">
        <v>543</v>
      </c>
      <c r="C4" s="6"/>
      <c r="D4" s="6"/>
      <c r="E4" s="7" t="s">
        <v>632</v>
      </c>
      <c r="F4" s="4" t="s">
        <v>543</v>
      </c>
      <c r="G4" s="4"/>
      <c r="H4" s="4"/>
      <c r="I4" s="4"/>
      <c r="J4" s="4"/>
    </row>
    <row r="5" ht="14.25" spans="1:10">
      <c r="A5" s="5"/>
      <c r="B5" s="6"/>
      <c r="C5" s="6"/>
      <c r="D5" s="6"/>
      <c r="E5" s="8" t="s">
        <v>578</v>
      </c>
      <c r="F5" s="4"/>
      <c r="G5" s="4"/>
      <c r="H5" s="4"/>
      <c r="I5" s="4"/>
      <c r="J5" s="4"/>
    </row>
    <row r="6" ht="15" customHeight="1" spans="1:10">
      <c r="A6" s="5" t="s">
        <v>633</v>
      </c>
      <c r="B6" s="8"/>
      <c r="C6" s="9" t="s">
        <v>546</v>
      </c>
      <c r="D6" s="9" t="s">
        <v>634</v>
      </c>
      <c r="E6" s="7" t="s">
        <v>634</v>
      </c>
      <c r="F6" s="4" t="s">
        <v>635</v>
      </c>
      <c r="G6" s="4"/>
      <c r="H6" s="4" t="s">
        <v>636</v>
      </c>
      <c r="I6" s="4" t="s">
        <v>637</v>
      </c>
      <c r="J6" s="4"/>
    </row>
    <row r="7" ht="14.25" spans="1:10">
      <c r="A7" s="5"/>
      <c r="B7" s="8"/>
      <c r="C7" s="8" t="s">
        <v>460</v>
      </c>
      <c r="D7" s="8" t="s">
        <v>460</v>
      </c>
      <c r="E7" s="8" t="s">
        <v>638</v>
      </c>
      <c r="F7" s="4"/>
      <c r="G7" s="4"/>
      <c r="H7" s="4"/>
      <c r="I7" s="4"/>
      <c r="J7" s="4"/>
    </row>
    <row r="8" ht="27" customHeight="1" spans="1:10">
      <c r="A8" s="5"/>
      <c r="B8" s="8" t="s">
        <v>556</v>
      </c>
      <c r="C8" s="8">
        <v>0</v>
      </c>
      <c r="D8" s="10">
        <v>326643.66</v>
      </c>
      <c r="E8" s="10">
        <v>326643.66</v>
      </c>
      <c r="F8" s="8">
        <v>10</v>
      </c>
      <c r="G8" s="8"/>
      <c r="H8" s="8">
        <f>E8/D8</f>
        <v>1</v>
      </c>
      <c r="I8" s="8">
        <f>F8*H8</f>
        <v>10</v>
      </c>
      <c r="J8" s="8"/>
    </row>
    <row r="9" ht="15" customHeight="1" spans="1:10">
      <c r="A9" s="5"/>
      <c r="B9" s="11" t="s">
        <v>560</v>
      </c>
      <c r="C9" s="10">
        <v>0</v>
      </c>
      <c r="D9" s="10">
        <v>326643.66</v>
      </c>
      <c r="E9" s="10">
        <v>326643.66</v>
      </c>
      <c r="F9" s="8" t="s">
        <v>465</v>
      </c>
      <c r="G9" s="8"/>
      <c r="H9" s="8" t="s">
        <v>465</v>
      </c>
      <c r="I9" s="8" t="s">
        <v>465</v>
      </c>
      <c r="J9" s="8"/>
    </row>
    <row r="10" ht="26.25" spans="1:10">
      <c r="A10" s="5"/>
      <c r="B10" s="10" t="s">
        <v>561</v>
      </c>
      <c r="C10" s="10"/>
      <c r="D10" s="10"/>
      <c r="E10" s="10"/>
      <c r="F10" s="8"/>
      <c r="G10" s="8"/>
      <c r="H10" s="8"/>
      <c r="I10" s="8"/>
      <c r="J10" s="8"/>
    </row>
    <row r="11" ht="27" customHeight="1" spans="1:10">
      <c r="A11" s="5"/>
      <c r="B11" s="10" t="s">
        <v>562</v>
      </c>
      <c r="C11" s="10"/>
      <c r="D11" s="10"/>
      <c r="E11" s="10"/>
      <c r="F11" s="8" t="s">
        <v>465</v>
      </c>
      <c r="G11" s="8"/>
      <c r="H11" s="8" t="s">
        <v>465</v>
      </c>
      <c r="I11" s="8" t="s">
        <v>465</v>
      </c>
      <c r="J11" s="8"/>
    </row>
    <row r="12" ht="27" customHeight="1" spans="1:10">
      <c r="A12" s="5"/>
      <c r="B12" s="10" t="s">
        <v>639</v>
      </c>
      <c r="C12" s="8"/>
      <c r="D12" s="8"/>
      <c r="E12" s="12"/>
      <c r="F12" s="8" t="s">
        <v>465</v>
      </c>
      <c r="G12" s="8"/>
      <c r="H12" s="8" t="s">
        <v>465</v>
      </c>
      <c r="I12" s="8" t="s">
        <v>465</v>
      </c>
      <c r="J12" s="8"/>
    </row>
    <row r="13" ht="15" customHeight="1" spans="1:10">
      <c r="A13" s="13" t="s">
        <v>640</v>
      </c>
      <c r="B13" s="13"/>
      <c r="C13" s="13"/>
      <c r="D13" s="13"/>
      <c r="E13" s="13"/>
      <c r="F13" s="13"/>
      <c r="G13" s="14" t="s">
        <v>641</v>
      </c>
      <c r="H13" s="14"/>
      <c r="I13" s="14"/>
      <c r="J13" s="14"/>
    </row>
    <row r="14" ht="27" customHeight="1" spans="1:10">
      <c r="A14" s="13" t="s">
        <v>642</v>
      </c>
      <c r="B14" s="15" t="s">
        <v>843</v>
      </c>
      <c r="C14" s="15"/>
      <c r="D14" s="15"/>
      <c r="E14" s="15"/>
      <c r="F14" s="15"/>
      <c r="G14" s="16" t="s">
        <v>844</v>
      </c>
      <c r="H14" s="16"/>
      <c r="I14" s="16"/>
      <c r="J14" s="16"/>
    </row>
    <row r="15" ht="15" customHeight="1" spans="1:10">
      <c r="A15" s="13" t="s">
        <v>568</v>
      </c>
      <c r="B15" s="13"/>
      <c r="C15" s="13"/>
      <c r="D15" s="17" t="s">
        <v>644</v>
      </c>
      <c r="E15" s="17"/>
      <c r="F15" s="17"/>
      <c r="G15" s="18" t="s">
        <v>645</v>
      </c>
      <c r="H15" s="18"/>
      <c r="I15" s="18"/>
      <c r="J15" s="18"/>
    </row>
    <row r="16" ht="24.75" customHeight="1" spans="1:10">
      <c r="A16" s="19" t="s">
        <v>646</v>
      </c>
      <c r="B16" s="5" t="s">
        <v>575</v>
      </c>
      <c r="C16" s="9" t="s">
        <v>647</v>
      </c>
      <c r="D16" s="7" t="s">
        <v>569</v>
      </c>
      <c r="E16" s="4" t="s">
        <v>570</v>
      </c>
      <c r="F16" s="20" t="s">
        <v>571</v>
      </c>
      <c r="G16" s="21" t="s">
        <v>572</v>
      </c>
      <c r="H16" s="22" t="s">
        <v>635</v>
      </c>
      <c r="I16" s="22" t="s">
        <v>637</v>
      </c>
      <c r="J16" s="22" t="s">
        <v>648</v>
      </c>
    </row>
    <row r="17" ht="14.25" spans="1:10">
      <c r="A17" s="19"/>
      <c r="B17" s="5"/>
      <c r="C17" s="8" t="s">
        <v>569</v>
      </c>
      <c r="D17" s="8" t="s">
        <v>577</v>
      </c>
      <c r="E17" s="4"/>
      <c r="F17" s="23" t="s">
        <v>578</v>
      </c>
      <c r="G17" s="24" t="s">
        <v>579</v>
      </c>
      <c r="H17" s="22"/>
      <c r="I17" s="22"/>
      <c r="J17" s="22"/>
    </row>
    <row r="18" ht="14" customHeight="1" spans="1:10">
      <c r="A18" s="19" t="s">
        <v>649</v>
      </c>
      <c r="B18" s="25" t="s">
        <v>582</v>
      </c>
      <c r="C18" s="6" t="s">
        <v>845</v>
      </c>
      <c r="D18" s="9"/>
      <c r="E18" s="8">
        <v>1</v>
      </c>
      <c r="F18" s="17" t="s">
        <v>679</v>
      </c>
      <c r="G18" s="17">
        <v>1</v>
      </c>
      <c r="H18" s="17">
        <v>20</v>
      </c>
      <c r="I18" s="17">
        <v>20</v>
      </c>
      <c r="J18" s="17"/>
    </row>
    <row r="19" ht="25" customHeight="1" spans="1:10">
      <c r="A19" s="5"/>
      <c r="B19" s="9" t="s">
        <v>599</v>
      </c>
      <c r="C19" s="6" t="s">
        <v>846</v>
      </c>
      <c r="D19" s="9" t="s">
        <v>651</v>
      </c>
      <c r="E19" s="8" t="s">
        <v>847</v>
      </c>
      <c r="F19" s="17" t="s">
        <v>601</v>
      </c>
      <c r="G19" s="26">
        <v>1</v>
      </c>
      <c r="H19" s="17">
        <v>20</v>
      </c>
      <c r="I19" s="17">
        <v>20</v>
      </c>
      <c r="J19" s="17"/>
    </row>
    <row r="20" ht="25" customHeight="1" spans="1:10">
      <c r="A20" s="5"/>
      <c r="B20" s="7" t="s">
        <v>603</v>
      </c>
      <c r="C20" s="6" t="s">
        <v>848</v>
      </c>
      <c r="D20" s="9" t="s">
        <v>653</v>
      </c>
      <c r="E20" s="8" t="s">
        <v>849</v>
      </c>
      <c r="F20" s="17" t="s">
        <v>601</v>
      </c>
      <c r="G20" s="26" t="s">
        <v>849</v>
      </c>
      <c r="H20" s="17">
        <v>20</v>
      </c>
      <c r="I20" s="17">
        <v>20</v>
      </c>
      <c r="J20" s="17"/>
    </row>
    <row r="21" ht="25" customHeight="1" spans="1:10">
      <c r="A21" s="5"/>
      <c r="B21" s="4" t="s">
        <v>606</v>
      </c>
      <c r="C21" s="6" t="s">
        <v>837</v>
      </c>
      <c r="D21" s="9" t="s">
        <v>654</v>
      </c>
      <c r="E21" s="8">
        <v>326643.66</v>
      </c>
      <c r="F21" s="17" t="s">
        <v>608</v>
      </c>
      <c r="G21" s="17">
        <v>326643.66</v>
      </c>
      <c r="H21" s="17">
        <v>20</v>
      </c>
      <c r="I21" s="17">
        <v>20</v>
      </c>
      <c r="J21" s="17"/>
    </row>
    <row r="22" ht="25" customHeight="1" spans="1:10">
      <c r="A22" s="5" t="s">
        <v>657</v>
      </c>
      <c r="B22" s="8" t="s">
        <v>658</v>
      </c>
      <c r="C22" s="6"/>
      <c r="D22" s="9"/>
      <c r="E22" s="8"/>
      <c r="F22" s="17"/>
      <c r="G22" s="17"/>
      <c r="H22" s="17"/>
      <c r="I22" s="17"/>
      <c r="J22" s="17"/>
    </row>
    <row r="23" ht="25" customHeight="1" spans="1:10">
      <c r="A23" s="5"/>
      <c r="B23" s="8" t="s">
        <v>659</v>
      </c>
      <c r="C23" s="6"/>
      <c r="D23" s="9"/>
      <c r="E23" s="8"/>
      <c r="F23" s="17"/>
      <c r="G23" s="26"/>
      <c r="H23" s="17"/>
      <c r="I23" s="17"/>
      <c r="J23" s="17"/>
    </row>
    <row r="24" ht="25" customHeight="1" spans="1:10">
      <c r="A24" s="5"/>
      <c r="B24" s="8" t="s">
        <v>661</v>
      </c>
      <c r="C24" s="6"/>
      <c r="D24" s="9"/>
      <c r="E24" s="8"/>
      <c r="F24" s="17"/>
      <c r="G24" s="17"/>
      <c r="H24" s="17"/>
      <c r="I24" s="17"/>
      <c r="J24" s="17"/>
    </row>
    <row r="25" ht="25" customHeight="1" spans="1:10">
      <c r="A25" s="5"/>
      <c r="B25" s="27" t="s">
        <v>662</v>
      </c>
      <c r="C25" s="28"/>
      <c r="D25" s="29"/>
      <c r="E25" s="8"/>
      <c r="F25" s="17"/>
      <c r="G25" s="26"/>
      <c r="H25" s="24"/>
      <c r="I25" s="24"/>
      <c r="J25" s="24"/>
    </row>
    <row r="26" ht="15" customHeight="1" spans="1:10">
      <c r="A26" s="30" t="s">
        <v>663</v>
      </c>
      <c r="B26" s="31" t="s">
        <v>620</v>
      </c>
      <c r="C26" s="32" t="s">
        <v>685</v>
      </c>
      <c r="D26" s="29"/>
      <c r="E26" s="33">
        <v>100</v>
      </c>
      <c r="F26" s="33" t="s">
        <v>601</v>
      </c>
      <c r="G26" s="34">
        <v>1</v>
      </c>
      <c r="H26" s="33">
        <v>10</v>
      </c>
      <c r="I26" s="33">
        <v>10</v>
      </c>
      <c r="J26" s="33"/>
    </row>
    <row r="27" ht="26.25" spans="1:10">
      <c r="A27" s="30"/>
      <c r="B27" s="33" t="s">
        <v>622</v>
      </c>
      <c r="C27" s="32"/>
      <c r="D27" s="29"/>
      <c r="E27" s="33"/>
      <c r="F27" s="33"/>
      <c r="G27" s="33"/>
      <c r="H27" s="33"/>
      <c r="I27" s="33"/>
      <c r="J27" s="33"/>
    </row>
    <row r="28" ht="15" customHeight="1" spans="1:10">
      <c r="A28" s="5" t="s">
        <v>665</v>
      </c>
      <c r="B28" s="5"/>
      <c r="C28" s="35"/>
      <c r="D28" s="35"/>
      <c r="E28" s="35"/>
      <c r="F28" s="35"/>
      <c r="G28" s="35"/>
      <c r="H28" s="35"/>
      <c r="I28" s="35"/>
      <c r="J28" s="35"/>
    </row>
    <row r="29" ht="24" customHeight="1" spans="1:10">
      <c r="A29" s="5" t="s">
        <v>666</v>
      </c>
      <c r="B29" s="8">
        <v>100</v>
      </c>
      <c r="C29" s="8"/>
      <c r="D29" s="8"/>
      <c r="E29" s="8"/>
      <c r="F29" s="8"/>
      <c r="G29" s="8"/>
      <c r="H29" s="8"/>
      <c r="I29" s="4">
        <f>+I20+I8+I19+I21+I22+I23+I24+I25+I26+I18</f>
        <v>100</v>
      </c>
      <c r="J29" s="37" t="s">
        <v>667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1" t="s">
        <v>198</v>
      </c>
    </row>
    <row r="2" ht="14.25" spans="9:9">
      <c r="I2" s="162" t="s">
        <v>199</v>
      </c>
    </row>
    <row r="3" ht="14.25" spans="1:9">
      <c r="A3" s="162" t="s">
        <v>2</v>
      </c>
      <c r="I3" s="162" t="s">
        <v>3</v>
      </c>
    </row>
    <row r="4" ht="19.5" customHeight="1" spans="1:9">
      <c r="A4" s="164" t="s">
        <v>200</v>
      </c>
      <c r="B4" s="164"/>
      <c r="C4" s="164"/>
      <c r="D4" s="164" t="s">
        <v>201</v>
      </c>
      <c r="E4" s="164"/>
      <c r="F4" s="164"/>
      <c r="G4" s="164"/>
      <c r="H4" s="164"/>
      <c r="I4" s="164"/>
    </row>
    <row r="5" ht="19.5" customHeight="1" spans="1:9">
      <c r="A5" s="163" t="s">
        <v>202</v>
      </c>
      <c r="B5" s="163" t="s">
        <v>7</v>
      </c>
      <c r="C5" s="163" t="s">
        <v>203</v>
      </c>
      <c r="D5" s="163" t="s">
        <v>204</v>
      </c>
      <c r="E5" s="163" t="s">
        <v>7</v>
      </c>
      <c r="F5" s="164" t="s">
        <v>128</v>
      </c>
      <c r="G5" s="163" t="s">
        <v>205</v>
      </c>
      <c r="H5" s="163" t="s">
        <v>206</v>
      </c>
      <c r="I5" s="163" t="s">
        <v>207</v>
      </c>
    </row>
    <row r="6" ht="19.5" customHeight="1" spans="1:9">
      <c r="A6" s="163"/>
      <c r="B6" s="163"/>
      <c r="C6" s="163"/>
      <c r="D6" s="163"/>
      <c r="E6" s="163"/>
      <c r="F6" s="164" t="s">
        <v>123</v>
      </c>
      <c r="G6" s="163" t="s">
        <v>205</v>
      </c>
      <c r="H6" s="163"/>
      <c r="I6" s="163"/>
    </row>
    <row r="7" ht="19.5" customHeight="1" spans="1:9">
      <c r="A7" s="164" t="s">
        <v>208</v>
      </c>
      <c r="B7" s="164"/>
      <c r="C7" s="164" t="s">
        <v>11</v>
      </c>
      <c r="D7" s="164" t="s">
        <v>208</v>
      </c>
      <c r="E7" s="164"/>
      <c r="F7" s="164" t="s">
        <v>12</v>
      </c>
      <c r="G7" s="164" t="s">
        <v>20</v>
      </c>
      <c r="H7" s="164" t="s">
        <v>24</v>
      </c>
      <c r="I7" s="164" t="s">
        <v>28</v>
      </c>
    </row>
    <row r="8" ht="19.5" customHeight="1" spans="1:9">
      <c r="A8" s="165" t="s">
        <v>209</v>
      </c>
      <c r="B8" s="164" t="s">
        <v>11</v>
      </c>
      <c r="C8" s="157">
        <v>22146141.25</v>
      </c>
      <c r="D8" s="165" t="s">
        <v>14</v>
      </c>
      <c r="E8" s="164" t="s">
        <v>22</v>
      </c>
      <c r="F8" s="157">
        <v>21000</v>
      </c>
      <c r="G8" s="157">
        <v>21000</v>
      </c>
      <c r="H8" s="157">
        <v>0</v>
      </c>
      <c r="I8" s="157">
        <v>0</v>
      </c>
    </row>
    <row r="9" ht="19.5" customHeight="1" spans="1:9">
      <c r="A9" s="165" t="s">
        <v>210</v>
      </c>
      <c r="B9" s="164" t="s">
        <v>12</v>
      </c>
      <c r="C9" s="157">
        <v>1559085</v>
      </c>
      <c r="D9" s="165" t="s">
        <v>17</v>
      </c>
      <c r="E9" s="164" t="s">
        <v>26</v>
      </c>
      <c r="F9" s="157">
        <v>0</v>
      </c>
      <c r="G9" s="157">
        <v>0</v>
      </c>
      <c r="H9" s="157">
        <v>0</v>
      </c>
      <c r="I9" s="157">
        <v>0</v>
      </c>
    </row>
    <row r="10" ht="19.5" customHeight="1" spans="1:9">
      <c r="A10" s="165" t="s">
        <v>211</v>
      </c>
      <c r="B10" s="164" t="s">
        <v>20</v>
      </c>
      <c r="C10" s="157">
        <v>0</v>
      </c>
      <c r="D10" s="165" t="s">
        <v>21</v>
      </c>
      <c r="E10" s="164" t="s">
        <v>30</v>
      </c>
      <c r="F10" s="157">
        <v>0</v>
      </c>
      <c r="G10" s="157">
        <v>0</v>
      </c>
      <c r="H10" s="157">
        <v>0</v>
      </c>
      <c r="I10" s="157">
        <v>0</v>
      </c>
    </row>
    <row r="11" ht="19.5" customHeight="1" spans="1:9">
      <c r="A11" s="165"/>
      <c r="B11" s="164" t="s">
        <v>24</v>
      </c>
      <c r="C11" s="167"/>
      <c r="D11" s="165" t="s">
        <v>25</v>
      </c>
      <c r="E11" s="164" t="s">
        <v>34</v>
      </c>
      <c r="F11" s="157">
        <v>0</v>
      </c>
      <c r="G11" s="157">
        <v>0</v>
      </c>
      <c r="H11" s="157">
        <v>0</v>
      </c>
      <c r="I11" s="157">
        <v>0</v>
      </c>
    </row>
    <row r="12" ht="19.5" customHeight="1" spans="1:9">
      <c r="A12" s="165"/>
      <c r="B12" s="164" t="s">
        <v>28</v>
      </c>
      <c r="C12" s="167"/>
      <c r="D12" s="165" t="s">
        <v>29</v>
      </c>
      <c r="E12" s="164" t="s">
        <v>38</v>
      </c>
      <c r="F12" s="157">
        <v>0</v>
      </c>
      <c r="G12" s="157">
        <v>0</v>
      </c>
      <c r="H12" s="157">
        <v>0</v>
      </c>
      <c r="I12" s="157">
        <v>0</v>
      </c>
    </row>
    <row r="13" ht="19.5" customHeight="1" spans="1:9">
      <c r="A13" s="165"/>
      <c r="B13" s="164" t="s">
        <v>32</v>
      </c>
      <c r="C13" s="167"/>
      <c r="D13" s="165" t="s">
        <v>33</v>
      </c>
      <c r="E13" s="164" t="s">
        <v>42</v>
      </c>
      <c r="F13" s="157">
        <v>0</v>
      </c>
      <c r="G13" s="157">
        <v>0</v>
      </c>
      <c r="H13" s="157">
        <v>0</v>
      </c>
      <c r="I13" s="157">
        <v>0</v>
      </c>
    </row>
    <row r="14" ht="19.5" customHeight="1" spans="1:9">
      <c r="A14" s="165"/>
      <c r="B14" s="164" t="s">
        <v>36</v>
      </c>
      <c r="C14" s="167"/>
      <c r="D14" s="165" t="s">
        <v>37</v>
      </c>
      <c r="E14" s="164" t="s">
        <v>45</v>
      </c>
      <c r="F14" s="157">
        <v>0</v>
      </c>
      <c r="G14" s="157">
        <v>0</v>
      </c>
      <c r="H14" s="157">
        <v>0</v>
      </c>
      <c r="I14" s="157">
        <v>0</v>
      </c>
    </row>
    <row r="15" ht="19.5" customHeight="1" spans="1:9">
      <c r="A15" s="165"/>
      <c r="B15" s="164" t="s">
        <v>40</v>
      </c>
      <c r="C15" s="167"/>
      <c r="D15" s="165" t="s">
        <v>41</v>
      </c>
      <c r="E15" s="164" t="s">
        <v>48</v>
      </c>
      <c r="F15" s="157">
        <v>21273007.77</v>
      </c>
      <c r="G15" s="157">
        <v>21273007.77</v>
      </c>
      <c r="H15" s="157">
        <v>0</v>
      </c>
      <c r="I15" s="157">
        <v>0</v>
      </c>
    </row>
    <row r="16" ht="19.5" customHeight="1" spans="1:9">
      <c r="A16" s="165"/>
      <c r="B16" s="164" t="s">
        <v>43</v>
      </c>
      <c r="C16" s="167"/>
      <c r="D16" s="165" t="s">
        <v>44</v>
      </c>
      <c r="E16" s="164" t="s">
        <v>51</v>
      </c>
      <c r="F16" s="157">
        <v>295701.82</v>
      </c>
      <c r="G16" s="157">
        <v>295701.82</v>
      </c>
      <c r="H16" s="157">
        <v>0</v>
      </c>
      <c r="I16" s="157">
        <v>0</v>
      </c>
    </row>
    <row r="17" ht="19.5" customHeight="1" spans="1:9">
      <c r="A17" s="165"/>
      <c r="B17" s="164" t="s">
        <v>46</v>
      </c>
      <c r="C17" s="167"/>
      <c r="D17" s="165" t="s">
        <v>47</v>
      </c>
      <c r="E17" s="164" t="s">
        <v>54</v>
      </c>
      <c r="F17" s="157">
        <v>0</v>
      </c>
      <c r="G17" s="157">
        <v>0</v>
      </c>
      <c r="H17" s="157">
        <v>0</v>
      </c>
      <c r="I17" s="157">
        <v>0</v>
      </c>
    </row>
    <row r="18" ht="19.5" customHeight="1" spans="1:9">
      <c r="A18" s="165"/>
      <c r="B18" s="164" t="s">
        <v>49</v>
      </c>
      <c r="C18" s="167"/>
      <c r="D18" s="165" t="s">
        <v>50</v>
      </c>
      <c r="E18" s="164" t="s">
        <v>57</v>
      </c>
      <c r="F18" s="157">
        <v>200000</v>
      </c>
      <c r="G18" s="157">
        <v>200000</v>
      </c>
      <c r="H18" s="157">
        <v>0</v>
      </c>
      <c r="I18" s="157">
        <v>0</v>
      </c>
    </row>
    <row r="19" ht="19.5" customHeight="1" spans="1:9">
      <c r="A19" s="165"/>
      <c r="B19" s="164" t="s">
        <v>52</v>
      </c>
      <c r="C19" s="167"/>
      <c r="D19" s="165" t="s">
        <v>53</v>
      </c>
      <c r="E19" s="164" t="s">
        <v>60</v>
      </c>
      <c r="F19" s="157">
        <v>0</v>
      </c>
      <c r="G19" s="157">
        <v>0</v>
      </c>
      <c r="H19" s="157">
        <v>0</v>
      </c>
      <c r="I19" s="157">
        <v>0</v>
      </c>
    </row>
    <row r="20" ht="19.5" customHeight="1" spans="1:9">
      <c r="A20" s="165"/>
      <c r="B20" s="164" t="s">
        <v>55</v>
      </c>
      <c r="C20" s="167"/>
      <c r="D20" s="165" t="s">
        <v>56</v>
      </c>
      <c r="E20" s="164" t="s">
        <v>63</v>
      </c>
      <c r="F20" s="157">
        <v>0</v>
      </c>
      <c r="G20" s="157">
        <v>0</v>
      </c>
      <c r="H20" s="157">
        <v>0</v>
      </c>
      <c r="I20" s="157">
        <v>0</v>
      </c>
    </row>
    <row r="21" ht="19.5" customHeight="1" spans="1:9">
      <c r="A21" s="165"/>
      <c r="B21" s="164" t="s">
        <v>58</v>
      </c>
      <c r="C21" s="167"/>
      <c r="D21" s="165" t="s">
        <v>59</v>
      </c>
      <c r="E21" s="164" t="s">
        <v>66</v>
      </c>
      <c r="F21" s="157">
        <v>0</v>
      </c>
      <c r="G21" s="157">
        <v>0</v>
      </c>
      <c r="H21" s="157">
        <v>0</v>
      </c>
      <c r="I21" s="157">
        <v>0</v>
      </c>
    </row>
    <row r="22" ht="19.5" customHeight="1" spans="1:9">
      <c r="A22" s="165"/>
      <c r="B22" s="164" t="s">
        <v>61</v>
      </c>
      <c r="C22" s="167"/>
      <c r="D22" s="165" t="s">
        <v>62</v>
      </c>
      <c r="E22" s="164" t="s">
        <v>69</v>
      </c>
      <c r="F22" s="157">
        <v>0</v>
      </c>
      <c r="G22" s="157">
        <v>0</v>
      </c>
      <c r="H22" s="157">
        <v>0</v>
      </c>
      <c r="I22" s="157">
        <v>0</v>
      </c>
    </row>
    <row r="23" ht="19.5" customHeight="1" spans="1:9">
      <c r="A23" s="165"/>
      <c r="B23" s="164" t="s">
        <v>64</v>
      </c>
      <c r="C23" s="167"/>
      <c r="D23" s="165" t="s">
        <v>65</v>
      </c>
      <c r="E23" s="164" t="s">
        <v>72</v>
      </c>
      <c r="F23" s="157">
        <v>0</v>
      </c>
      <c r="G23" s="157">
        <v>0</v>
      </c>
      <c r="H23" s="157">
        <v>0</v>
      </c>
      <c r="I23" s="157">
        <v>0</v>
      </c>
    </row>
    <row r="24" ht="19.5" customHeight="1" spans="1:9">
      <c r="A24" s="165"/>
      <c r="B24" s="164" t="s">
        <v>67</v>
      </c>
      <c r="C24" s="167"/>
      <c r="D24" s="165" t="s">
        <v>68</v>
      </c>
      <c r="E24" s="164" t="s">
        <v>75</v>
      </c>
      <c r="F24" s="157">
        <v>0</v>
      </c>
      <c r="G24" s="157">
        <v>0</v>
      </c>
      <c r="H24" s="157">
        <v>0</v>
      </c>
      <c r="I24" s="157">
        <v>0</v>
      </c>
    </row>
    <row r="25" ht="19.5" customHeight="1" spans="1:9">
      <c r="A25" s="165"/>
      <c r="B25" s="164" t="s">
        <v>70</v>
      </c>
      <c r="C25" s="167"/>
      <c r="D25" s="165" t="s">
        <v>71</v>
      </c>
      <c r="E25" s="164" t="s">
        <v>78</v>
      </c>
      <c r="F25" s="157">
        <v>0</v>
      </c>
      <c r="G25" s="157">
        <v>0</v>
      </c>
      <c r="H25" s="157">
        <v>0</v>
      </c>
      <c r="I25" s="157">
        <v>0</v>
      </c>
    </row>
    <row r="26" ht="19.5" customHeight="1" spans="1:9">
      <c r="A26" s="165"/>
      <c r="B26" s="164" t="s">
        <v>73</v>
      </c>
      <c r="C26" s="167"/>
      <c r="D26" s="165" t="s">
        <v>74</v>
      </c>
      <c r="E26" s="164" t="s">
        <v>81</v>
      </c>
      <c r="F26" s="157">
        <v>229788</v>
      </c>
      <c r="G26" s="157">
        <v>229788</v>
      </c>
      <c r="H26" s="157">
        <v>0</v>
      </c>
      <c r="I26" s="157">
        <v>0</v>
      </c>
    </row>
    <row r="27" ht="19.5" customHeight="1" spans="1:9">
      <c r="A27" s="165"/>
      <c r="B27" s="164" t="s">
        <v>76</v>
      </c>
      <c r="C27" s="167"/>
      <c r="D27" s="165" t="s">
        <v>77</v>
      </c>
      <c r="E27" s="164" t="s">
        <v>84</v>
      </c>
      <c r="F27" s="157">
        <v>0</v>
      </c>
      <c r="G27" s="157">
        <v>0</v>
      </c>
      <c r="H27" s="157">
        <v>0</v>
      </c>
      <c r="I27" s="157">
        <v>0</v>
      </c>
    </row>
    <row r="28" ht="19.5" customHeight="1" spans="1:9">
      <c r="A28" s="165"/>
      <c r="B28" s="164" t="s">
        <v>79</v>
      </c>
      <c r="C28" s="167"/>
      <c r="D28" s="165" t="s">
        <v>80</v>
      </c>
      <c r="E28" s="164" t="s">
        <v>87</v>
      </c>
      <c r="F28" s="157">
        <v>0</v>
      </c>
      <c r="G28" s="157">
        <v>0</v>
      </c>
      <c r="H28" s="157">
        <v>0</v>
      </c>
      <c r="I28" s="157">
        <v>0</v>
      </c>
    </row>
    <row r="29" ht="19.5" customHeight="1" spans="1:9">
      <c r="A29" s="165"/>
      <c r="B29" s="164" t="s">
        <v>82</v>
      </c>
      <c r="C29" s="167"/>
      <c r="D29" s="165" t="s">
        <v>83</v>
      </c>
      <c r="E29" s="164" t="s">
        <v>90</v>
      </c>
      <c r="F29" s="157">
        <v>0</v>
      </c>
      <c r="G29" s="157">
        <v>0</v>
      </c>
      <c r="H29" s="157">
        <v>0</v>
      </c>
      <c r="I29" s="157">
        <v>0</v>
      </c>
    </row>
    <row r="30" ht="19.5" customHeight="1" spans="1:9">
      <c r="A30" s="165"/>
      <c r="B30" s="164" t="s">
        <v>85</v>
      </c>
      <c r="C30" s="167"/>
      <c r="D30" s="165" t="s">
        <v>86</v>
      </c>
      <c r="E30" s="164" t="s">
        <v>93</v>
      </c>
      <c r="F30" s="157">
        <v>1685728.66</v>
      </c>
      <c r="G30" s="157">
        <v>126643.66</v>
      </c>
      <c r="H30" s="157">
        <v>1559085</v>
      </c>
      <c r="I30" s="157">
        <v>0</v>
      </c>
    </row>
    <row r="31" ht="19.5" customHeight="1" spans="1:9">
      <c r="A31" s="165"/>
      <c r="B31" s="164" t="s">
        <v>88</v>
      </c>
      <c r="C31" s="167"/>
      <c r="D31" s="165" t="s">
        <v>89</v>
      </c>
      <c r="E31" s="164" t="s">
        <v>96</v>
      </c>
      <c r="F31" s="157">
        <v>0</v>
      </c>
      <c r="G31" s="157">
        <v>0</v>
      </c>
      <c r="H31" s="157">
        <v>0</v>
      </c>
      <c r="I31" s="157">
        <v>0</v>
      </c>
    </row>
    <row r="32" ht="19.5" customHeight="1" spans="1:9">
      <c r="A32" s="165"/>
      <c r="B32" s="164" t="s">
        <v>91</v>
      </c>
      <c r="C32" s="167"/>
      <c r="D32" s="165" t="s">
        <v>92</v>
      </c>
      <c r="E32" s="164" t="s">
        <v>100</v>
      </c>
      <c r="F32" s="157">
        <v>0</v>
      </c>
      <c r="G32" s="157">
        <v>0</v>
      </c>
      <c r="H32" s="157">
        <v>0</v>
      </c>
      <c r="I32" s="157">
        <v>0</v>
      </c>
    </row>
    <row r="33" ht="19.5" customHeight="1" spans="1:9">
      <c r="A33" s="165"/>
      <c r="B33" s="164" t="s">
        <v>94</v>
      </c>
      <c r="C33" s="167"/>
      <c r="D33" s="165" t="s">
        <v>95</v>
      </c>
      <c r="E33" s="164" t="s">
        <v>104</v>
      </c>
      <c r="F33" s="157">
        <v>0</v>
      </c>
      <c r="G33" s="157">
        <v>0</v>
      </c>
      <c r="H33" s="157">
        <v>0</v>
      </c>
      <c r="I33" s="157">
        <v>0</v>
      </c>
    </row>
    <row r="34" ht="19.5" customHeight="1" spans="1:9">
      <c r="A34" s="164" t="s">
        <v>97</v>
      </c>
      <c r="B34" s="164" t="s">
        <v>98</v>
      </c>
      <c r="C34" s="157">
        <v>23705226.25</v>
      </c>
      <c r="D34" s="164" t="s">
        <v>99</v>
      </c>
      <c r="E34" s="164" t="s">
        <v>108</v>
      </c>
      <c r="F34" s="157">
        <v>23705226.25</v>
      </c>
      <c r="G34" s="157">
        <v>22146141.25</v>
      </c>
      <c r="H34" s="157">
        <v>1559085</v>
      </c>
      <c r="I34" s="157">
        <v>0</v>
      </c>
    </row>
    <row r="35" ht="19.5" customHeight="1" spans="1:9">
      <c r="A35" s="165" t="s">
        <v>212</v>
      </c>
      <c r="B35" s="164" t="s">
        <v>102</v>
      </c>
      <c r="C35" s="157">
        <v>0</v>
      </c>
      <c r="D35" s="165" t="s">
        <v>213</v>
      </c>
      <c r="E35" s="164" t="s">
        <v>111</v>
      </c>
      <c r="F35" s="157">
        <v>0</v>
      </c>
      <c r="G35" s="157">
        <v>0</v>
      </c>
      <c r="H35" s="157">
        <v>0</v>
      </c>
      <c r="I35" s="157">
        <v>0</v>
      </c>
    </row>
    <row r="36" ht="19.5" customHeight="1" spans="1:9">
      <c r="A36" s="165" t="s">
        <v>209</v>
      </c>
      <c r="B36" s="164" t="s">
        <v>106</v>
      </c>
      <c r="C36" s="157">
        <v>0</v>
      </c>
      <c r="D36" s="165"/>
      <c r="E36" s="164" t="s">
        <v>214</v>
      </c>
      <c r="F36" s="167"/>
      <c r="G36" s="167"/>
      <c r="H36" s="167"/>
      <c r="I36" s="167"/>
    </row>
    <row r="37" ht="19.5" customHeight="1" spans="1:9">
      <c r="A37" s="165" t="s">
        <v>210</v>
      </c>
      <c r="B37" s="164" t="s">
        <v>110</v>
      </c>
      <c r="C37" s="157">
        <v>0</v>
      </c>
      <c r="D37" s="164"/>
      <c r="E37" s="164" t="s">
        <v>215</v>
      </c>
      <c r="F37" s="167"/>
      <c r="G37" s="167"/>
      <c r="H37" s="167"/>
      <c r="I37" s="167"/>
    </row>
    <row r="38" ht="19.5" customHeight="1" spans="1:9">
      <c r="A38" s="165" t="s">
        <v>211</v>
      </c>
      <c r="B38" s="164" t="s">
        <v>15</v>
      </c>
      <c r="C38" s="157">
        <v>0</v>
      </c>
      <c r="D38" s="165"/>
      <c r="E38" s="164" t="s">
        <v>216</v>
      </c>
      <c r="F38" s="167"/>
      <c r="G38" s="167"/>
      <c r="H38" s="167"/>
      <c r="I38" s="167"/>
    </row>
    <row r="39" ht="19.5" customHeight="1" spans="1:9">
      <c r="A39" s="164" t="s">
        <v>109</v>
      </c>
      <c r="B39" s="164" t="s">
        <v>18</v>
      </c>
      <c r="C39" s="157">
        <v>23705226.25</v>
      </c>
      <c r="D39" s="164" t="s">
        <v>109</v>
      </c>
      <c r="E39" s="164" t="s">
        <v>217</v>
      </c>
      <c r="F39" s="157">
        <v>23705226.25</v>
      </c>
      <c r="G39" s="157">
        <v>22146141.25</v>
      </c>
      <c r="H39" s="157">
        <v>1559085</v>
      </c>
      <c r="I39" s="157">
        <v>0</v>
      </c>
    </row>
    <row r="40" ht="19.5" customHeight="1" spans="1:9">
      <c r="A40" s="156" t="s">
        <v>218</v>
      </c>
      <c r="B40" s="156"/>
      <c r="C40" s="156"/>
      <c r="D40" s="156"/>
      <c r="E40" s="156"/>
      <c r="F40" s="156"/>
      <c r="G40" s="156"/>
      <c r="H40" s="156"/>
      <c r="I40" s="15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1" t="s">
        <v>219</v>
      </c>
    </row>
    <row r="2" ht="14.25" spans="20:20">
      <c r="T2" s="162" t="s">
        <v>220</v>
      </c>
    </row>
    <row r="3" ht="14.25" spans="1:20">
      <c r="A3" s="162" t="s">
        <v>2</v>
      </c>
      <c r="T3" s="162" t="s">
        <v>3</v>
      </c>
    </row>
    <row r="4" ht="19.5" customHeight="1" spans="1:20">
      <c r="A4" s="163" t="s">
        <v>6</v>
      </c>
      <c r="B4" s="163"/>
      <c r="C4" s="163"/>
      <c r="D4" s="163"/>
      <c r="E4" s="163" t="s">
        <v>105</v>
      </c>
      <c r="F4" s="163"/>
      <c r="G4" s="163"/>
      <c r="H4" s="163" t="s">
        <v>221</v>
      </c>
      <c r="I4" s="163"/>
      <c r="J4" s="163"/>
      <c r="K4" s="163" t="s">
        <v>222</v>
      </c>
      <c r="L4" s="163"/>
      <c r="M4" s="163"/>
      <c r="N4" s="163"/>
      <c r="O4" s="163"/>
      <c r="P4" s="163" t="s">
        <v>107</v>
      </c>
      <c r="Q4" s="163"/>
      <c r="R4" s="163"/>
      <c r="S4" s="163"/>
      <c r="T4" s="163"/>
    </row>
    <row r="5" ht="19.5" customHeight="1" spans="1:20">
      <c r="A5" s="163" t="s">
        <v>121</v>
      </c>
      <c r="B5" s="163"/>
      <c r="C5" s="163"/>
      <c r="D5" s="163" t="s">
        <v>122</v>
      </c>
      <c r="E5" s="163" t="s">
        <v>128</v>
      </c>
      <c r="F5" s="163" t="s">
        <v>223</v>
      </c>
      <c r="G5" s="163" t="s">
        <v>224</v>
      </c>
      <c r="H5" s="163" t="s">
        <v>128</v>
      </c>
      <c r="I5" s="163" t="s">
        <v>192</v>
      </c>
      <c r="J5" s="163" t="s">
        <v>193</v>
      </c>
      <c r="K5" s="163" t="s">
        <v>128</v>
      </c>
      <c r="L5" s="163" t="s">
        <v>192</v>
      </c>
      <c r="M5" s="163"/>
      <c r="N5" s="163" t="s">
        <v>192</v>
      </c>
      <c r="O5" s="163" t="s">
        <v>193</v>
      </c>
      <c r="P5" s="163" t="s">
        <v>128</v>
      </c>
      <c r="Q5" s="163" t="s">
        <v>223</v>
      </c>
      <c r="R5" s="163" t="s">
        <v>224</v>
      </c>
      <c r="S5" s="163" t="s">
        <v>224</v>
      </c>
      <c r="T5" s="163"/>
    </row>
    <row r="6" ht="19.5" customHeight="1" spans="1:20">
      <c r="A6" s="163"/>
      <c r="B6" s="163"/>
      <c r="C6" s="163"/>
      <c r="D6" s="163"/>
      <c r="E6" s="163"/>
      <c r="F6" s="163"/>
      <c r="G6" s="163" t="s">
        <v>123</v>
      </c>
      <c r="H6" s="163"/>
      <c r="I6" s="163" t="s">
        <v>225</v>
      </c>
      <c r="J6" s="163" t="s">
        <v>123</v>
      </c>
      <c r="K6" s="163"/>
      <c r="L6" s="163" t="s">
        <v>123</v>
      </c>
      <c r="M6" s="163" t="s">
        <v>226</v>
      </c>
      <c r="N6" s="163" t="s">
        <v>225</v>
      </c>
      <c r="O6" s="163" t="s">
        <v>123</v>
      </c>
      <c r="P6" s="163"/>
      <c r="Q6" s="163"/>
      <c r="R6" s="163" t="s">
        <v>123</v>
      </c>
      <c r="S6" s="163" t="s">
        <v>227</v>
      </c>
      <c r="T6" s="163" t="s">
        <v>228</v>
      </c>
    </row>
    <row r="7" ht="19.5" customHeight="1" spans="1:20">
      <c r="A7" s="163"/>
      <c r="B7" s="163"/>
      <c r="C7" s="163"/>
      <c r="D7" s="163"/>
      <c r="E7" s="163"/>
      <c r="F7" s="163"/>
      <c r="G7" s="163"/>
      <c r="H7" s="163"/>
      <c r="I7" s="163"/>
      <c r="J7" s="163"/>
      <c r="K7" s="163"/>
      <c r="L7" s="163"/>
      <c r="M7" s="163"/>
      <c r="N7" s="163"/>
      <c r="O7" s="163"/>
      <c r="P7" s="163"/>
      <c r="Q7" s="163"/>
      <c r="R7" s="163"/>
      <c r="S7" s="163"/>
      <c r="T7" s="163"/>
    </row>
    <row r="8" ht="19.5" customHeight="1" spans="1:20">
      <c r="A8" s="163" t="s">
        <v>125</v>
      </c>
      <c r="B8" s="163" t="s">
        <v>126</v>
      </c>
      <c r="C8" s="163" t="s">
        <v>127</v>
      </c>
      <c r="D8" s="163"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63"/>
      <c r="B9" s="163"/>
      <c r="C9" s="163"/>
      <c r="D9" s="163" t="s">
        <v>128</v>
      </c>
      <c r="E9" s="157">
        <v>0</v>
      </c>
      <c r="F9" s="157">
        <v>0</v>
      </c>
      <c r="G9" s="157">
        <v>0</v>
      </c>
      <c r="H9" s="157">
        <v>22146141.25</v>
      </c>
      <c r="I9" s="157">
        <v>4112400.93</v>
      </c>
      <c r="J9" s="157">
        <v>18033740.32</v>
      </c>
      <c r="K9" s="157">
        <v>22146141.25</v>
      </c>
      <c r="L9" s="157">
        <v>4112400.93</v>
      </c>
      <c r="M9" s="157">
        <v>3191850.03</v>
      </c>
      <c r="N9" s="157">
        <v>920550.9</v>
      </c>
      <c r="O9" s="157">
        <v>18033740.32</v>
      </c>
      <c r="P9" s="157">
        <v>0</v>
      </c>
      <c r="Q9" s="157">
        <v>0</v>
      </c>
      <c r="R9" s="157">
        <v>0</v>
      </c>
      <c r="S9" s="157">
        <v>0</v>
      </c>
      <c r="T9" s="157">
        <v>0</v>
      </c>
    </row>
    <row r="10" ht="19.5" customHeight="1" spans="1:20">
      <c r="A10" s="156" t="s">
        <v>129</v>
      </c>
      <c r="B10" s="156"/>
      <c r="C10" s="156"/>
      <c r="D10" s="156" t="s">
        <v>130</v>
      </c>
      <c r="E10" s="157">
        <v>0</v>
      </c>
      <c r="F10" s="157">
        <v>0</v>
      </c>
      <c r="G10" s="157">
        <v>0</v>
      </c>
      <c r="H10" s="157">
        <v>21000</v>
      </c>
      <c r="I10" s="157">
        <v>0</v>
      </c>
      <c r="J10" s="157">
        <v>21000</v>
      </c>
      <c r="K10" s="157">
        <v>21000</v>
      </c>
      <c r="L10" s="157">
        <v>0</v>
      </c>
      <c r="M10" s="157">
        <v>0</v>
      </c>
      <c r="N10" s="157">
        <v>0</v>
      </c>
      <c r="O10" s="157">
        <v>21000</v>
      </c>
      <c r="P10" s="157">
        <v>0</v>
      </c>
      <c r="Q10" s="157">
        <v>0</v>
      </c>
      <c r="R10" s="157">
        <v>0</v>
      </c>
      <c r="S10" s="157">
        <v>0</v>
      </c>
      <c r="T10" s="157">
        <v>0</v>
      </c>
    </row>
    <row r="11" ht="19.5" customHeight="1" spans="1:20">
      <c r="A11" s="156" t="s">
        <v>131</v>
      </c>
      <c r="B11" s="156"/>
      <c r="C11" s="156"/>
      <c r="D11" s="156" t="s">
        <v>132</v>
      </c>
      <c r="E11" s="157">
        <v>0</v>
      </c>
      <c r="F11" s="157">
        <v>0</v>
      </c>
      <c r="G11" s="157">
        <v>0</v>
      </c>
      <c r="H11" s="157">
        <v>2445305.4</v>
      </c>
      <c r="I11" s="157">
        <v>2445305.4</v>
      </c>
      <c r="J11" s="157">
        <v>0</v>
      </c>
      <c r="K11" s="157">
        <v>2445305.4</v>
      </c>
      <c r="L11" s="157">
        <v>2445305.4</v>
      </c>
      <c r="M11" s="157">
        <v>1558321</v>
      </c>
      <c r="N11" s="157">
        <v>886984.4</v>
      </c>
      <c r="O11" s="157">
        <v>0</v>
      </c>
      <c r="P11" s="157">
        <v>0</v>
      </c>
      <c r="Q11" s="157">
        <v>0</v>
      </c>
      <c r="R11" s="157">
        <v>0</v>
      </c>
      <c r="S11" s="157">
        <v>0</v>
      </c>
      <c r="T11" s="157">
        <v>0</v>
      </c>
    </row>
    <row r="12" ht="19.5" customHeight="1" spans="1:20">
      <c r="A12" s="156" t="s">
        <v>133</v>
      </c>
      <c r="B12" s="156"/>
      <c r="C12" s="156"/>
      <c r="D12" s="156" t="s">
        <v>134</v>
      </c>
      <c r="E12" s="157">
        <v>0</v>
      </c>
      <c r="F12" s="157">
        <v>0</v>
      </c>
      <c r="G12" s="157">
        <v>0</v>
      </c>
      <c r="H12" s="157">
        <v>20480</v>
      </c>
      <c r="I12" s="157">
        <v>0</v>
      </c>
      <c r="J12" s="157">
        <v>20480</v>
      </c>
      <c r="K12" s="157">
        <v>20480</v>
      </c>
      <c r="L12" s="157">
        <v>0</v>
      </c>
      <c r="M12" s="157">
        <v>0</v>
      </c>
      <c r="N12" s="157">
        <v>0</v>
      </c>
      <c r="O12" s="157">
        <v>20480</v>
      </c>
      <c r="P12" s="157">
        <v>0</v>
      </c>
      <c r="Q12" s="157">
        <v>0</v>
      </c>
      <c r="R12" s="157">
        <v>0</v>
      </c>
      <c r="S12" s="157">
        <v>0</v>
      </c>
      <c r="T12" s="157">
        <v>0</v>
      </c>
    </row>
    <row r="13" ht="19.5" customHeight="1" spans="1:20">
      <c r="A13" s="156" t="s">
        <v>135</v>
      </c>
      <c r="B13" s="156"/>
      <c r="C13" s="156"/>
      <c r="D13" s="156" t="s">
        <v>136</v>
      </c>
      <c r="E13" s="157">
        <v>0</v>
      </c>
      <c r="F13" s="157">
        <v>0</v>
      </c>
      <c r="G13" s="157">
        <v>0</v>
      </c>
      <c r="H13" s="157">
        <v>295870</v>
      </c>
      <c r="I13" s="157">
        <v>0</v>
      </c>
      <c r="J13" s="157">
        <v>295870</v>
      </c>
      <c r="K13" s="157">
        <v>295870</v>
      </c>
      <c r="L13" s="157">
        <v>0</v>
      </c>
      <c r="M13" s="157">
        <v>0</v>
      </c>
      <c r="N13" s="157">
        <v>0</v>
      </c>
      <c r="O13" s="157">
        <v>295870</v>
      </c>
      <c r="P13" s="157">
        <v>0</v>
      </c>
      <c r="Q13" s="157">
        <v>0</v>
      </c>
      <c r="R13" s="157">
        <v>0</v>
      </c>
      <c r="S13" s="157">
        <v>0</v>
      </c>
      <c r="T13" s="157">
        <v>0</v>
      </c>
    </row>
    <row r="14" ht="19.5" customHeight="1" spans="1:20">
      <c r="A14" s="156" t="s">
        <v>137</v>
      </c>
      <c r="B14" s="156"/>
      <c r="C14" s="156"/>
      <c r="D14" s="156" t="s">
        <v>138</v>
      </c>
      <c r="E14" s="157">
        <v>0</v>
      </c>
      <c r="F14" s="157">
        <v>0</v>
      </c>
      <c r="G14" s="157">
        <v>0</v>
      </c>
      <c r="H14" s="157">
        <v>275864</v>
      </c>
      <c r="I14" s="157">
        <v>0</v>
      </c>
      <c r="J14" s="157">
        <v>275864</v>
      </c>
      <c r="K14" s="157">
        <v>275864</v>
      </c>
      <c r="L14" s="157">
        <v>0</v>
      </c>
      <c r="M14" s="157">
        <v>0</v>
      </c>
      <c r="N14" s="157">
        <v>0</v>
      </c>
      <c r="O14" s="157">
        <v>275864</v>
      </c>
      <c r="P14" s="157">
        <v>0</v>
      </c>
      <c r="Q14" s="157">
        <v>0</v>
      </c>
      <c r="R14" s="157">
        <v>0</v>
      </c>
      <c r="S14" s="157">
        <v>0</v>
      </c>
      <c r="T14" s="157">
        <v>0</v>
      </c>
    </row>
    <row r="15" ht="19.5" customHeight="1" spans="1:20">
      <c r="A15" s="156" t="s">
        <v>139</v>
      </c>
      <c r="B15" s="156"/>
      <c r="C15" s="156"/>
      <c r="D15" s="156" t="s">
        <v>140</v>
      </c>
      <c r="E15" s="157">
        <v>0</v>
      </c>
      <c r="F15" s="157">
        <v>0</v>
      </c>
      <c r="G15" s="157">
        <v>0</v>
      </c>
      <c r="H15" s="157">
        <v>234793.16</v>
      </c>
      <c r="I15" s="157">
        <v>0</v>
      </c>
      <c r="J15" s="157">
        <v>234793.16</v>
      </c>
      <c r="K15" s="157">
        <v>234793.16</v>
      </c>
      <c r="L15" s="157">
        <v>0</v>
      </c>
      <c r="M15" s="157">
        <v>0</v>
      </c>
      <c r="N15" s="157">
        <v>0</v>
      </c>
      <c r="O15" s="157">
        <v>234793.16</v>
      </c>
      <c r="P15" s="157">
        <v>0</v>
      </c>
      <c r="Q15" s="157">
        <v>0</v>
      </c>
      <c r="R15" s="157">
        <v>0</v>
      </c>
      <c r="S15" s="157">
        <v>0</v>
      </c>
      <c r="T15" s="157">
        <v>0</v>
      </c>
    </row>
    <row r="16" ht="19.5" customHeight="1" spans="1:20">
      <c r="A16" s="156" t="s">
        <v>141</v>
      </c>
      <c r="B16" s="156"/>
      <c r="C16" s="156"/>
      <c r="D16" s="156" t="s">
        <v>142</v>
      </c>
      <c r="E16" s="157">
        <v>0</v>
      </c>
      <c r="F16" s="157">
        <v>0</v>
      </c>
      <c r="G16" s="157">
        <v>0</v>
      </c>
      <c r="H16" s="157">
        <v>440700</v>
      </c>
      <c r="I16" s="157">
        <v>440700</v>
      </c>
      <c r="J16" s="157">
        <v>0</v>
      </c>
      <c r="K16" s="157">
        <v>440700</v>
      </c>
      <c r="L16" s="157">
        <v>440700</v>
      </c>
      <c r="M16" s="157">
        <v>430500</v>
      </c>
      <c r="N16" s="157">
        <v>10200</v>
      </c>
      <c r="O16" s="157">
        <v>0</v>
      </c>
      <c r="P16" s="157">
        <v>0</v>
      </c>
      <c r="Q16" s="157">
        <v>0</v>
      </c>
      <c r="R16" s="157">
        <v>0</v>
      </c>
      <c r="S16" s="157">
        <v>0</v>
      </c>
      <c r="T16" s="157">
        <v>0</v>
      </c>
    </row>
    <row r="17" ht="19.5" customHeight="1" spans="1:20">
      <c r="A17" s="156" t="s">
        <v>143</v>
      </c>
      <c r="B17" s="156"/>
      <c r="C17" s="156"/>
      <c r="D17" s="156" t="s">
        <v>144</v>
      </c>
      <c r="E17" s="157">
        <v>0</v>
      </c>
      <c r="F17" s="157">
        <v>0</v>
      </c>
      <c r="G17" s="157">
        <v>0</v>
      </c>
      <c r="H17" s="157">
        <v>251331.2</v>
      </c>
      <c r="I17" s="157">
        <v>251331.2</v>
      </c>
      <c r="J17" s="157">
        <v>0</v>
      </c>
      <c r="K17" s="157">
        <v>251331.2</v>
      </c>
      <c r="L17" s="157">
        <v>251331.2</v>
      </c>
      <c r="M17" s="157">
        <v>251331.2</v>
      </c>
      <c r="N17" s="157">
        <v>0</v>
      </c>
      <c r="O17" s="157">
        <v>0</v>
      </c>
      <c r="P17" s="157">
        <v>0</v>
      </c>
      <c r="Q17" s="157">
        <v>0</v>
      </c>
      <c r="R17" s="157">
        <v>0</v>
      </c>
      <c r="S17" s="157">
        <v>0</v>
      </c>
      <c r="T17" s="157">
        <v>0</v>
      </c>
    </row>
    <row r="18" ht="19.5" customHeight="1" spans="1:20">
      <c r="A18" s="156" t="s">
        <v>145</v>
      </c>
      <c r="B18" s="156"/>
      <c r="C18" s="156"/>
      <c r="D18" s="156" t="s">
        <v>146</v>
      </c>
      <c r="E18" s="157">
        <v>0</v>
      </c>
      <c r="F18" s="157">
        <v>0</v>
      </c>
      <c r="G18" s="157">
        <v>0</v>
      </c>
      <c r="H18" s="157">
        <v>98492.61</v>
      </c>
      <c r="I18" s="157">
        <v>98492.61</v>
      </c>
      <c r="J18" s="157">
        <v>0</v>
      </c>
      <c r="K18" s="157">
        <v>98492.61</v>
      </c>
      <c r="L18" s="157">
        <v>98492.61</v>
      </c>
      <c r="M18" s="157">
        <v>98492.61</v>
      </c>
      <c r="N18" s="157">
        <v>0</v>
      </c>
      <c r="O18" s="157">
        <v>0</v>
      </c>
      <c r="P18" s="157">
        <v>0</v>
      </c>
      <c r="Q18" s="157">
        <v>0</v>
      </c>
      <c r="R18" s="157">
        <v>0</v>
      </c>
      <c r="S18" s="157">
        <v>0</v>
      </c>
      <c r="T18" s="157">
        <v>0</v>
      </c>
    </row>
    <row r="19" ht="19.5" customHeight="1" spans="1:20">
      <c r="A19" s="156" t="s">
        <v>147</v>
      </c>
      <c r="B19" s="156"/>
      <c r="C19" s="156"/>
      <c r="D19" s="156" t="s">
        <v>148</v>
      </c>
      <c r="E19" s="157">
        <v>0</v>
      </c>
      <c r="F19" s="157">
        <v>0</v>
      </c>
      <c r="G19" s="157">
        <v>0</v>
      </c>
      <c r="H19" s="157">
        <v>262184</v>
      </c>
      <c r="I19" s="157">
        <v>0</v>
      </c>
      <c r="J19" s="157">
        <v>262184</v>
      </c>
      <c r="K19" s="157">
        <v>262184</v>
      </c>
      <c r="L19" s="157">
        <v>0</v>
      </c>
      <c r="M19" s="157">
        <v>0</v>
      </c>
      <c r="N19" s="157">
        <v>0</v>
      </c>
      <c r="O19" s="157">
        <v>262184</v>
      </c>
      <c r="P19" s="157">
        <v>0</v>
      </c>
      <c r="Q19" s="157">
        <v>0</v>
      </c>
      <c r="R19" s="157">
        <v>0</v>
      </c>
      <c r="S19" s="157">
        <v>0</v>
      </c>
      <c r="T19" s="157">
        <v>0</v>
      </c>
    </row>
    <row r="20" ht="19.5" customHeight="1" spans="1:20">
      <c r="A20" s="156" t="s">
        <v>149</v>
      </c>
      <c r="B20" s="156"/>
      <c r="C20" s="156"/>
      <c r="D20" s="156" t="s">
        <v>150</v>
      </c>
      <c r="E20" s="157">
        <v>0</v>
      </c>
      <c r="F20" s="157">
        <v>0</v>
      </c>
      <c r="G20" s="157">
        <v>0</v>
      </c>
      <c r="H20" s="157">
        <v>3961760</v>
      </c>
      <c r="I20" s="157">
        <v>0</v>
      </c>
      <c r="J20" s="157">
        <v>3961760</v>
      </c>
      <c r="K20" s="157">
        <v>3961760</v>
      </c>
      <c r="L20" s="157">
        <v>0</v>
      </c>
      <c r="M20" s="157">
        <v>0</v>
      </c>
      <c r="N20" s="157">
        <v>0</v>
      </c>
      <c r="O20" s="157">
        <v>3961760</v>
      </c>
      <c r="P20" s="157">
        <v>0</v>
      </c>
      <c r="Q20" s="157">
        <v>0</v>
      </c>
      <c r="R20" s="157">
        <v>0</v>
      </c>
      <c r="S20" s="157">
        <v>0</v>
      </c>
      <c r="T20" s="157">
        <v>0</v>
      </c>
    </row>
    <row r="21" ht="19.5" customHeight="1" spans="1:20">
      <c r="A21" s="156" t="s">
        <v>151</v>
      </c>
      <c r="B21" s="156"/>
      <c r="C21" s="156"/>
      <c r="D21" s="156" t="s">
        <v>152</v>
      </c>
      <c r="E21" s="157">
        <v>0</v>
      </c>
      <c r="F21" s="157">
        <v>0</v>
      </c>
      <c r="G21" s="157">
        <v>0</v>
      </c>
      <c r="H21" s="157">
        <v>2598105.5</v>
      </c>
      <c r="I21" s="157">
        <v>389845.5</v>
      </c>
      <c r="J21" s="157">
        <v>2208260</v>
      </c>
      <c r="K21" s="157">
        <v>2598105.5</v>
      </c>
      <c r="L21" s="157">
        <v>389845.5</v>
      </c>
      <c r="M21" s="157">
        <v>366479</v>
      </c>
      <c r="N21" s="157">
        <v>23366.5</v>
      </c>
      <c r="O21" s="157">
        <v>2208260</v>
      </c>
      <c r="P21" s="157">
        <v>0</v>
      </c>
      <c r="Q21" s="157">
        <v>0</v>
      </c>
      <c r="R21" s="157">
        <v>0</v>
      </c>
      <c r="S21" s="157">
        <v>0</v>
      </c>
      <c r="T21" s="157">
        <v>0</v>
      </c>
    </row>
    <row r="22" ht="19.5" customHeight="1" spans="1:20">
      <c r="A22" s="156" t="s">
        <v>153</v>
      </c>
      <c r="B22" s="156"/>
      <c r="C22" s="156"/>
      <c r="D22" s="156" t="s">
        <v>154</v>
      </c>
      <c r="E22" s="157">
        <v>0</v>
      </c>
      <c r="F22" s="157">
        <v>0</v>
      </c>
      <c r="G22" s="157">
        <v>0</v>
      </c>
      <c r="H22" s="157">
        <v>5708360.9</v>
      </c>
      <c r="I22" s="157">
        <v>0</v>
      </c>
      <c r="J22" s="157">
        <v>5708360.9</v>
      </c>
      <c r="K22" s="157">
        <v>5708360.9</v>
      </c>
      <c r="L22" s="157">
        <v>0</v>
      </c>
      <c r="M22" s="157">
        <v>0</v>
      </c>
      <c r="N22" s="157">
        <v>0</v>
      </c>
      <c r="O22" s="157">
        <v>5708360.9</v>
      </c>
      <c r="P22" s="157">
        <v>0</v>
      </c>
      <c r="Q22" s="157">
        <v>0</v>
      </c>
      <c r="R22" s="157">
        <v>0</v>
      </c>
      <c r="S22" s="157">
        <v>0</v>
      </c>
      <c r="T22" s="157">
        <v>0</v>
      </c>
    </row>
    <row r="23" ht="19.5" customHeight="1" spans="1:20">
      <c r="A23" s="156" t="s">
        <v>155</v>
      </c>
      <c r="B23" s="156"/>
      <c r="C23" s="156"/>
      <c r="D23" s="156" t="s">
        <v>156</v>
      </c>
      <c r="E23" s="157">
        <v>0</v>
      </c>
      <c r="F23" s="157">
        <v>0</v>
      </c>
      <c r="G23" s="157">
        <v>0</v>
      </c>
      <c r="H23" s="157">
        <v>1861760</v>
      </c>
      <c r="I23" s="157">
        <v>0</v>
      </c>
      <c r="J23" s="157">
        <v>1861760</v>
      </c>
      <c r="K23" s="157">
        <v>1861760</v>
      </c>
      <c r="L23" s="157">
        <v>0</v>
      </c>
      <c r="M23" s="157">
        <v>0</v>
      </c>
      <c r="N23" s="157">
        <v>0</v>
      </c>
      <c r="O23" s="157">
        <v>1861760</v>
      </c>
      <c r="P23" s="157">
        <v>0</v>
      </c>
      <c r="Q23" s="157">
        <v>0</v>
      </c>
      <c r="R23" s="157">
        <v>0</v>
      </c>
      <c r="S23" s="157">
        <v>0</v>
      </c>
      <c r="T23" s="157">
        <v>0</v>
      </c>
    </row>
    <row r="24" ht="19.5" customHeight="1" spans="1:20">
      <c r="A24" s="156" t="s">
        <v>157</v>
      </c>
      <c r="B24" s="156"/>
      <c r="C24" s="156"/>
      <c r="D24" s="156" t="s">
        <v>158</v>
      </c>
      <c r="E24" s="157">
        <v>0</v>
      </c>
      <c r="F24" s="157">
        <v>0</v>
      </c>
      <c r="G24" s="157">
        <v>0</v>
      </c>
      <c r="H24" s="157">
        <v>1347837</v>
      </c>
      <c r="I24" s="157">
        <v>0</v>
      </c>
      <c r="J24" s="157">
        <v>1347837</v>
      </c>
      <c r="K24" s="157">
        <v>1347837</v>
      </c>
      <c r="L24" s="157">
        <v>0</v>
      </c>
      <c r="M24" s="157">
        <v>0</v>
      </c>
      <c r="N24" s="157">
        <v>0</v>
      </c>
      <c r="O24" s="157">
        <v>1347837</v>
      </c>
      <c r="P24" s="157">
        <v>0</v>
      </c>
      <c r="Q24" s="157">
        <v>0</v>
      </c>
      <c r="R24" s="157">
        <v>0</v>
      </c>
      <c r="S24" s="157">
        <v>0</v>
      </c>
      <c r="T24" s="157">
        <v>0</v>
      </c>
    </row>
    <row r="25" ht="19.5" customHeight="1" spans="1:20">
      <c r="A25" s="156" t="s">
        <v>159</v>
      </c>
      <c r="B25" s="156"/>
      <c r="C25" s="156"/>
      <c r="D25" s="156" t="s">
        <v>160</v>
      </c>
      <c r="E25" s="157">
        <v>0</v>
      </c>
      <c r="F25" s="157">
        <v>0</v>
      </c>
      <c r="G25" s="157">
        <v>0</v>
      </c>
      <c r="H25" s="157">
        <v>128076</v>
      </c>
      <c r="I25" s="157">
        <v>0</v>
      </c>
      <c r="J25" s="157">
        <v>128076</v>
      </c>
      <c r="K25" s="157">
        <v>128076</v>
      </c>
      <c r="L25" s="157">
        <v>0</v>
      </c>
      <c r="M25" s="157">
        <v>0</v>
      </c>
      <c r="N25" s="157">
        <v>0</v>
      </c>
      <c r="O25" s="157">
        <v>128076</v>
      </c>
      <c r="P25" s="157">
        <v>0</v>
      </c>
      <c r="Q25" s="157">
        <v>0</v>
      </c>
      <c r="R25" s="157">
        <v>0</v>
      </c>
      <c r="S25" s="157">
        <v>0</v>
      </c>
      <c r="T25" s="157">
        <v>0</v>
      </c>
    </row>
    <row r="26" ht="19.5" customHeight="1" spans="1:20">
      <c r="A26" s="156" t="s">
        <v>161</v>
      </c>
      <c r="B26" s="156"/>
      <c r="C26" s="156"/>
      <c r="D26" s="156" t="s">
        <v>162</v>
      </c>
      <c r="E26" s="157">
        <v>0</v>
      </c>
      <c r="F26" s="157">
        <v>0</v>
      </c>
      <c r="G26" s="157">
        <v>0</v>
      </c>
      <c r="H26" s="157">
        <v>120861</v>
      </c>
      <c r="I26" s="157">
        <v>0</v>
      </c>
      <c r="J26" s="157">
        <v>120861</v>
      </c>
      <c r="K26" s="157">
        <v>120861</v>
      </c>
      <c r="L26" s="157">
        <v>0</v>
      </c>
      <c r="M26" s="157">
        <v>0</v>
      </c>
      <c r="N26" s="157">
        <v>0</v>
      </c>
      <c r="O26" s="157">
        <v>120861</v>
      </c>
      <c r="P26" s="157">
        <v>0</v>
      </c>
      <c r="Q26" s="157">
        <v>0</v>
      </c>
      <c r="R26" s="157">
        <v>0</v>
      </c>
      <c r="S26" s="157">
        <v>0</v>
      </c>
      <c r="T26" s="157">
        <v>0</v>
      </c>
    </row>
    <row r="27" ht="19.5" customHeight="1" spans="1:20">
      <c r="A27" s="156" t="s">
        <v>163</v>
      </c>
      <c r="B27" s="156"/>
      <c r="C27" s="156"/>
      <c r="D27" s="156" t="s">
        <v>164</v>
      </c>
      <c r="E27" s="157">
        <v>0</v>
      </c>
      <c r="F27" s="157">
        <v>0</v>
      </c>
      <c r="G27" s="157">
        <v>0</v>
      </c>
      <c r="H27" s="157">
        <v>307886</v>
      </c>
      <c r="I27" s="157">
        <v>0</v>
      </c>
      <c r="J27" s="157">
        <v>307886</v>
      </c>
      <c r="K27" s="157">
        <v>307886</v>
      </c>
      <c r="L27" s="157">
        <v>0</v>
      </c>
      <c r="M27" s="157">
        <v>0</v>
      </c>
      <c r="N27" s="157">
        <v>0</v>
      </c>
      <c r="O27" s="157">
        <v>307886</v>
      </c>
      <c r="P27" s="157">
        <v>0</v>
      </c>
      <c r="Q27" s="157">
        <v>0</v>
      </c>
      <c r="R27" s="157">
        <v>0</v>
      </c>
      <c r="S27" s="157">
        <v>0</v>
      </c>
      <c r="T27" s="157">
        <v>0</v>
      </c>
    </row>
    <row r="28" ht="19.5" customHeight="1" spans="1:20">
      <c r="A28" s="156" t="s">
        <v>165</v>
      </c>
      <c r="B28" s="156"/>
      <c r="C28" s="156"/>
      <c r="D28" s="156" t="s">
        <v>166</v>
      </c>
      <c r="E28" s="157">
        <v>0</v>
      </c>
      <c r="F28" s="157">
        <v>0</v>
      </c>
      <c r="G28" s="157">
        <v>0</v>
      </c>
      <c r="H28" s="157">
        <v>913341</v>
      </c>
      <c r="I28" s="157">
        <v>0</v>
      </c>
      <c r="J28" s="157">
        <v>913341</v>
      </c>
      <c r="K28" s="157">
        <v>913341</v>
      </c>
      <c r="L28" s="157">
        <v>0</v>
      </c>
      <c r="M28" s="157">
        <v>0</v>
      </c>
      <c r="N28" s="157">
        <v>0</v>
      </c>
      <c r="O28" s="157">
        <v>913341</v>
      </c>
      <c r="P28" s="157">
        <v>0</v>
      </c>
      <c r="Q28" s="157">
        <v>0</v>
      </c>
      <c r="R28" s="157">
        <v>0</v>
      </c>
      <c r="S28" s="157">
        <v>0</v>
      </c>
      <c r="T28" s="157">
        <v>0</v>
      </c>
    </row>
    <row r="29" ht="19.5" customHeight="1" spans="1:20">
      <c r="A29" s="156" t="s">
        <v>167</v>
      </c>
      <c r="B29" s="156"/>
      <c r="C29" s="156"/>
      <c r="D29" s="156" t="s">
        <v>168</v>
      </c>
      <c r="E29" s="157">
        <v>0</v>
      </c>
      <c r="F29" s="157">
        <v>0</v>
      </c>
      <c r="G29" s="157">
        <v>0</v>
      </c>
      <c r="H29" s="157">
        <v>87673.68</v>
      </c>
      <c r="I29" s="157">
        <v>87673.68</v>
      </c>
      <c r="J29" s="157">
        <v>0</v>
      </c>
      <c r="K29" s="157">
        <v>87673.68</v>
      </c>
      <c r="L29" s="157">
        <v>87673.68</v>
      </c>
      <c r="M29" s="157">
        <v>87673.68</v>
      </c>
      <c r="N29" s="157">
        <v>0</v>
      </c>
      <c r="O29" s="157">
        <v>0</v>
      </c>
      <c r="P29" s="157">
        <v>0</v>
      </c>
      <c r="Q29" s="157">
        <v>0</v>
      </c>
      <c r="R29" s="157">
        <v>0</v>
      </c>
      <c r="S29" s="157">
        <v>0</v>
      </c>
      <c r="T29" s="157">
        <v>0</v>
      </c>
    </row>
    <row r="30" ht="19.5" customHeight="1" spans="1:20">
      <c r="A30" s="156" t="s">
        <v>169</v>
      </c>
      <c r="B30" s="156"/>
      <c r="C30" s="156"/>
      <c r="D30" s="156" t="s">
        <v>170</v>
      </c>
      <c r="E30" s="157">
        <v>0</v>
      </c>
      <c r="F30" s="157">
        <v>0</v>
      </c>
      <c r="G30" s="157">
        <v>0</v>
      </c>
      <c r="H30" s="157">
        <v>29396.12</v>
      </c>
      <c r="I30" s="157">
        <v>29396.12</v>
      </c>
      <c r="J30" s="157">
        <v>0</v>
      </c>
      <c r="K30" s="157">
        <v>29396.12</v>
      </c>
      <c r="L30" s="157">
        <v>29396.12</v>
      </c>
      <c r="M30" s="157">
        <v>29396.12</v>
      </c>
      <c r="N30" s="157">
        <v>0</v>
      </c>
      <c r="O30" s="157">
        <v>0</v>
      </c>
      <c r="P30" s="157">
        <v>0</v>
      </c>
      <c r="Q30" s="157">
        <v>0</v>
      </c>
      <c r="R30" s="157">
        <v>0</v>
      </c>
      <c r="S30" s="157">
        <v>0</v>
      </c>
      <c r="T30" s="157">
        <v>0</v>
      </c>
    </row>
    <row r="31" ht="19.5" customHeight="1" spans="1:20">
      <c r="A31" s="156" t="s">
        <v>171</v>
      </c>
      <c r="B31" s="156"/>
      <c r="C31" s="156"/>
      <c r="D31" s="156" t="s">
        <v>172</v>
      </c>
      <c r="E31" s="157">
        <v>0</v>
      </c>
      <c r="F31" s="157">
        <v>0</v>
      </c>
      <c r="G31" s="157">
        <v>0</v>
      </c>
      <c r="H31" s="157">
        <v>122197.32</v>
      </c>
      <c r="I31" s="157">
        <v>122197.32</v>
      </c>
      <c r="J31" s="157">
        <v>0</v>
      </c>
      <c r="K31" s="157">
        <v>122197.32</v>
      </c>
      <c r="L31" s="157">
        <v>122197.32</v>
      </c>
      <c r="M31" s="157">
        <v>122197.32</v>
      </c>
      <c r="N31" s="157">
        <v>0</v>
      </c>
      <c r="O31" s="157">
        <v>0</v>
      </c>
      <c r="P31" s="157">
        <v>0</v>
      </c>
      <c r="Q31" s="157">
        <v>0</v>
      </c>
      <c r="R31" s="157">
        <v>0</v>
      </c>
      <c r="S31" s="157">
        <v>0</v>
      </c>
      <c r="T31" s="157">
        <v>0</v>
      </c>
    </row>
    <row r="32" ht="19.5" customHeight="1" spans="1:20">
      <c r="A32" s="156" t="s">
        <v>173</v>
      </c>
      <c r="B32" s="156"/>
      <c r="C32" s="156"/>
      <c r="D32" s="156" t="s">
        <v>174</v>
      </c>
      <c r="E32" s="157">
        <v>0</v>
      </c>
      <c r="F32" s="157">
        <v>0</v>
      </c>
      <c r="G32" s="157">
        <v>0</v>
      </c>
      <c r="H32" s="157">
        <v>17671.1</v>
      </c>
      <c r="I32" s="157">
        <v>17671.1</v>
      </c>
      <c r="J32" s="157">
        <v>0</v>
      </c>
      <c r="K32" s="157">
        <v>17671.1</v>
      </c>
      <c r="L32" s="157">
        <v>17671.1</v>
      </c>
      <c r="M32" s="157">
        <v>17671.1</v>
      </c>
      <c r="N32" s="157">
        <v>0</v>
      </c>
      <c r="O32" s="157">
        <v>0</v>
      </c>
      <c r="P32" s="157">
        <v>0</v>
      </c>
      <c r="Q32" s="157">
        <v>0</v>
      </c>
      <c r="R32" s="157">
        <v>0</v>
      </c>
      <c r="S32" s="157">
        <v>0</v>
      </c>
      <c r="T32" s="157">
        <v>0</v>
      </c>
    </row>
    <row r="33" ht="19.5" customHeight="1" spans="1:20">
      <c r="A33" s="156" t="s">
        <v>175</v>
      </c>
      <c r="B33" s="156"/>
      <c r="C33" s="156"/>
      <c r="D33" s="156" t="s">
        <v>176</v>
      </c>
      <c r="E33" s="157">
        <v>0</v>
      </c>
      <c r="F33" s="157">
        <v>0</v>
      </c>
      <c r="G33" s="157">
        <v>0</v>
      </c>
      <c r="H33" s="157">
        <v>19600</v>
      </c>
      <c r="I33" s="157">
        <v>0</v>
      </c>
      <c r="J33" s="157">
        <v>19600</v>
      </c>
      <c r="K33" s="157">
        <v>19600</v>
      </c>
      <c r="L33" s="157">
        <v>0</v>
      </c>
      <c r="M33" s="157">
        <v>0</v>
      </c>
      <c r="N33" s="157">
        <v>0</v>
      </c>
      <c r="O33" s="157">
        <v>19600</v>
      </c>
      <c r="P33" s="157">
        <v>0</v>
      </c>
      <c r="Q33" s="157">
        <v>0</v>
      </c>
      <c r="R33" s="157">
        <v>0</v>
      </c>
      <c r="S33" s="157">
        <v>0</v>
      </c>
      <c r="T33" s="157">
        <v>0</v>
      </c>
    </row>
    <row r="34" ht="19.5" customHeight="1" spans="1:20">
      <c r="A34" s="156" t="s">
        <v>177</v>
      </c>
      <c r="B34" s="156"/>
      <c r="C34" s="156"/>
      <c r="D34" s="156" t="s">
        <v>178</v>
      </c>
      <c r="E34" s="157">
        <v>0</v>
      </c>
      <c r="F34" s="157">
        <v>0</v>
      </c>
      <c r="G34" s="157">
        <v>0</v>
      </c>
      <c r="H34" s="157">
        <v>19163.6</v>
      </c>
      <c r="I34" s="157">
        <v>0</v>
      </c>
      <c r="J34" s="157">
        <v>19163.6</v>
      </c>
      <c r="K34" s="157">
        <v>19163.6</v>
      </c>
      <c r="L34" s="157">
        <v>0</v>
      </c>
      <c r="M34" s="157">
        <v>0</v>
      </c>
      <c r="N34" s="157">
        <v>0</v>
      </c>
      <c r="O34" s="157">
        <v>19163.6</v>
      </c>
      <c r="P34" s="157">
        <v>0</v>
      </c>
      <c r="Q34" s="157">
        <v>0</v>
      </c>
      <c r="R34" s="157">
        <v>0</v>
      </c>
      <c r="S34" s="157">
        <v>0</v>
      </c>
      <c r="T34" s="157">
        <v>0</v>
      </c>
    </row>
    <row r="35" ht="19.5" customHeight="1" spans="1:20">
      <c r="A35" s="156" t="s">
        <v>179</v>
      </c>
      <c r="B35" s="156"/>
      <c r="C35" s="156"/>
      <c r="D35" s="156" t="s">
        <v>180</v>
      </c>
      <c r="E35" s="157">
        <v>0</v>
      </c>
      <c r="F35" s="157">
        <v>0</v>
      </c>
      <c r="G35" s="157">
        <v>0</v>
      </c>
      <c r="H35" s="157">
        <v>200000</v>
      </c>
      <c r="I35" s="157">
        <v>0</v>
      </c>
      <c r="J35" s="157">
        <v>200000</v>
      </c>
      <c r="K35" s="157">
        <v>200000</v>
      </c>
      <c r="L35" s="157">
        <v>0</v>
      </c>
      <c r="M35" s="157">
        <v>0</v>
      </c>
      <c r="N35" s="157">
        <v>0</v>
      </c>
      <c r="O35" s="157">
        <v>200000</v>
      </c>
      <c r="P35" s="157">
        <v>0</v>
      </c>
      <c r="Q35" s="157">
        <v>0</v>
      </c>
      <c r="R35" s="157">
        <v>0</v>
      </c>
      <c r="S35" s="157">
        <v>0</v>
      </c>
      <c r="T35" s="157">
        <v>0</v>
      </c>
    </row>
    <row r="36" ht="19.5" customHeight="1" spans="1:20">
      <c r="A36" s="156" t="s">
        <v>181</v>
      </c>
      <c r="B36" s="156"/>
      <c r="C36" s="156"/>
      <c r="D36" s="156" t="s">
        <v>182</v>
      </c>
      <c r="E36" s="157">
        <v>0</v>
      </c>
      <c r="F36" s="157">
        <v>0</v>
      </c>
      <c r="G36" s="157">
        <v>0</v>
      </c>
      <c r="H36" s="157">
        <v>224748</v>
      </c>
      <c r="I36" s="157">
        <v>224748</v>
      </c>
      <c r="J36" s="157">
        <v>0</v>
      </c>
      <c r="K36" s="157">
        <v>224748</v>
      </c>
      <c r="L36" s="157">
        <v>224748</v>
      </c>
      <c r="M36" s="157">
        <v>224748</v>
      </c>
      <c r="N36" s="157">
        <v>0</v>
      </c>
      <c r="O36" s="157">
        <v>0</v>
      </c>
      <c r="P36" s="157">
        <v>0</v>
      </c>
      <c r="Q36" s="157">
        <v>0</v>
      </c>
      <c r="R36" s="157">
        <v>0</v>
      </c>
      <c r="S36" s="157">
        <v>0</v>
      </c>
      <c r="T36" s="157">
        <v>0</v>
      </c>
    </row>
    <row r="37" ht="19.5" customHeight="1" spans="1:20">
      <c r="A37" s="156" t="s">
        <v>183</v>
      </c>
      <c r="B37" s="156"/>
      <c r="C37" s="156"/>
      <c r="D37" s="156" t="s">
        <v>184</v>
      </c>
      <c r="E37" s="157">
        <v>0</v>
      </c>
      <c r="F37" s="157">
        <v>0</v>
      </c>
      <c r="G37" s="157">
        <v>0</v>
      </c>
      <c r="H37" s="157">
        <v>5040</v>
      </c>
      <c r="I37" s="157">
        <v>5040</v>
      </c>
      <c r="J37" s="157">
        <v>0</v>
      </c>
      <c r="K37" s="157">
        <v>5040</v>
      </c>
      <c r="L37" s="157">
        <v>5040</v>
      </c>
      <c r="M37" s="157">
        <v>5040</v>
      </c>
      <c r="N37" s="157">
        <v>0</v>
      </c>
      <c r="O37" s="157">
        <v>0</v>
      </c>
      <c r="P37" s="157">
        <v>0</v>
      </c>
      <c r="Q37" s="157">
        <v>0</v>
      </c>
      <c r="R37" s="157">
        <v>0</v>
      </c>
      <c r="S37" s="157">
        <v>0</v>
      </c>
      <c r="T37" s="157">
        <v>0</v>
      </c>
    </row>
    <row r="38" ht="19.5" customHeight="1" spans="1:20">
      <c r="A38" s="156" t="s">
        <v>187</v>
      </c>
      <c r="B38" s="156"/>
      <c r="C38" s="156"/>
      <c r="D38" s="156" t="s">
        <v>188</v>
      </c>
      <c r="E38" s="157">
        <v>0</v>
      </c>
      <c r="F38" s="157">
        <v>0</v>
      </c>
      <c r="G38" s="157">
        <v>0</v>
      </c>
      <c r="H38" s="157">
        <v>126643.66</v>
      </c>
      <c r="I38" s="157">
        <v>0</v>
      </c>
      <c r="J38" s="157">
        <v>126643.66</v>
      </c>
      <c r="K38" s="157">
        <v>126643.66</v>
      </c>
      <c r="L38" s="157">
        <v>0</v>
      </c>
      <c r="M38" s="157">
        <v>0</v>
      </c>
      <c r="N38" s="157">
        <v>0</v>
      </c>
      <c r="O38" s="157">
        <v>126643.66</v>
      </c>
      <c r="P38" s="157">
        <v>0</v>
      </c>
      <c r="Q38" s="157">
        <v>0</v>
      </c>
      <c r="R38" s="157">
        <v>0</v>
      </c>
      <c r="S38" s="157">
        <v>0</v>
      </c>
      <c r="T38" s="157">
        <v>0</v>
      </c>
    </row>
    <row r="39" ht="19.5" customHeight="1" spans="1:20">
      <c r="A39" s="156" t="s">
        <v>229</v>
      </c>
      <c r="B39" s="156"/>
      <c r="C39" s="156"/>
      <c r="D39" s="156"/>
      <c r="E39" s="156"/>
      <c r="F39" s="156"/>
      <c r="G39" s="156"/>
      <c r="H39" s="156"/>
      <c r="I39" s="156"/>
      <c r="J39" s="156"/>
      <c r="K39" s="156"/>
      <c r="L39" s="156"/>
      <c r="M39" s="156"/>
      <c r="N39" s="156"/>
      <c r="O39" s="156"/>
      <c r="P39" s="156"/>
      <c r="Q39" s="156"/>
      <c r="R39" s="156"/>
      <c r="S39" s="156"/>
      <c r="T39" s="156"/>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47" sqref="H4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1" t="s">
        <v>230</v>
      </c>
    </row>
    <row r="2" spans="9:9">
      <c r="I2" s="154" t="s">
        <v>231</v>
      </c>
    </row>
    <row r="3" spans="1:9">
      <c r="A3" s="154" t="s">
        <v>2</v>
      </c>
      <c r="I3" s="154" t="s">
        <v>3</v>
      </c>
    </row>
    <row r="4" ht="19.5" customHeight="1" spans="1:9">
      <c r="A4" s="163" t="s">
        <v>226</v>
      </c>
      <c r="B4" s="163"/>
      <c r="C4" s="163"/>
      <c r="D4" s="163" t="s">
        <v>225</v>
      </c>
      <c r="E4" s="163"/>
      <c r="F4" s="163"/>
      <c r="G4" s="163"/>
      <c r="H4" s="163"/>
      <c r="I4" s="163"/>
    </row>
    <row r="5" ht="19.5" customHeight="1" spans="1:9">
      <c r="A5" s="163" t="s">
        <v>232</v>
      </c>
      <c r="B5" s="163" t="s">
        <v>122</v>
      </c>
      <c r="C5" s="163" t="s">
        <v>8</v>
      </c>
      <c r="D5" s="163" t="s">
        <v>232</v>
      </c>
      <c r="E5" s="163" t="s">
        <v>122</v>
      </c>
      <c r="F5" s="163" t="s">
        <v>8</v>
      </c>
      <c r="G5" s="163" t="s">
        <v>232</v>
      </c>
      <c r="H5" s="163" t="s">
        <v>122</v>
      </c>
      <c r="I5" s="163" t="s">
        <v>8</v>
      </c>
    </row>
    <row r="6" ht="19.5" customHeight="1" spans="1:9">
      <c r="A6" s="163"/>
      <c r="B6" s="163"/>
      <c r="C6" s="163"/>
      <c r="D6" s="163"/>
      <c r="E6" s="163"/>
      <c r="F6" s="163"/>
      <c r="G6" s="163"/>
      <c r="H6" s="163"/>
      <c r="I6" s="163"/>
    </row>
    <row r="7" ht="19.5" customHeight="1" spans="1:9">
      <c r="A7" s="165" t="s">
        <v>233</v>
      </c>
      <c r="B7" s="165" t="s">
        <v>234</v>
      </c>
      <c r="C7" s="157">
        <v>2761350.03</v>
      </c>
      <c r="D7" s="165" t="s">
        <v>235</v>
      </c>
      <c r="E7" s="165" t="s">
        <v>236</v>
      </c>
      <c r="F7" s="157">
        <v>920550.9</v>
      </c>
      <c r="G7" s="165" t="s">
        <v>237</v>
      </c>
      <c r="H7" s="165" t="s">
        <v>238</v>
      </c>
      <c r="I7" s="157">
        <v>0</v>
      </c>
    </row>
    <row r="8" ht="19.5" customHeight="1" spans="1:9">
      <c r="A8" s="165" t="s">
        <v>239</v>
      </c>
      <c r="B8" s="165" t="s">
        <v>240</v>
      </c>
      <c r="C8" s="157">
        <v>563903</v>
      </c>
      <c r="D8" s="165" t="s">
        <v>241</v>
      </c>
      <c r="E8" s="165" t="s">
        <v>242</v>
      </c>
      <c r="F8" s="157">
        <v>127035.55</v>
      </c>
      <c r="G8" s="165" t="s">
        <v>243</v>
      </c>
      <c r="H8" s="165" t="s">
        <v>244</v>
      </c>
      <c r="I8" s="157">
        <v>0</v>
      </c>
    </row>
    <row r="9" ht="19.5" customHeight="1" spans="1:9">
      <c r="A9" s="165" t="s">
        <v>245</v>
      </c>
      <c r="B9" s="165" t="s">
        <v>246</v>
      </c>
      <c r="C9" s="157">
        <v>667831</v>
      </c>
      <c r="D9" s="165" t="s">
        <v>247</v>
      </c>
      <c r="E9" s="165" t="s">
        <v>248</v>
      </c>
      <c r="F9" s="157">
        <v>0</v>
      </c>
      <c r="G9" s="165" t="s">
        <v>249</v>
      </c>
      <c r="H9" s="165" t="s">
        <v>250</v>
      </c>
      <c r="I9" s="157">
        <v>0</v>
      </c>
    </row>
    <row r="10" ht="19.5" customHeight="1" spans="1:9">
      <c r="A10" s="165" t="s">
        <v>251</v>
      </c>
      <c r="B10" s="165" t="s">
        <v>252</v>
      </c>
      <c r="C10" s="157">
        <v>509526</v>
      </c>
      <c r="D10" s="165" t="s">
        <v>253</v>
      </c>
      <c r="E10" s="165" t="s">
        <v>254</v>
      </c>
      <c r="F10" s="157">
        <v>0</v>
      </c>
      <c r="G10" s="165" t="s">
        <v>255</v>
      </c>
      <c r="H10" s="165" t="s">
        <v>256</v>
      </c>
      <c r="I10" s="157">
        <v>0</v>
      </c>
    </row>
    <row r="11" ht="19.5" customHeight="1" spans="1:9">
      <c r="A11" s="165" t="s">
        <v>257</v>
      </c>
      <c r="B11" s="165" t="s">
        <v>258</v>
      </c>
      <c r="C11" s="157">
        <v>0</v>
      </c>
      <c r="D11" s="165" t="s">
        <v>259</v>
      </c>
      <c r="E11" s="165" t="s">
        <v>260</v>
      </c>
      <c r="F11" s="157">
        <v>0</v>
      </c>
      <c r="G11" s="165" t="s">
        <v>261</v>
      </c>
      <c r="H11" s="165" t="s">
        <v>262</v>
      </c>
      <c r="I11" s="157">
        <v>0</v>
      </c>
    </row>
    <row r="12" ht="19.5" customHeight="1" spans="1:9">
      <c r="A12" s="165" t="s">
        <v>263</v>
      </c>
      <c r="B12" s="165" t="s">
        <v>264</v>
      </c>
      <c r="C12" s="157">
        <v>188580</v>
      </c>
      <c r="D12" s="165" t="s">
        <v>265</v>
      </c>
      <c r="E12" s="165" t="s">
        <v>266</v>
      </c>
      <c r="F12" s="157">
        <v>5138</v>
      </c>
      <c r="G12" s="165" t="s">
        <v>267</v>
      </c>
      <c r="H12" s="165" t="s">
        <v>268</v>
      </c>
      <c r="I12" s="157">
        <v>0</v>
      </c>
    </row>
    <row r="13" ht="19.5" customHeight="1" spans="1:9">
      <c r="A13" s="165" t="s">
        <v>269</v>
      </c>
      <c r="B13" s="165" t="s">
        <v>270</v>
      </c>
      <c r="C13" s="157">
        <v>251331.2</v>
      </c>
      <c r="D13" s="165" t="s">
        <v>271</v>
      </c>
      <c r="E13" s="165" t="s">
        <v>272</v>
      </c>
      <c r="F13" s="157">
        <v>7938</v>
      </c>
      <c r="G13" s="165" t="s">
        <v>273</v>
      </c>
      <c r="H13" s="165" t="s">
        <v>274</v>
      </c>
      <c r="I13" s="157">
        <v>0</v>
      </c>
    </row>
    <row r="14" ht="19.5" customHeight="1" spans="1:9">
      <c r="A14" s="165" t="s">
        <v>275</v>
      </c>
      <c r="B14" s="165" t="s">
        <v>276</v>
      </c>
      <c r="C14" s="157">
        <v>98492.61</v>
      </c>
      <c r="D14" s="165" t="s">
        <v>277</v>
      </c>
      <c r="E14" s="165" t="s">
        <v>278</v>
      </c>
      <c r="F14" s="157">
        <v>6618.02</v>
      </c>
      <c r="G14" s="165" t="s">
        <v>279</v>
      </c>
      <c r="H14" s="165" t="s">
        <v>280</v>
      </c>
      <c r="I14" s="157">
        <v>0</v>
      </c>
    </row>
    <row r="15" ht="19.5" customHeight="1" spans="1:9">
      <c r="A15" s="165" t="s">
        <v>281</v>
      </c>
      <c r="B15" s="165" t="s">
        <v>282</v>
      </c>
      <c r="C15" s="157">
        <v>117069.8</v>
      </c>
      <c r="D15" s="165" t="s">
        <v>283</v>
      </c>
      <c r="E15" s="165" t="s">
        <v>284</v>
      </c>
      <c r="F15" s="157">
        <v>0</v>
      </c>
      <c r="G15" s="165" t="s">
        <v>285</v>
      </c>
      <c r="H15" s="165" t="s">
        <v>286</v>
      </c>
      <c r="I15" s="157">
        <v>0</v>
      </c>
    </row>
    <row r="16" ht="19.5" customHeight="1" spans="1:9">
      <c r="A16" s="165" t="s">
        <v>287</v>
      </c>
      <c r="B16" s="165" t="s">
        <v>288</v>
      </c>
      <c r="C16" s="157">
        <v>122197.32</v>
      </c>
      <c r="D16" s="165" t="s">
        <v>289</v>
      </c>
      <c r="E16" s="165" t="s">
        <v>290</v>
      </c>
      <c r="F16" s="157">
        <v>8400</v>
      </c>
      <c r="G16" s="165" t="s">
        <v>291</v>
      </c>
      <c r="H16" s="165" t="s">
        <v>292</v>
      </c>
      <c r="I16" s="157">
        <v>0</v>
      </c>
    </row>
    <row r="17" ht="19.5" customHeight="1" spans="1:9">
      <c r="A17" s="165" t="s">
        <v>293</v>
      </c>
      <c r="B17" s="165" t="s">
        <v>294</v>
      </c>
      <c r="C17" s="157">
        <v>17671.1</v>
      </c>
      <c r="D17" s="165" t="s">
        <v>295</v>
      </c>
      <c r="E17" s="165" t="s">
        <v>296</v>
      </c>
      <c r="F17" s="157">
        <v>11820</v>
      </c>
      <c r="G17" s="165" t="s">
        <v>297</v>
      </c>
      <c r="H17" s="165" t="s">
        <v>298</v>
      </c>
      <c r="I17" s="157">
        <v>0</v>
      </c>
    </row>
    <row r="18" ht="19.5" customHeight="1" spans="1:9">
      <c r="A18" s="165" t="s">
        <v>299</v>
      </c>
      <c r="B18" s="165" t="s">
        <v>300</v>
      </c>
      <c r="C18" s="157">
        <v>224748</v>
      </c>
      <c r="D18" s="165" t="s">
        <v>301</v>
      </c>
      <c r="E18" s="165" t="s">
        <v>302</v>
      </c>
      <c r="F18" s="157">
        <v>0</v>
      </c>
      <c r="G18" s="165" t="s">
        <v>303</v>
      </c>
      <c r="H18" s="165" t="s">
        <v>304</v>
      </c>
      <c r="I18" s="157">
        <v>0</v>
      </c>
    </row>
    <row r="19" ht="19.5" customHeight="1" spans="1:9">
      <c r="A19" s="165" t="s">
        <v>305</v>
      </c>
      <c r="B19" s="165" t="s">
        <v>306</v>
      </c>
      <c r="C19" s="157">
        <v>0</v>
      </c>
      <c r="D19" s="165" t="s">
        <v>307</v>
      </c>
      <c r="E19" s="165" t="s">
        <v>308</v>
      </c>
      <c r="F19" s="157">
        <v>14000</v>
      </c>
      <c r="G19" s="165" t="s">
        <v>309</v>
      </c>
      <c r="H19" s="165" t="s">
        <v>310</v>
      </c>
      <c r="I19" s="157">
        <v>0</v>
      </c>
    </row>
    <row r="20" ht="19.5" customHeight="1" spans="1:9">
      <c r="A20" s="165" t="s">
        <v>311</v>
      </c>
      <c r="B20" s="165" t="s">
        <v>312</v>
      </c>
      <c r="C20" s="157">
        <v>0</v>
      </c>
      <c r="D20" s="165" t="s">
        <v>313</v>
      </c>
      <c r="E20" s="165" t="s">
        <v>314</v>
      </c>
      <c r="F20" s="157">
        <v>0</v>
      </c>
      <c r="G20" s="165" t="s">
        <v>315</v>
      </c>
      <c r="H20" s="165" t="s">
        <v>316</v>
      </c>
      <c r="I20" s="157">
        <v>0</v>
      </c>
    </row>
    <row r="21" ht="19.5" customHeight="1" spans="1:9">
      <c r="A21" s="165" t="s">
        <v>317</v>
      </c>
      <c r="B21" s="165" t="s">
        <v>318</v>
      </c>
      <c r="C21" s="157">
        <v>430500</v>
      </c>
      <c r="D21" s="165" t="s">
        <v>319</v>
      </c>
      <c r="E21" s="165" t="s">
        <v>320</v>
      </c>
      <c r="F21" s="157">
        <v>0</v>
      </c>
      <c r="G21" s="165" t="s">
        <v>321</v>
      </c>
      <c r="H21" s="165" t="s">
        <v>322</v>
      </c>
      <c r="I21" s="157">
        <v>0</v>
      </c>
    </row>
    <row r="22" ht="19.5" customHeight="1" spans="1:9">
      <c r="A22" s="165" t="s">
        <v>323</v>
      </c>
      <c r="B22" s="165" t="s">
        <v>324</v>
      </c>
      <c r="C22" s="157">
        <v>0</v>
      </c>
      <c r="D22" s="165" t="s">
        <v>325</v>
      </c>
      <c r="E22" s="165" t="s">
        <v>326</v>
      </c>
      <c r="F22" s="157">
        <v>0</v>
      </c>
      <c r="G22" s="165" t="s">
        <v>327</v>
      </c>
      <c r="H22" s="165" t="s">
        <v>328</v>
      </c>
      <c r="I22" s="157">
        <v>0</v>
      </c>
    </row>
    <row r="23" ht="19.5" customHeight="1" spans="1:9">
      <c r="A23" s="165" t="s">
        <v>329</v>
      </c>
      <c r="B23" s="165" t="s">
        <v>330</v>
      </c>
      <c r="C23" s="157">
        <v>0</v>
      </c>
      <c r="D23" s="165" t="s">
        <v>331</v>
      </c>
      <c r="E23" s="165" t="s">
        <v>332</v>
      </c>
      <c r="F23" s="157">
        <v>0</v>
      </c>
      <c r="G23" s="165" t="s">
        <v>333</v>
      </c>
      <c r="H23" s="165" t="s">
        <v>334</v>
      </c>
      <c r="I23" s="157">
        <v>0</v>
      </c>
    </row>
    <row r="24" ht="19.5" customHeight="1" spans="1:9">
      <c r="A24" s="165" t="s">
        <v>335</v>
      </c>
      <c r="B24" s="165" t="s">
        <v>336</v>
      </c>
      <c r="C24" s="157">
        <v>0</v>
      </c>
      <c r="D24" s="165" t="s">
        <v>337</v>
      </c>
      <c r="E24" s="165" t="s">
        <v>338</v>
      </c>
      <c r="F24" s="157">
        <v>0</v>
      </c>
      <c r="G24" s="165" t="s">
        <v>339</v>
      </c>
      <c r="H24" s="165" t="s">
        <v>340</v>
      </c>
      <c r="I24" s="157">
        <v>0</v>
      </c>
    </row>
    <row r="25" ht="19.5" customHeight="1" spans="1:9">
      <c r="A25" s="165" t="s">
        <v>341</v>
      </c>
      <c r="B25" s="165" t="s">
        <v>342</v>
      </c>
      <c r="C25" s="157">
        <v>0</v>
      </c>
      <c r="D25" s="165" t="s">
        <v>343</v>
      </c>
      <c r="E25" s="165" t="s">
        <v>344</v>
      </c>
      <c r="F25" s="157">
        <v>0</v>
      </c>
      <c r="G25" s="165" t="s">
        <v>345</v>
      </c>
      <c r="H25" s="165" t="s">
        <v>346</v>
      </c>
      <c r="I25" s="157">
        <v>0</v>
      </c>
    </row>
    <row r="26" ht="19.5" customHeight="1" spans="1:9">
      <c r="A26" s="165" t="s">
        <v>347</v>
      </c>
      <c r="B26" s="165" t="s">
        <v>348</v>
      </c>
      <c r="C26" s="157">
        <v>430500</v>
      </c>
      <c r="D26" s="165" t="s">
        <v>349</v>
      </c>
      <c r="E26" s="165" t="s">
        <v>350</v>
      </c>
      <c r="F26" s="157">
        <v>0</v>
      </c>
      <c r="G26" s="165" t="s">
        <v>351</v>
      </c>
      <c r="H26" s="165" t="s">
        <v>352</v>
      </c>
      <c r="I26" s="157">
        <v>0</v>
      </c>
    </row>
    <row r="27" ht="19.5" customHeight="1" spans="1:9">
      <c r="A27" s="165" t="s">
        <v>353</v>
      </c>
      <c r="B27" s="165" t="s">
        <v>354</v>
      </c>
      <c r="C27" s="157">
        <v>0</v>
      </c>
      <c r="D27" s="165" t="s">
        <v>355</v>
      </c>
      <c r="E27" s="165" t="s">
        <v>356</v>
      </c>
      <c r="F27" s="157">
        <v>532640</v>
      </c>
      <c r="G27" s="165" t="s">
        <v>357</v>
      </c>
      <c r="H27" s="165" t="s">
        <v>358</v>
      </c>
      <c r="I27" s="157">
        <v>0</v>
      </c>
    </row>
    <row r="28" ht="19.5" customHeight="1" spans="1:9">
      <c r="A28" s="165" t="s">
        <v>359</v>
      </c>
      <c r="B28" s="165" t="s">
        <v>360</v>
      </c>
      <c r="C28" s="157">
        <v>0</v>
      </c>
      <c r="D28" s="165" t="s">
        <v>361</v>
      </c>
      <c r="E28" s="165" t="s">
        <v>362</v>
      </c>
      <c r="F28" s="157">
        <v>0</v>
      </c>
      <c r="G28" s="165" t="s">
        <v>363</v>
      </c>
      <c r="H28" s="165" t="s">
        <v>364</v>
      </c>
      <c r="I28" s="157">
        <v>0</v>
      </c>
    </row>
    <row r="29" ht="19.5" customHeight="1" spans="1:9">
      <c r="A29" s="165" t="s">
        <v>365</v>
      </c>
      <c r="B29" s="165" t="s">
        <v>366</v>
      </c>
      <c r="C29" s="157">
        <v>0</v>
      </c>
      <c r="D29" s="165" t="s">
        <v>367</v>
      </c>
      <c r="E29" s="165" t="s">
        <v>368</v>
      </c>
      <c r="F29" s="157">
        <v>42314.16</v>
      </c>
      <c r="G29" s="156" t="s">
        <v>369</v>
      </c>
      <c r="H29" s="165" t="s">
        <v>370</v>
      </c>
      <c r="I29" s="157">
        <v>0</v>
      </c>
    </row>
    <row r="30" ht="19.5" customHeight="1" spans="1:9">
      <c r="A30" s="165" t="s">
        <v>371</v>
      </c>
      <c r="B30" s="165" t="s">
        <v>372</v>
      </c>
      <c r="C30" s="157">
        <v>0</v>
      </c>
      <c r="D30" s="165" t="s">
        <v>373</v>
      </c>
      <c r="E30" s="165" t="s">
        <v>374</v>
      </c>
      <c r="F30" s="157">
        <v>52200</v>
      </c>
      <c r="G30" s="165" t="s">
        <v>375</v>
      </c>
      <c r="H30" s="165" t="s">
        <v>376</v>
      </c>
      <c r="I30" s="157">
        <v>0</v>
      </c>
    </row>
    <row r="31" ht="19.5" customHeight="1" spans="1:9">
      <c r="A31" s="165" t="s">
        <v>377</v>
      </c>
      <c r="B31" s="165" t="s">
        <v>378</v>
      </c>
      <c r="C31" s="157">
        <v>0</v>
      </c>
      <c r="D31" s="165" t="s">
        <v>379</v>
      </c>
      <c r="E31" s="165" t="s">
        <v>380</v>
      </c>
      <c r="F31" s="157">
        <v>12496.58</v>
      </c>
      <c r="G31" s="165" t="s">
        <v>381</v>
      </c>
      <c r="H31" s="165" t="s">
        <v>188</v>
      </c>
      <c r="I31" s="157">
        <v>0</v>
      </c>
    </row>
    <row r="32" ht="19.5" customHeight="1" spans="1:9">
      <c r="A32" s="165" t="s">
        <v>382</v>
      </c>
      <c r="B32" s="165" t="s">
        <v>383</v>
      </c>
      <c r="C32" s="157">
        <v>0</v>
      </c>
      <c r="D32" s="165" t="s">
        <v>384</v>
      </c>
      <c r="E32" s="165" t="s">
        <v>385</v>
      </c>
      <c r="F32" s="157">
        <v>99950.59</v>
      </c>
      <c r="G32" s="165" t="s">
        <v>386</v>
      </c>
      <c r="H32" s="165" t="s">
        <v>387</v>
      </c>
      <c r="I32" s="157">
        <v>0</v>
      </c>
    </row>
    <row r="33" ht="19.5" customHeight="1" spans="1:9">
      <c r="A33" s="165" t="s">
        <v>388</v>
      </c>
      <c r="B33" s="165" t="s">
        <v>389</v>
      </c>
      <c r="C33" s="157">
        <v>0</v>
      </c>
      <c r="D33" s="165" t="s">
        <v>390</v>
      </c>
      <c r="E33" s="165" t="s">
        <v>391</v>
      </c>
      <c r="F33" s="157">
        <v>0</v>
      </c>
      <c r="G33" s="165" t="s">
        <v>392</v>
      </c>
      <c r="H33" s="165" t="s">
        <v>393</v>
      </c>
      <c r="I33" s="157">
        <v>0</v>
      </c>
    </row>
    <row r="34" ht="19.5" customHeight="1" spans="1:9">
      <c r="A34" s="165"/>
      <c r="B34" s="165"/>
      <c r="C34" s="167"/>
      <c r="D34" s="165" t="s">
        <v>394</v>
      </c>
      <c r="E34" s="165" t="s">
        <v>395</v>
      </c>
      <c r="F34" s="157">
        <v>0</v>
      </c>
      <c r="G34" s="165" t="s">
        <v>396</v>
      </c>
      <c r="H34" s="165" t="s">
        <v>397</v>
      </c>
      <c r="I34" s="157">
        <v>0</v>
      </c>
    </row>
    <row r="35" ht="19.5" customHeight="1" spans="1:9">
      <c r="A35" s="165"/>
      <c r="B35" s="165"/>
      <c r="C35" s="167"/>
      <c r="D35" s="165" t="s">
        <v>398</v>
      </c>
      <c r="E35" s="165" t="s">
        <v>399</v>
      </c>
      <c r="F35" s="157">
        <v>0</v>
      </c>
      <c r="G35" s="165" t="s">
        <v>400</v>
      </c>
      <c r="H35" s="165" t="s">
        <v>401</v>
      </c>
      <c r="I35" s="157">
        <v>0</v>
      </c>
    </row>
    <row r="36" ht="19.5" customHeight="1" spans="1:9">
      <c r="A36" s="165"/>
      <c r="B36" s="165"/>
      <c r="C36" s="167"/>
      <c r="D36" s="165" t="s">
        <v>402</v>
      </c>
      <c r="E36" s="165" t="s">
        <v>403</v>
      </c>
      <c r="F36" s="157">
        <v>0</v>
      </c>
      <c r="G36" s="165" t="s">
        <v>404</v>
      </c>
      <c r="H36" s="165" t="s">
        <v>405</v>
      </c>
      <c r="I36" s="157">
        <v>0</v>
      </c>
    </row>
    <row r="37" ht="19.5" customHeight="1" spans="1:9">
      <c r="A37" s="165"/>
      <c r="B37" s="165"/>
      <c r="C37" s="167"/>
      <c r="D37" s="165" t="s">
        <v>406</v>
      </c>
      <c r="E37" s="165" t="s">
        <v>407</v>
      </c>
      <c r="F37" s="157">
        <v>0</v>
      </c>
      <c r="G37" s="165"/>
      <c r="H37" s="165"/>
      <c r="I37" s="167"/>
    </row>
    <row r="38" ht="19.5" customHeight="1" spans="1:9">
      <c r="A38" s="165"/>
      <c r="B38" s="165"/>
      <c r="C38" s="167"/>
      <c r="D38" s="165" t="s">
        <v>408</v>
      </c>
      <c r="E38" s="165" t="s">
        <v>409</v>
      </c>
      <c r="F38" s="157">
        <v>0</v>
      </c>
      <c r="G38" s="165"/>
      <c r="H38" s="165"/>
      <c r="I38" s="167"/>
    </row>
    <row r="39" ht="19.5" customHeight="1" spans="1:9">
      <c r="A39" s="165"/>
      <c r="B39" s="165"/>
      <c r="C39" s="167"/>
      <c r="D39" s="165" t="s">
        <v>410</v>
      </c>
      <c r="E39" s="165" t="s">
        <v>411</v>
      </c>
      <c r="F39" s="157">
        <v>0</v>
      </c>
      <c r="G39" s="165"/>
      <c r="H39" s="165"/>
      <c r="I39" s="167"/>
    </row>
    <row r="40" ht="19.5" customHeight="1" spans="1:9">
      <c r="A40" s="164" t="s">
        <v>412</v>
      </c>
      <c r="B40" s="164"/>
      <c r="C40" s="157">
        <v>3191850.03</v>
      </c>
      <c r="D40" s="164" t="s">
        <v>413</v>
      </c>
      <c r="E40" s="164"/>
      <c r="F40" s="169"/>
      <c r="G40" s="164"/>
      <c r="H40" s="164"/>
      <c r="I40" s="157">
        <v>920550.9</v>
      </c>
    </row>
    <row r="41" ht="19.5" customHeight="1" spans="1:9">
      <c r="A41" s="156" t="s">
        <v>414</v>
      </c>
      <c r="B41" s="156"/>
      <c r="C41" s="170"/>
      <c r="D41" s="156"/>
      <c r="E41" s="156"/>
      <c r="F41" s="156"/>
      <c r="G41" s="156"/>
      <c r="H41" s="156"/>
      <c r="I41" s="17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1" t="s">
        <v>415</v>
      </c>
    </row>
    <row r="2" spans="12:12">
      <c r="L2" s="154" t="s">
        <v>416</v>
      </c>
    </row>
    <row r="3" spans="1:12">
      <c r="A3" s="154" t="s">
        <v>2</v>
      </c>
      <c r="L3" s="154" t="s">
        <v>3</v>
      </c>
    </row>
    <row r="4" ht="15" customHeight="1" spans="1:12">
      <c r="A4" s="164" t="s">
        <v>417</v>
      </c>
      <c r="B4" s="164"/>
      <c r="C4" s="164"/>
      <c r="D4" s="164" t="s">
        <v>225</v>
      </c>
      <c r="E4" s="164"/>
      <c r="F4" s="164"/>
      <c r="G4" s="164"/>
      <c r="H4" s="164"/>
      <c r="I4" s="164"/>
      <c r="J4" s="164"/>
      <c r="K4" s="164"/>
      <c r="L4" s="164"/>
    </row>
    <row r="5" ht="15" customHeight="1" spans="1:12">
      <c r="A5" s="164" t="s">
        <v>232</v>
      </c>
      <c r="B5" s="164" t="s">
        <v>122</v>
      </c>
      <c r="C5" s="164" t="s">
        <v>8</v>
      </c>
      <c r="D5" s="164" t="s">
        <v>232</v>
      </c>
      <c r="E5" s="164" t="s">
        <v>122</v>
      </c>
      <c r="F5" s="164" t="s">
        <v>8</v>
      </c>
      <c r="G5" s="164" t="s">
        <v>232</v>
      </c>
      <c r="H5" s="164" t="s">
        <v>122</v>
      </c>
      <c r="I5" s="164" t="s">
        <v>8</v>
      </c>
      <c r="J5" s="164" t="s">
        <v>232</v>
      </c>
      <c r="K5" s="164" t="s">
        <v>122</v>
      </c>
      <c r="L5" s="164" t="s">
        <v>8</v>
      </c>
    </row>
    <row r="6" ht="15" customHeight="1" spans="1:12">
      <c r="A6" s="165" t="s">
        <v>233</v>
      </c>
      <c r="B6" s="165" t="s">
        <v>234</v>
      </c>
      <c r="C6" s="157">
        <v>0</v>
      </c>
      <c r="D6" s="165" t="s">
        <v>235</v>
      </c>
      <c r="E6" s="165" t="s">
        <v>236</v>
      </c>
      <c r="F6" s="157">
        <v>1706957.16</v>
      </c>
      <c r="G6" s="165" t="s">
        <v>418</v>
      </c>
      <c r="H6" s="165" t="s">
        <v>419</v>
      </c>
      <c r="I6" s="157">
        <v>0</v>
      </c>
      <c r="J6" s="165" t="s">
        <v>420</v>
      </c>
      <c r="K6" s="165" t="s">
        <v>421</v>
      </c>
      <c r="L6" s="157">
        <v>0</v>
      </c>
    </row>
    <row r="7" ht="15" customHeight="1" spans="1:12">
      <c r="A7" s="165" t="s">
        <v>239</v>
      </c>
      <c r="B7" s="165" t="s">
        <v>240</v>
      </c>
      <c r="C7" s="157">
        <v>0</v>
      </c>
      <c r="D7" s="165" t="s">
        <v>241</v>
      </c>
      <c r="E7" s="165" t="s">
        <v>242</v>
      </c>
      <c r="F7" s="157">
        <v>32094</v>
      </c>
      <c r="G7" s="165" t="s">
        <v>422</v>
      </c>
      <c r="H7" s="165" t="s">
        <v>244</v>
      </c>
      <c r="I7" s="157">
        <v>0</v>
      </c>
      <c r="J7" s="165" t="s">
        <v>423</v>
      </c>
      <c r="K7" s="165" t="s">
        <v>424</v>
      </c>
      <c r="L7" s="157">
        <v>0</v>
      </c>
    </row>
    <row r="8" ht="15" customHeight="1" spans="1:12">
      <c r="A8" s="165" t="s">
        <v>245</v>
      </c>
      <c r="B8" s="165" t="s">
        <v>246</v>
      </c>
      <c r="C8" s="157">
        <v>0</v>
      </c>
      <c r="D8" s="165" t="s">
        <v>247</v>
      </c>
      <c r="E8" s="165" t="s">
        <v>248</v>
      </c>
      <c r="F8" s="157">
        <v>0</v>
      </c>
      <c r="G8" s="165" t="s">
        <v>425</v>
      </c>
      <c r="H8" s="165" t="s">
        <v>250</v>
      </c>
      <c r="I8" s="157">
        <v>0</v>
      </c>
      <c r="J8" s="165" t="s">
        <v>426</v>
      </c>
      <c r="K8" s="165" t="s">
        <v>376</v>
      </c>
      <c r="L8" s="157">
        <v>0</v>
      </c>
    </row>
    <row r="9" ht="15" customHeight="1" spans="1:12">
      <c r="A9" s="165" t="s">
        <v>251</v>
      </c>
      <c r="B9" s="165" t="s">
        <v>252</v>
      </c>
      <c r="C9" s="157">
        <v>0</v>
      </c>
      <c r="D9" s="165" t="s">
        <v>253</v>
      </c>
      <c r="E9" s="165" t="s">
        <v>254</v>
      </c>
      <c r="F9" s="157">
        <v>0</v>
      </c>
      <c r="G9" s="165" t="s">
        <v>427</v>
      </c>
      <c r="H9" s="165" t="s">
        <v>256</v>
      </c>
      <c r="I9" s="157">
        <v>0</v>
      </c>
      <c r="J9" s="165" t="s">
        <v>339</v>
      </c>
      <c r="K9" s="165" t="s">
        <v>340</v>
      </c>
      <c r="L9" s="157">
        <v>0</v>
      </c>
    </row>
    <row r="10" ht="15" customHeight="1" spans="1:12">
      <c r="A10" s="165" t="s">
        <v>257</v>
      </c>
      <c r="B10" s="165" t="s">
        <v>258</v>
      </c>
      <c r="C10" s="157">
        <v>0</v>
      </c>
      <c r="D10" s="165" t="s">
        <v>259</v>
      </c>
      <c r="E10" s="165" t="s">
        <v>260</v>
      </c>
      <c r="F10" s="157">
        <v>0</v>
      </c>
      <c r="G10" s="165" t="s">
        <v>428</v>
      </c>
      <c r="H10" s="165" t="s">
        <v>262</v>
      </c>
      <c r="I10" s="157">
        <v>0</v>
      </c>
      <c r="J10" s="165" t="s">
        <v>345</v>
      </c>
      <c r="K10" s="165" t="s">
        <v>346</v>
      </c>
      <c r="L10" s="157">
        <v>0</v>
      </c>
    </row>
    <row r="11" ht="15" customHeight="1" spans="1:12">
      <c r="A11" s="165" t="s">
        <v>263</v>
      </c>
      <c r="B11" s="165" t="s">
        <v>264</v>
      </c>
      <c r="C11" s="157">
        <v>0</v>
      </c>
      <c r="D11" s="165" t="s">
        <v>265</v>
      </c>
      <c r="E11" s="165" t="s">
        <v>266</v>
      </c>
      <c r="F11" s="157">
        <v>0</v>
      </c>
      <c r="G11" s="165" t="s">
        <v>429</v>
      </c>
      <c r="H11" s="165" t="s">
        <v>268</v>
      </c>
      <c r="I11" s="157">
        <v>0</v>
      </c>
      <c r="J11" s="165" t="s">
        <v>351</v>
      </c>
      <c r="K11" s="165" t="s">
        <v>352</v>
      </c>
      <c r="L11" s="157">
        <v>0</v>
      </c>
    </row>
    <row r="12" ht="15" customHeight="1" spans="1:12">
      <c r="A12" s="165" t="s">
        <v>269</v>
      </c>
      <c r="B12" s="165" t="s">
        <v>270</v>
      </c>
      <c r="C12" s="157">
        <v>0</v>
      </c>
      <c r="D12" s="165" t="s">
        <v>271</v>
      </c>
      <c r="E12" s="165" t="s">
        <v>272</v>
      </c>
      <c r="F12" s="157">
        <v>0</v>
      </c>
      <c r="G12" s="165" t="s">
        <v>430</v>
      </c>
      <c r="H12" s="165" t="s">
        <v>274</v>
      </c>
      <c r="I12" s="157">
        <v>0</v>
      </c>
      <c r="J12" s="165" t="s">
        <v>357</v>
      </c>
      <c r="K12" s="165" t="s">
        <v>358</v>
      </c>
      <c r="L12" s="157">
        <v>0</v>
      </c>
    </row>
    <row r="13" ht="15" customHeight="1" spans="1:12">
      <c r="A13" s="165" t="s">
        <v>275</v>
      </c>
      <c r="B13" s="165" t="s">
        <v>276</v>
      </c>
      <c r="C13" s="157">
        <v>0</v>
      </c>
      <c r="D13" s="165" t="s">
        <v>277</v>
      </c>
      <c r="E13" s="165" t="s">
        <v>278</v>
      </c>
      <c r="F13" s="157">
        <v>0</v>
      </c>
      <c r="G13" s="165" t="s">
        <v>431</v>
      </c>
      <c r="H13" s="165" t="s">
        <v>280</v>
      </c>
      <c r="I13" s="157">
        <v>0</v>
      </c>
      <c r="J13" s="165" t="s">
        <v>363</v>
      </c>
      <c r="K13" s="165" t="s">
        <v>364</v>
      </c>
      <c r="L13" s="157">
        <v>0</v>
      </c>
    </row>
    <row r="14" ht="15" customHeight="1" spans="1:12">
      <c r="A14" s="165" t="s">
        <v>281</v>
      </c>
      <c r="B14" s="165" t="s">
        <v>282</v>
      </c>
      <c r="C14" s="157">
        <v>0</v>
      </c>
      <c r="D14" s="165" t="s">
        <v>283</v>
      </c>
      <c r="E14" s="165" t="s">
        <v>284</v>
      </c>
      <c r="F14" s="157">
        <v>0</v>
      </c>
      <c r="G14" s="165" t="s">
        <v>432</v>
      </c>
      <c r="H14" s="165" t="s">
        <v>310</v>
      </c>
      <c r="I14" s="157">
        <v>0</v>
      </c>
      <c r="J14" s="165" t="s">
        <v>369</v>
      </c>
      <c r="K14" s="165" t="s">
        <v>370</v>
      </c>
      <c r="L14" s="168">
        <v>0</v>
      </c>
    </row>
    <row r="15" ht="15" customHeight="1" spans="1:12">
      <c r="A15" s="165" t="s">
        <v>287</v>
      </c>
      <c r="B15" s="165" t="s">
        <v>288</v>
      </c>
      <c r="C15" s="157">
        <v>0</v>
      </c>
      <c r="D15" s="165" t="s">
        <v>289</v>
      </c>
      <c r="E15" s="165" t="s">
        <v>290</v>
      </c>
      <c r="F15" s="157">
        <v>0</v>
      </c>
      <c r="G15" s="165" t="s">
        <v>433</v>
      </c>
      <c r="H15" s="165" t="s">
        <v>316</v>
      </c>
      <c r="I15" s="157">
        <v>0</v>
      </c>
      <c r="J15" s="165" t="s">
        <v>375</v>
      </c>
      <c r="K15" s="165" t="s">
        <v>376</v>
      </c>
      <c r="L15" s="157">
        <v>0</v>
      </c>
    </row>
    <row r="16" ht="15" customHeight="1" spans="1:12">
      <c r="A16" s="165" t="s">
        <v>293</v>
      </c>
      <c r="B16" s="165" t="s">
        <v>294</v>
      </c>
      <c r="C16" s="157">
        <v>0</v>
      </c>
      <c r="D16" s="165" t="s">
        <v>295</v>
      </c>
      <c r="E16" s="165" t="s">
        <v>296</v>
      </c>
      <c r="F16" s="157">
        <v>0</v>
      </c>
      <c r="G16" s="165" t="s">
        <v>434</v>
      </c>
      <c r="H16" s="165" t="s">
        <v>322</v>
      </c>
      <c r="I16" s="157">
        <v>0</v>
      </c>
      <c r="J16" s="165" t="s">
        <v>435</v>
      </c>
      <c r="K16" s="165" t="s">
        <v>436</v>
      </c>
      <c r="L16" s="157">
        <v>0</v>
      </c>
    </row>
    <row r="17" ht="15" customHeight="1" spans="1:12">
      <c r="A17" s="165" t="s">
        <v>299</v>
      </c>
      <c r="B17" s="165" t="s">
        <v>300</v>
      </c>
      <c r="C17" s="157">
        <v>0</v>
      </c>
      <c r="D17" s="165" t="s">
        <v>301</v>
      </c>
      <c r="E17" s="165" t="s">
        <v>302</v>
      </c>
      <c r="F17" s="157">
        <v>0</v>
      </c>
      <c r="G17" s="165" t="s">
        <v>437</v>
      </c>
      <c r="H17" s="165" t="s">
        <v>328</v>
      </c>
      <c r="I17" s="157">
        <v>0</v>
      </c>
      <c r="J17" s="165" t="s">
        <v>438</v>
      </c>
      <c r="K17" s="165" t="s">
        <v>439</v>
      </c>
      <c r="L17" s="157">
        <v>0</v>
      </c>
    </row>
    <row r="18" ht="15" customHeight="1" spans="1:12">
      <c r="A18" s="165" t="s">
        <v>305</v>
      </c>
      <c r="B18" s="165" t="s">
        <v>306</v>
      </c>
      <c r="C18" s="157">
        <v>0</v>
      </c>
      <c r="D18" s="165" t="s">
        <v>307</v>
      </c>
      <c r="E18" s="165" t="s">
        <v>308</v>
      </c>
      <c r="F18" s="157">
        <v>0</v>
      </c>
      <c r="G18" s="165" t="s">
        <v>440</v>
      </c>
      <c r="H18" s="165" t="s">
        <v>441</v>
      </c>
      <c r="I18" s="157">
        <v>0</v>
      </c>
      <c r="J18" s="165" t="s">
        <v>442</v>
      </c>
      <c r="K18" s="165" t="s">
        <v>443</v>
      </c>
      <c r="L18" s="157">
        <v>0</v>
      </c>
    </row>
    <row r="19" ht="15" customHeight="1" spans="1:12">
      <c r="A19" s="165" t="s">
        <v>311</v>
      </c>
      <c r="B19" s="165" t="s">
        <v>312</v>
      </c>
      <c r="C19" s="157">
        <v>0</v>
      </c>
      <c r="D19" s="165" t="s">
        <v>313</v>
      </c>
      <c r="E19" s="165" t="s">
        <v>314</v>
      </c>
      <c r="F19" s="157">
        <v>440220</v>
      </c>
      <c r="G19" s="165" t="s">
        <v>237</v>
      </c>
      <c r="H19" s="165" t="s">
        <v>238</v>
      </c>
      <c r="I19" s="157">
        <v>1464657.66</v>
      </c>
      <c r="J19" s="165" t="s">
        <v>444</v>
      </c>
      <c r="K19" s="165" t="s">
        <v>445</v>
      </c>
      <c r="L19" s="157">
        <v>0</v>
      </c>
    </row>
    <row r="20" ht="15" customHeight="1" spans="1:12">
      <c r="A20" s="165" t="s">
        <v>317</v>
      </c>
      <c r="B20" s="165" t="s">
        <v>318</v>
      </c>
      <c r="C20" s="157">
        <v>14862125.5</v>
      </c>
      <c r="D20" s="165" t="s">
        <v>319</v>
      </c>
      <c r="E20" s="165" t="s">
        <v>320</v>
      </c>
      <c r="F20" s="157">
        <v>0</v>
      </c>
      <c r="G20" s="165" t="s">
        <v>243</v>
      </c>
      <c r="H20" s="165" t="s">
        <v>244</v>
      </c>
      <c r="I20" s="157">
        <v>0</v>
      </c>
      <c r="J20" s="165" t="s">
        <v>381</v>
      </c>
      <c r="K20" s="165" t="s">
        <v>188</v>
      </c>
      <c r="L20" s="157">
        <v>0</v>
      </c>
    </row>
    <row r="21" ht="15" customHeight="1" spans="1:12">
      <c r="A21" s="165" t="s">
        <v>323</v>
      </c>
      <c r="B21" s="165" t="s">
        <v>324</v>
      </c>
      <c r="C21" s="157">
        <v>0</v>
      </c>
      <c r="D21" s="165" t="s">
        <v>325</v>
      </c>
      <c r="E21" s="165" t="s">
        <v>326</v>
      </c>
      <c r="F21" s="157">
        <v>0</v>
      </c>
      <c r="G21" s="165" t="s">
        <v>249</v>
      </c>
      <c r="H21" s="165" t="s">
        <v>250</v>
      </c>
      <c r="I21" s="157">
        <v>0</v>
      </c>
      <c r="J21" s="165" t="s">
        <v>386</v>
      </c>
      <c r="K21" s="165" t="s">
        <v>387</v>
      </c>
      <c r="L21" s="157">
        <v>0</v>
      </c>
    </row>
    <row r="22" ht="15" customHeight="1" spans="1:12">
      <c r="A22" s="165" t="s">
        <v>329</v>
      </c>
      <c r="B22" s="165" t="s">
        <v>330</v>
      </c>
      <c r="C22" s="157">
        <v>0</v>
      </c>
      <c r="D22" s="165" t="s">
        <v>331</v>
      </c>
      <c r="E22" s="165" t="s">
        <v>332</v>
      </c>
      <c r="F22" s="157">
        <v>0</v>
      </c>
      <c r="G22" s="165" t="s">
        <v>255</v>
      </c>
      <c r="H22" s="165" t="s">
        <v>256</v>
      </c>
      <c r="I22" s="157">
        <v>0</v>
      </c>
      <c r="J22" s="165" t="s">
        <v>392</v>
      </c>
      <c r="K22" s="165" t="s">
        <v>393</v>
      </c>
      <c r="L22" s="157">
        <v>0</v>
      </c>
    </row>
    <row r="23" ht="15" customHeight="1" spans="1:12">
      <c r="A23" s="165" t="s">
        <v>335</v>
      </c>
      <c r="B23" s="165" t="s">
        <v>336</v>
      </c>
      <c r="C23" s="157">
        <v>0</v>
      </c>
      <c r="D23" s="165" t="s">
        <v>337</v>
      </c>
      <c r="E23" s="165" t="s">
        <v>338</v>
      </c>
      <c r="F23" s="157">
        <v>0</v>
      </c>
      <c r="G23" s="165" t="s">
        <v>261</v>
      </c>
      <c r="H23" s="165" t="s">
        <v>262</v>
      </c>
      <c r="I23" s="157">
        <v>0</v>
      </c>
      <c r="J23" s="165" t="s">
        <v>396</v>
      </c>
      <c r="K23" s="165" t="s">
        <v>397</v>
      </c>
      <c r="L23" s="157">
        <v>0</v>
      </c>
    </row>
    <row r="24" ht="15" customHeight="1" spans="1:12">
      <c r="A24" s="165" t="s">
        <v>341</v>
      </c>
      <c r="B24" s="165" t="s">
        <v>342</v>
      </c>
      <c r="C24" s="157">
        <v>0</v>
      </c>
      <c r="D24" s="165" t="s">
        <v>343</v>
      </c>
      <c r="E24" s="165" t="s">
        <v>344</v>
      </c>
      <c r="F24" s="157">
        <v>0</v>
      </c>
      <c r="G24" s="165" t="s">
        <v>267</v>
      </c>
      <c r="H24" s="165" t="s">
        <v>268</v>
      </c>
      <c r="I24" s="157">
        <v>1464657.66</v>
      </c>
      <c r="J24" s="165" t="s">
        <v>400</v>
      </c>
      <c r="K24" s="165" t="s">
        <v>401</v>
      </c>
      <c r="L24" s="157">
        <v>0</v>
      </c>
    </row>
    <row r="25" ht="15" customHeight="1" spans="1:12">
      <c r="A25" s="165" t="s">
        <v>347</v>
      </c>
      <c r="B25" s="165" t="s">
        <v>348</v>
      </c>
      <c r="C25" s="157">
        <v>10301172.5</v>
      </c>
      <c r="D25" s="165" t="s">
        <v>349</v>
      </c>
      <c r="E25" s="165" t="s">
        <v>350</v>
      </c>
      <c r="F25" s="157">
        <v>0</v>
      </c>
      <c r="G25" s="165" t="s">
        <v>273</v>
      </c>
      <c r="H25" s="165" t="s">
        <v>274</v>
      </c>
      <c r="I25" s="157">
        <v>0</v>
      </c>
      <c r="J25" s="165" t="s">
        <v>404</v>
      </c>
      <c r="K25" s="165" t="s">
        <v>405</v>
      </c>
      <c r="L25" s="157">
        <v>0</v>
      </c>
    </row>
    <row r="26" ht="15" customHeight="1" spans="1:12">
      <c r="A26" s="165" t="s">
        <v>353</v>
      </c>
      <c r="B26" s="165" t="s">
        <v>354</v>
      </c>
      <c r="C26" s="157">
        <v>2422293</v>
      </c>
      <c r="D26" s="165" t="s">
        <v>355</v>
      </c>
      <c r="E26" s="165" t="s">
        <v>356</v>
      </c>
      <c r="F26" s="157">
        <v>298760</v>
      </c>
      <c r="G26" s="165" t="s">
        <v>279</v>
      </c>
      <c r="H26" s="165" t="s">
        <v>280</v>
      </c>
      <c r="I26" s="157">
        <v>0</v>
      </c>
      <c r="J26" s="165"/>
      <c r="K26" s="165"/>
      <c r="L26" s="167"/>
    </row>
    <row r="27" ht="15" customHeight="1" spans="1:12">
      <c r="A27" s="165" t="s">
        <v>359</v>
      </c>
      <c r="B27" s="165" t="s">
        <v>360</v>
      </c>
      <c r="C27" s="157">
        <v>0</v>
      </c>
      <c r="D27" s="165" t="s">
        <v>361</v>
      </c>
      <c r="E27" s="165" t="s">
        <v>362</v>
      </c>
      <c r="F27" s="157">
        <v>935883.16</v>
      </c>
      <c r="G27" s="165" t="s">
        <v>285</v>
      </c>
      <c r="H27" s="165" t="s">
        <v>286</v>
      </c>
      <c r="I27" s="157">
        <v>0</v>
      </c>
      <c r="J27" s="165"/>
      <c r="K27" s="165"/>
      <c r="L27" s="167"/>
    </row>
    <row r="28" ht="15" customHeight="1" spans="1:12">
      <c r="A28" s="165" t="s">
        <v>365</v>
      </c>
      <c r="B28" s="165" t="s">
        <v>366</v>
      </c>
      <c r="C28" s="157">
        <v>0</v>
      </c>
      <c r="D28" s="165" t="s">
        <v>367</v>
      </c>
      <c r="E28" s="165" t="s">
        <v>368</v>
      </c>
      <c r="F28" s="157">
        <v>0</v>
      </c>
      <c r="G28" s="165" t="s">
        <v>291</v>
      </c>
      <c r="H28" s="165" t="s">
        <v>292</v>
      </c>
      <c r="I28" s="157">
        <v>0</v>
      </c>
      <c r="J28" s="165"/>
      <c r="K28" s="165"/>
      <c r="L28" s="167"/>
    </row>
    <row r="29" ht="15" customHeight="1" spans="1:12">
      <c r="A29" s="165" t="s">
        <v>371</v>
      </c>
      <c r="B29" s="165" t="s">
        <v>372</v>
      </c>
      <c r="C29" s="157">
        <v>2136620</v>
      </c>
      <c r="D29" s="165" t="s">
        <v>373</v>
      </c>
      <c r="E29" s="165" t="s">
        <v>374</v>
      </c>
      <c r="F29" s="157">
        <v>0</v>
      </c>
      <c r="G29" s="165" t="s">
        <v>297</v>
      </c>
      <c r="H29" s="165" t="s">
        <v>298</v>
      </c>
      <c r="I29" s="157">
        <v>0</v>
      </c>
      <c r="J29" s="165"/>
      <c r="K29" s="165"/>
      <c r="L29" s="167"/>
    </row>
    <row r="30" ht="15" customHeight="1" spans="1:12">
      <c r="A30" s="165" t="s">
        <v>377</v>
      </c>
      <c r="B30" s="165" t="s">
        <v>378</v>
      </c>
      <c r="C30" s="157">
        <v>0</v>
      </c>
      <c r="D30" s="165" t="s">
        <v>379</v>
      </c>
      <c r="E30" s="165" t="s">
        <v>380</v>
      </c>
      <c r="F30" s="157">
        <v>0</v>
      </c>
      <c r="G30" s="165" t="s">
        <v>303</v>
      </c>
      <c r="H30" s="165" t="s">
        <v>304</v>
      </c>
      <c r="I30" s="157">
        <v>0</v>
      </c>
      <c r="J30" s="165"/>
      <c r="K30" s="165"/>
      <c r="L30" s="167"/>
    </row>
    <row r="31" ht="15" customHeight="1" spans="1:12">
      <c r="A31" s="165" t="s">
        <v>382</v>
      </c>
      <c r="B31" s="165" t="s">
        <v>383</v>
      </c>
      <c r="C31" s="157">
        <v>0</v>
      </c>
      <c r="D31" s="165" t="s">
        <v>384</v>
      </c>
      <c r="E31" s="165" t="s">
        <v>385</v>
      </c>
      <c r="F31" s="157">
        <v>0</v>
      </c>
      <c r="G31" s="165" t="s">
        <v>309</v>
      </c>
      <c r="H31" s="165" t="s">
        <v>310</v>
      </c>
      <c r="I31" s="157">
        <v>0</v>
      </c>
      <c r="J31" s="165"/>
      <c r="K31" s="165"/>
      <c r="L31" s="167"/>
    </row>
    <row r="32" ht="15" customHeight="1" spans="1:12">
      <c r="A32" s="165" t="s">
        <v>388</v>
      </c>
      <c r="B32" s="165" t="s">
        <v>446</v>
      </c>
      <c r="C32" s="157">
        <v>2040</v>
      </c>
      <c r="D32" s="165" t="s">
        <v>390</v>
      </c>
      <c r="E32" s="165" t="s">
        <v>391</v>
      </c>
      <c r="F32" s="157">
        <v>0</v>
      </c>
      <c r="G32" s="165" t="s">
        <v>315</v>
      </c>
      <c r="H32" s="165" t="s">
        <v>316</v>
      </c>
      <c r="I32" s="157">
        <v>0</v>
      </c>
      <c r="J32" s="165"/>
      <c r="K32" s="165"/>
      <c r="L32" s="167"/>
    </row>
    <row r="33" ht="15" customHeight="1" spans="1:12">
      <c r="A33" s="165"/>
      <c r="B33" s="165"/>
      <c r="C33" s="166"/>
      <c r="D33" s="165" t="s">
        <v>394</v>
      </c>
      <c r="E33" s="165" t="s">
        <v>395</v>
      </c>
      <c r="F33" s="157">
        <v>0</v>
      </c>
      <c r="G33" s="165" t="s">
        <v>321</v>
      </c>
      <c r="H33" s="165" t="s">
        <v>322</v>
      </c>
      <c r="I33" s="157">
        <v>0</v>
      </c>
      <c r="J33" s="165"/>
      <c r="K33" s="165"/>
      <c r="L33" s="167"/>
    </row>
    <row r="34" ht="15" customHeight="1" spans="1:12">
      <c r="A34" s="165"/>
      <c r="B34" s="165"/>
      <c r="C34" s="167"/>
      <c r="D34" s="165" t="s">
        <v>398</v>
      </c>
      <c r="E34" s="165" t="s">
        <v>399</v>
      </c>
      <c r="F34" s="157">
        <v>0</v>
      </c>
      <c r="G34" s="165" t="s">
        <v>327</v>
      </c>
      <c r="H34" s="165" t="s">
        <v>328</v>
      </c>
      <c r="I34" s="157">
        <v>0</v>
      </c>
      <c r="J34" s="165"/>
      <c r="K34" s="165"/>
      <c r="L34" s="167"/>
    </row>
    <row r="35" ht="15" customHeight="1" spans="1:12">
      <c r="A35" s="165"/>
      <c r="B35" s="165"/>
      <c r="C35" s="167"/>
      <c r="D35" s="165" t="s">
        <v>402</v>
      </c>
      <c r="E35" s="165" t="s">
        <v>403</v>
      </c>
      <c r="F35" s="157">
        <v>0</v>
      </c>
      <c r="G35" s="165" t="s">
        <v>333</v>
      </c>
      <c r="H35" s="165" t="s">
        <v>334</v>
      </c>
      <c r="I35" s="157">
        <v>0</v>
      </c>
      <c r="J35" s="165"/>
      <c r="K35" s="165"/>
      <c r="L35" s="167"/>
    </row>
    <row r="36" ht="15" customHeight="1" spans="1:12">
      <c r="A36" s="165"/>
      <c r="B36" s="165"/>
      <c r="C36" s="167"/>
      <c r="D36" s="165" t="s">
        <v>406</v>
      </c>
      <c r="E36" s="165" t="s">
        <v>407</v>
      </c>
      <c r="F36" s="157">
        <v>0</v>
      </c>
      <c r="G36" s="165"/>
      <c r="H36" s="165"/>
      <c r="I36" s="166"/>
      <c r="J36" s="165"/>
      <c r="K36" s="165"/>
      <c r="L36" s="167"/>
    </row>
    <row r="37" ht="15" customHeight="1" spans="1:12">
      <c r="A37" s="165"/>
      <c r="B37" s="165"/>
      <c r="C37" s="167"/>
      <c r="D37" s="165" t="s">
        <v>408</v>
      </c>
      <c r="E37" s="165" t="s">
        <v>409</v>
      </c>
      <c r="F37" s="157">
        <v>0</v>
      </c>
      <c r="G37" s="165"/>
      <c r="H37" s="165"/>
      <c r="I37" s="167"/>
      <c r="J37" s="165"/>
      <c r="K37" s="165"/>
      <c r="L37" s="167"/>
    </row>
    <row r="38" ht="15" customHeight="1" spans="1:12">
      <c r="A38" s="165"/>
      <c r="B38" s="165"/>
      <c r="C38" s="167"/>
      <c r="D38" s="165" t="s">
        <v>410</v>
      </c>
      <c r="E38" s="165" t="s">
        <v>411</v>
      </c>
      <c r="F38" s="168">
        <v>0</v>
      </c>
      <c r="G38" s="165"/>
      <c r="H38" s="165"/>
      <c r="I38" s="167"/>
      <c r="J38" s="165"/>
      <c r="K38" s="165"/>
      <c r="L38" s="167"/>
    </row>
    <row r="39" ht="15" customHeight="1" spans="1:12">
      <c r="A39" s="156" t="s">
        <v>447</v>
      </c>
      <c r="B39" s="156"/>
      <c r="C39" s="156"/>
      <c r="D39" s="156"/>
      <c r="E39" s="156"/>
      <c r="F39" s="156"/>
      <c r="G39" s="156"/>
      <c r="H39" s="156"/>
      <c r="I39" s="156"/>
      <c r="J39" s="156"/>
      <c r="K39" s="156"/>
      <c r="L39" s="15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1" t="s">
        <v>448</v>
      </c>
    </row>
    <row r="2" ht="14.25" spans="20:20">
      <c r="T2" s="162" t="s">
        <v>449</v>
      </c>
    </row>
    <row r="3" ht="14.25" spans="1:20">
      <c r="A3" s="162" t="s">
        <v>2</v>
      </c>
      <c r="T3" s="162" t="s">
        <v>3</v>
      </c>
    </row>
    <row r="4" ht="19.5" customHeight="1" spans="1:20">
      <c r="A4" s="163" t="s">
        <v>6</v>
      </c>
      <c r="B4" s="163"/>
      <c r="C4" s="163"/>
      <c r="D4" s="163"/>
      <c r="E4" s="163" t="s">
        <v>105</v>
      </c>
      <c r="F4" s="163"/>
      <c r="G4" s="163"/>
      <c r="H4" s="163" t="s">
        <v>221</v>
      </c>
      <c r="I4" s="163"/>
      <c r="J4" s="163"/>
      <c r="K4" s="163" t="s">
        <v>222</v>
      </c>
      <c r="L4" s="163"/>
      <c r="M4" s="163"/>
      <c r="N4" s="163"/>
      <c r="O4" s="163"/>
      <c r="P4" s="163" t="s">
        <v>107</v>
      </c>
      <c r="Q4" s="163"/>
      <c r="R4" s="163"/>
      <c r="S4" s="163"/>
      <c r="T4" s="163"/>
    </row>
    <row r="5" ht="19.5" customHeight="1" spans="1:20">
      <c r="A5" s="163" t="s">
        <v>121</v>
      </c>
      <c r="B5" s="163"/>
      <c r="C5" s="163"/>
      <c r="D5" s="163" t="s">
        <v>122</v>
      </c>
      <c r="E5" s="163" t="s">
        <v>128</v>
      </c>
      <c r="F5" s="163" t="s">
        <v>223</v>
      </c>
      <c r="G5" s="163" t="s">
        <v>224</v>
      </c>
      <c r="H5" s="163" t="s">
        <v>128</v>
      </c>
      <c r="I5" s="163" t="s">
        <v>192</v>
      </c>
      <c r="J5" s="163" t="s">
        <v>193</v>
      </c>
      <c r="K5" s="163" t="s">
        <v>128</v>
      </c>
      <c r="L5" s="163" t="s">
        <v>192</v>
      </c>
      <c r="M5" s="163"/>
      <c r="N5" s="163" t="s">
        <v>192</v>
      </c>
      <c r="O5" s="163" t="s">
        <v>193</v>
      </c>
      <c r="P5" s="163" t="s">
        <v>128</v>
      </c>
      <c r="Q5" s="163" t="s">
        <v>223</v>
      </c>
      <c r="R5" s="163" t="s">
        <v>224</v>
      </c>
      <c r="S5" s="163" t="s">
        <v>224</v>
      </c>
      <c r="T5" s="163"/>
    </row>
    <row r="6" ht="19.5" customHeight="1" spans="1:20">
      <c r="A6" s="163"/>
      <c r="B6" s="163"/>
      <c r="C6" s="163"/>
      <c r="D6" s="163"/>
      <c r="E6" s="163"/>
      <c r="F6" s="163"/>
      <c r="G6" s="163" t="s">
        <v>123</v>
      </c>
      <c r="H6" s="163"/>
      <c r="I6" s="163"/>
      <c r="J6" s="163" t="s">
        <v>123</v>
      </c>
      <c r="K6" s="163"/>
      <c r="L6" s="163" t="s">
        <v>123</v>
      </c>
      <c r="M6" s="163" t="s">
        <v>226</v>
      </c>
      <c r="N6" s="163" t="s">
        <v>225</v>
      </c>
      <c r="O6" s="163" t="s">
        <v>123</v>
      </c>
      <c r="P6" s="163"/>
      <c r="Q6" s="163"/>
      <c r="R6" s="163" t="s">
        <v>123</v>
      </c>
      <c r="S6" s="163" t="s">
        <v>227</v>
      </c>
      <c r="T6" s="163" t="s">
        <v>228</v>
      </c>
    </row>
    <row r="7" ht="19.5" customHeight="1" spans="1:20">
      <c r="A7" s="163"/>
      <c r="B7" s="163"/>
      <c r="C7" s="163"/>
      <c r="D7" s="163"/>
      <c r="E7" s="163"/>
      <c r="F7" s="163"/>
      <c r="G7" s="163"/>
      <c r="H7" s="163"/>
      <c r="I7" s="163"/>
      <c r="J7" s="163"/>
      <c r="K7" s="163"/>
      <c r="L7" s="163"/>
      <c r="M7" s="163"/>
      <c r="N7" s="163"/>
      <c r="O7" s="163"/>
      <c r="P7" s="163"/>
      <c r="Q7" s="163"/>
      <c r="R7" s="163"/>
      <c r="S7" s="163"/>
      <c r="T7" s="163"/>
    </row>
    <row r="8" ht="19.5" customHeight="1" spans="1:20">
      <c r="A8" s="163" t="s">
        <v>125</v>
      </c>
      <c r="B8" s="163" t="s">
        <v>126</v>
      </c>
      <c r="C8" s="163" t="s">
        <v>127</v>
      </c>
      <c r="D8" s="163"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63"/>
      <c r="B9" s="163"/>
      <c r="C9" s="163"/>
      <c r="D9" s="163" t="s">
        <v>128</v>
      </c>
      <c r="E9" s="157">
        <v>0</v>
      </c>
      <c r="F9" s="157">
        <v>0</v>
      </c>
      <c r="G9" s="157">
        <v>0</v>
      </c>
      <c r="H9" s="157">
        <v>1559085</v>
      </c>
      <c r="I9" s="157">
        <v>0</v>
      </c>
      <c r="J9" s="157">
        <v>1559085</v>
      </c>
      <c r="K9" s="157">
        <v>1559085</v>
      </c>
      <c r="L9" s="157">
        <v>0</v>
      </c>
      <c r="M9" s="157">
        <v>0</v>
      </c>
      <c r="N9" s="157">
        <v>0</v>
      </c>
      <c r="O9" s="157">
        <v>1559085</v>
      </c>
      <c r="P9" s="157">
        <v>0</v>
      </c>
      <c r="Q9" s="157">
        <v>0</v>
      </c>
      <c r="R9" s="157">
        <v>0</v>
      </c>
      <c r="S9" s="157">
        <v>0</v>
      </c>
      <c r="T9" s="157">
        <v>0</v>
      </c>
    </row>
    <row r="10" ht="19.5" customHeight="1" spans="1:20">
      <c r="A10" s="156" t="s">
        <v>185</v>
      </c>
      <c r="B10" s="156"/>
      <c r="C10" s="156"/>
      <c r="D10" s="156" t="s">
        <v>186</v>
      </c>
      <c r="E10" s="157">
        <v>0</v>
      </c>
      <c r="F10" s="157">
        <v>0</v>
      </c>
      <c r="G10" s="157">
        <v>0</v>
      </c>
      <c r="H10" s="157">
        <v>1559085</v>
      </c>
      <c r="I10" s="157">
        <v>0</v>
      </c>
      <c r="J10" s="157">
        <v>1559085</v>
      </c>
      <c r="K10" s="157">
        <v>1559085</v>
      </c>
      <c r="L10" s="157">
        <v>0</v>
      </c>
      <c r="M10" s="157">
        <v>0</v>
      </c>
      <c r="N10" s="157">
        <v>0</v>
      </c>
      <c r="O10" s="157">
        <v>1559085</v>
      </c>
      <c r="P10" s="157">
        <v>0</v>
      </c>
      <c r="Q10" s="157">
        <v>0</v>
      </c>
      <c r="R10" s="157">
        <v>0</v>
      </c>
      <c r="S10" s="157">
        <v>0</v>
      </c>
      <c r="T10" s="157">
        <v>0</v>
      </c>
    </row>
    <row r="11" ht="19.5" customHeight="1" spans="1:20">
      <c r="A11" s="156" t="s">
        <v>450</v>
      </c>
      <c r="B11" s="156"/>
      <c r="C11" s="156"/>
      <c r="D11" s="156"/>
      <c r="E11" s="156"/>
      <c r="F11" s="156"/>
      <c r="G11" s="156"/>
      <c r="H11" s="156"/>
      <c r="I11" s="156"/>
      <c r="J11" s="156"/>
      <c r="K11" s="156"/>
      <c r="L11" s="156"/>
      <c r="M11" s="156"/>
      <c r="N11" s="156"/>
      <c r="O11" s="156"/>
      <c r="P11" s="156"/>
      <c r="Q11" s="156"/>
      <c r="R11" s="156"/>
      <c r="S11" s="156"/>
      <c r="T11" s="15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1" t="s">
        <v>451</v>
      </c>
    </row>
    <row r="2" ht="14.25" spans="12:12">
      <c r="L2" s="162" t="s">
        <v>452</v>
      </c>
    </row>
    <row r="3" ht="14.25" spans="1:12">
      <c r="A3" s="162" t="s">
        <v>2</v>
      </c>
      <c r="L3" s="162" t="s">
        <v>3</v>
      </c>
    </row>
    <row r="4" ht="19.5" customHeight="1" spans="1:12">
      <c r="A4" s="163" t="s">
        <v>6</v>
      </c>
      <c r="B4" s="163"/>
      <c r="C4" s="163"/>
      <c r="D4" s="163"/>
      <c r="E4" s="163" t="s">
        <v>105</v>
      </c>
      <c r="F4" s="163"/>
      <c r="G4" s="163"/>
      <c r="H4" s="163" t="s">
        <v>221</v>
      </c>
      <c r="I4" s="163" t="s">
        <v>222</v>
      </c>
      <c r="J4" s="163" t="s">
        <v>107</v>
      </c>
      <c r="K4" s="163"/>
      <c r="L4" s="163"/>
    </row>
    <row r="5" ht="19.5" customHeight="1" spans="1:12">
      <c r="A5" s="163" t="s">
        <v>121</v>
      </c>
      <c r="B5" s="163"/>
      <c r="C5" s="163"/>
      <c r="D5" s="163" t="s">
        <v>122</v>
      </c>
      <c r="E5" s="163" t="s">
        <v>128</v>
      </c>
      <c r="F5" s="163" t="s">
        <v>453</v>
      </c>
      <c r="G5" s="163" t="s">
        <v>454</v>
      </c>
      <c r="H5" s="163"/>
      <c r="I5" s="163"/>
      <c r="J5" s="163" t="s">
        <v>128</v>
      </c>
      <c r="K5" s="163" t="s">
        <v>453</v>
      </c>
      <c r="L5" s="164" t="s">
        <v>454</v>
      </c>
    </row>
    <row r="6" ht="19.5" customHeight="1" spans="1:12">
      <c r="A6" s="163"/>
      <c r="B6" s="163"/>
      <c r="C6" s="163"/>
      <c r="D6" s="163"/>
      <c r="E6" s="163"/>
      <c r="F6" s="163"/>
      <c r="G6" s="163"/>
      <c r="H6" s="163"/>
      <c r="I6" s="163"/>
      <c r="J6" s="163"/>
      <c r="K6" s="163"/>
      <c r="L6" s="164" t="s">
        <v>227</v>
      </c>
    </row>
    <row r="7" ht="19.5" customHeight="1" spans="1:12">
      <c r="A7" s="163"/>
      <c r="B7" s="163"/>
      <c r="C7" s="163"/>
      <c r="D7" s="163"/>
      <c r="E7" s="163"/>
      <c r="F7" s="163"/>
      <c r="G7" s="163"/>
      <c r="H7" s="163"/>
      <c r="I7" s="163"/>
      <c r="J7" s="163"/>
      <c r="K7" s="163"/>
      <c r="L7" s="164"/>
    </row>
    <row r="8" ht="19.5" customHeight="1" spans="1:12">
      <c r="A8" s="163" t="s">
        <v>125</v>
      </c>
      <c r="B8" s="163" t="s">
        <v>126</v>
      </c>
      <c r="C8" s="163" t="s">
        <v>127</v>
      </c>
      <c r="D8" s="163" t="s">
        <v>10</v>
      </c>
      <c r="E8" s="164" t="s">
        <v>11</v>
      </c>
      <c r="F8" s="164" t="s">
        <v>12</v>
      </c>
      <c r="G8" s="164" t="s">
        <v>20</v>
      </c>
      <c r="H8" s="164" t="s">
        <v>24</v>
      </c>
      <c r="I8" s="164" t="s">
        <v>28</v>
      </c>
      <c r="J8" s="164" t="s">
        <v>32</v>
      </c>
      <c r="K8" s="164" t="s">
        <v>36</v>
      </c>
      <c r="L8" s="164" t="s">
        <v>40</v>
      </c>
    </row>
    <row r="9" ht="19.5" customHeight="1" spans="1:12">
      <c r="A9" s="163"/>
      <c r="B9" s="163"/>
      <c r="C9" s="163"/>
      <c r="D9" s="163" t="s">
        <v>128</v>
      </c>
      <c r="E9" s="157">
        <v>0</v>
      </c>
      <c r="F9" s="157">
        <v>0</v>
      </c>
      <c r="G9" s="157">
        <v>0</v>
      </c>
      <c r="H9" s="157">
        <v>0</v>
      </c>
      <c r="I9" s="157">
        <v>0</v>
      </c>
      <c r="J9" s="157">
        <v>0</v>
      </c>
      <c r="K9" s="157">
        <v>0</v>
      </c>
      <c r="L9" s="157">
        <v>0</v>
      </c>
    </row>
    <row r="10" ht="19.5" customHeight="1" spans="1:12">
      <c r="A10" s="156"/>
      <c r="B10" s="156"/>
      <c r="C10" s="156"/>
      <c r="D10" s="156"/>
      <c r="E10" s="157"/>
      <c r="F10" s="157"/>
      <c r="G10" s="157"/>
      <c r="H10" s="157"/>
      <c r="I10" s="157"/>
      <c r="J10" s="157"/>
      <c r="K10" s="157"/>
      <c r="L10" s="157"/>
    </row>
    <row r="11" ht="19.5" customHeight="1" spans="1:12">
      <c r="A11" s="156" t="s">
        <v>455</v>
      </c>
      <c r="B11" s="156"/>
      <c r="C11" s="156"/>
      <c r="D11" s="156"/>
      <c r="E11" s="156"/>
      <c r="F11" s="156"/>
      <c r="G11" s="156"/>
      <c r="H11" s="156"/>
      <c r="I11" s="156"/>
      <c r="J11" s="156"/>
      <c r="K11" s="156"/>
      <c r="L11" s="156"/>
    </row>
    <row r="13" spans="4:4">
      <c r="D13" t="s">
        <v>456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2024年度项目支出绩效自评表（党建工作）</vt:lpstr>
      <vt:lpstr>2024年度项目支出绩效自评表（福彩公益金）</vt:lpstr>
      <vt:lpstr>2024年度项目支出绩效自评表（殡葬）</vt:lpstr>
      <vt:lpstr>2024年度项目支出绩效自评表（老年福利）</vt:lpstr>
      <vt:lpstr>2024年度项目支出绩效自评表（基层政权）</vt:lpstr>
      <vt:lpstr>2024年度项目支出绩效自评表（老龄）</vt:lpstr>
      <vt:lpstr>2024年度项目支出绩效自评表（养老服务）</vt:lpstr>
      <vt:lpstr>2024年度项目支出绩效自评表（区划地名）</vt:lpstr>
      <vt:lpstr>2024年度项目支出绩效自评表（社会组织）</vt:lpstr>
      <vt:lpstr>2024年度项目支出绩效自评表（其他民政事务管理）</vt:lpstr>
      <vt:lpstr>2024年度项目支出绩效自评表（儿童福利）</vt:lpstr>
      <vt:lpstr>2024年度项目支出绩效自评表（残疾人两补）</vt:lpstr>
      <vt:lpstr>2024年度项目支出绩效自评表（城市最低生活保障）</vt:lpstr>
      <vt:lpstr>2024年度项目支出绩效自评表（临时救助）</vt:lpstr>
      <vt:lpstr>2024年度项目支出绩效自评表（流浪乞讨）</vt:lpstr>
      <vt:lpstr>2024年度项目支出绩效自评表（城市特困）</vt:lpstr>
      <vt:lpstr>2024年度项目支出绩效自评表（其他城市生活救助）</vt:lpstr>
      <vt:lpstr>2024年度项目支出绩效自评表（城乡医疗救助）</vt:lpstr>
      <vt:lpstr>2024年度项目支出绩效自评表（其他项目）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2025-10-16T03:13:00Z</dcterms:created>
  <dcterms:modified xsi:type="dcterms:W3CDTF">2025-10-30T05:32:31Z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2025-10-16T03:13:58.548Z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147B0A20431549E589830CB4BE3EA49C</vt:lpwstr>
  </property>
  <property fmtid="{D5CDD505-2E9C-101B-9397-08002B2CF9AE}" pid="10" name="KSOProductBuildVer">
    <vt:lpwstr>2052-11.8.2.12089</vt:lpwstr>
  </property>
</Properties>
</file>