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894" firstSheet="7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<sst xmlns="http://schemas.openxmlformats.org/spreadsheetml/2006/main" count="1210" uniqueCount="482">
  <si>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</si>
  <si>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</si>
  <si>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</si>
  <si>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</si>
  <si>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</si>
  <si>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</si>
  <si>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</si>
  <si>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</si>
  <si>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</si>
  <si>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</si>
  <si>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</si>
  <si>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</si>
  <si>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</si>
  <si>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</si>
  <si>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</si>
  <si>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</si>
  <si>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</si>
  <si>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</si>
  <si>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</si>
  <si>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</si>
  <si>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</si>
  <si>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</si>
  <si>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</si>
  <si>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</si>
  <si>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</si>
  <si>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</si>
  <si>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</si>
  <si>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</si>
  <si>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</si>
  <si>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</si>
  <si>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</si>
  <si>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</si>
  <si>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</si>
  <si>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</si>
  <si>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</si>
  <si>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</si>
  <si>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</si>
  <si>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</si>
  <si>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</si>
  <si>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</si>
  <si>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</si>
  <si>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</si>
  <si>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</si>
  <si>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</si>
  <si>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</si>
  <si>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</si>
  <si>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</si>
  <si>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</si>
  <si>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</si>
  <si>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</si>
  <si>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</si>
  <si>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</si>
  <si>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</si>
  <si>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单位名称：昆明市呈贡区科学技术和工业信息化局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</si>
  <si>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</si>
  <si>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</si>
  <si>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</si>
  <si>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</si>
  <si>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</si>
  <si>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</si>
  <si>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</si>
  <si>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</si>
  <si>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</si>
  <si>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</si>
  <si>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</si>
  <si>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</si>
  <si>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</si>
  <si>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</si>
  <si>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</si>
  <si>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</si>
  <si>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106</t>
  </si>
  <si>
    <t>昆明市呈贡区科学技术和工业信息化局</t>
  </si>
  <si>
    <t>106001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</si>
  <si>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</si>
  <si>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</si>
  <si>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</si>
  <si>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</si>
  <si>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</si>
  <si>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</si>
  <si>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</si>
  <si>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</si>
  <si>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</si>
  <si>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</si>
  <si>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</si>
  <si>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</si>
  <si>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</si>
  <si>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</si>
  <si>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</si>
  <si>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</si>
  <si>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</si>
  <si>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</si>
  <si>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</si>
  <si>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</si>
  <si>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</si>
  <si>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</si>
  <si>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</si>
  <si>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</si>
  <si>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</si>
  <si>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</si>
  <si>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</si>
  <si>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</si>
  <si>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</si>
  <si>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</si>
  <si>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</si>
  <si>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</si>
  <si>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</si>
  <si>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</si>
  <si>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</si>
  <si>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</si>
  <si>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</si>
  <si>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</si>
  <si>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</si>
  <si>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</si>
  <si>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</si>
  <si>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</si>
  <si>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</si>
  <si>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</si>
  <si>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</si>
  <si>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</si>
  <si>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</si>
  <si>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</si>
  <si>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</si>
  <si>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</si>
  <si>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</si>
  <si>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</si>
  <si>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</si>
  <si>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</si>
  <si>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</si>
  <si>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</si>
  <si>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</si>
  <si>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</si>
  <si>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</si>
  <si>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</si>
  <si>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</si>
  <si>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</si>
  <si>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</si>
  <si>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</si>
  <si>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</si>
  <si>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</si>
  <si>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</si>
  <si>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21505</t>
  </si>
  <si>
    <t>工业和信息产业</t>
  </si>
  <si>
    <t>2150517</t>
  </si>
  <si>
    <t>产业发展</t>
  </si>
  <si>
    <t>21508</t>
  </si>
  <si>
    <t>支持中小企业发展和管理支出</t>
  </si>
  <si>
    <t>2150899</t>
  </si>
  <si>
    <t>其他支持中小企业发展和管理支出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</si>
  <si>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</si>
  <si>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</si>
  <si>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</si>
  <si>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</si>
  <si>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</si>
  <si>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</si>
  <si>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</si>
  <si>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</si>
  <si>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</si>
  <si>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</si>
  <si>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</si>
  <si>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</si>
  <si>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</si>
  <si>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</si>
  <si>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</si>
  <si>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</si>
  <si>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</si>
  <si>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</si>
  <si>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</si>
  <si>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</si>
  <si>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</si>
  <si>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</si>
  <si>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</si>
  <si>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</si>
  <si>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</si>
  <si>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</si>
  <si>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</si>
  <si>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</si>
  <si>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</si>
  <si>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</si>
  <si>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</si>
  <si>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</si>
  <si>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</si>
  <si>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</si>
  <si>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</si>
  <si>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</si>
  <si>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</si>
  <si>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</si>
  <si>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</si>
  <si>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</si>
  <si>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</si>
  <si>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</si>
  <si>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</si>
  <si>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</si>
  <si>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</si>
  <si>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</si>
  <si>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</si>
  <si>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</si>
  <si>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</si>
  <si>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</si>
  <si>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</si>
  <si>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</si>
  <si>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</si>
  <si>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</si>
  <si>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</si>
  <si>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</si>
  <si>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</si>
  <si>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</si>
  <si>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</si>
  <si>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</si>
  <si>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</si>
  <si>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</si>
  <si>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</si>
  <si>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</si>
  <si>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</si>
  <si>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</si>
  <si>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</si>
  <si>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</si>
  <si>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</si>
  <si>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</si>
  <si>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</si>
  <si>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</si>
  <si>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</si>
  <si>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530121210000000002706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</si>
  <si>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</si>
  <si>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</si>
  <si>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</si>
  <si>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</si>
  <si>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</si>
  <si>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</si>
  <si>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</si>
  <si>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530121210000000002707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</si>
  <si>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</si>
  <si>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</si>
  <si>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</si>
  <si>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</si>
  <si>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</si>
  <si>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</si>
  <si>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</si>
  <si>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</si>
  <si>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</si>
  <si>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530121210000000002708</t>
  </si>
  <si>
    <t>30113</t>
  </si>
  <si>
    <t>530121210000000002712</t>
  </si>
  <si>
    <t>公务交通补贴</t>
  </si>
  <si>
    <t>30239</t>
  </si>
  <si>
    <t>其他交通费用</t>
  </si>
  <si>
    <t>530121210000000002713</t>
  </si>
  <si>
    <t>工会经费</t>
  </si>
  <si>
    <t>30228</t>
  </si>
  <si>
    <t>530121210000000002714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</si>
  <si>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</si>
  <si>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</si>
  <si>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</si>
  <si>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</si>
  <si>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</si>
  <si>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</si>
  <si>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</si>
  <si>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</si>
  <si>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</si>
  <si>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</si>
  <si>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</si>
  <si>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</si>
  <si>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</si>
  <si>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</si>
  <si>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</si>
  <si>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</si>
  <si>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</si>
  <si>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</si>
  <si>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</si>
  <si>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530121210000000003278</t>
  </si>
  <si>
    <t>530121210000000003452</t>
  </si>
  <si>
    <t>30217</t>
  </si>
  <si>
    <t>530121231100001189388</t>
  </si>
  <si>
    <t>离退休人员支出</t>
  </si>
  <si>
    <t>30305</t>
  </si>
  <si>
    <t>生活补助</t>
  </si>
  <si>
    <t>530121231100001189389</t>
  </si>
  <si>
    <t>遗属补助及抚恤金</t>
  </si>
  <si>
    <t>530121231100001444683</t>
  </si>
  <si>
    <t>行政人员绩效奖励</t>
  </si>
  <si>
    <t>530121231100001444688</t>
  </si>
  <si>
    <t>编外人员公用经费</t>
  </si>
  <si>
    <t>530121241100002211387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</si>
  <si>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</si>
  <si>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</si>
  <si>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</si>
  <si>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</si>
  <si>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</si>
  <si>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</si>
  <si>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</si>
  <si>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</si>
  <si>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</si>
  <si>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</si>
  <si>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</si>
  <si>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530121210000000002715</t>
  </si>
  <si>
    <t>内部建设管理经费</t>
  </si>
  <si>
    <t>31002</t>
  </si>
  <si>
    <t>办公设备购置</t>
  </si>
  <si>
    <t>530121221100000440421</t>
  </si>
  <si>
    <t>（金产科）兑现云南白药企业发展扶持专项经费</t>
  </si>
  <si>
    <t>31204</t>
  </si>
  <si>
    <t>费用补贴</t>
  </si>
  <si>
    <t>530121221100000502283</t>
  </si>
  <si>
    <t>（金产科）科技创新补助资金</t>
  </si>
  <si>
    <t>30227</t>
  </si>
  <si>
    <t>委托业务费</t>
  </si>
  <si>
    <t>530121251100003843703</t>
  </si>
  <si>
    <t>（自有资金）电网规划建设协调资金</t>
  </si>
  <si>
    <t>530121241100002962433</t>
  </si>
  <si>
    <t>2023年中小企业发展专项资金</t>
  </si>
  <si>
    <t>中小企业发展专项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</si>
  <si>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</si>
  <si>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</si>
  <si>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</si>
  <si>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</si>
  <si>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</si>
  <si>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</si>
  <si>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</si>
  <si>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</si>
  <si>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</si>
  <si>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</si>
  <si>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兑现云南白药集团股份有限公司发展扶持资金700万元。</t>
  </si>
  <si>
    <t>产出指标</t>
  </si>
  <si>
    <t>数量指标</t>
  </si>
  <si>
    <t>云南白药集团股份有限公司</t>
  </si>
  <si>
    <t>=</t>
  </si>
  <si>
    <t>1户</t>
  </si>
  <si>
    <t>户</t>
  </si>
  <si>
    <t>定量指标</t>
  </si>
  <si>
    <t>云南白药集团股份有限公司1户</t>
  </si>
  <si>
    <t>质量指标</t>
  </si>
  <si>
    <t>资金全额按时兑付至企业</t>
  </si>
  <si>
    <t>100%</t>
  </si>
  <si>
    <t>%</t>
  </si>
  <si>
    <t>保证资金全额按时兑付至企业</t>
  </si>
  <si>
    <t>效益指标</t>
  </si>
  <si>
    <t>经济效益</t>
  </si>
  <si>
    <t>支持云南白药集团发展，增强企业竞争力，推动呈贡区经济高质量发展，扩大税源。</t>
  </si>
  <si>
    <t>社会效益</t>
  </si>
  <si>
    <t>促进企业发展，扩大税源，带动就业</t>
  </si>
  <si>
    <t>可持续影响</t>
  </si>
  <si>
    <t>持续推动呈贡区工业、民营经济高质量发展，再上一个台阶。</t>
  </si>
  <si>
    <t>满意度指标</t>
  </si>
  <si>
    <t>服务对象满意度</t>
  </si>
  <si>
    <t>云南白药集团股份有限公司满意度</t>
  </si>
  <si>
    <t>云南白药集团股份有限公司满意度达到100%</t>
  </si>
  <si>
    <t>对本年度的电网建设、电力隐患整治、用电营商环境情况进行综合评价后，根据综合评价情况，将“电网规划建设协调费”拨付给呈贡区4万元。</t>
  </si>
  <si>
    <t>电网建设完成率</t>
  </si>
  <si>
    <t>&gt;=</t>
  </si>
  <si>
    <t>80%</t>
  </si>
  <si>
    <t>昆明市工业和信息化局关于拨付电网规划建设协调费的通知</t>
  </si>
  <si>
    <t>满足用电需求</t>
  </si>
  <si>
    <t>90%</t>
  </si>
  <si>
    <t>时效指标</t>
  </si>
  <si>
    <t>电网规划建设时限</t>
  </si>
  <si>
    <t>1年</t>
  </si>
  <si>
    <t>年</t>
  </si>
  <si>
    <t>成本指标</t>
  </si>
  <si>
    <t>经济成本指标</t>
  </si>
  <si>
    <t>4万元</t>
  </si>
  <si>
    <t>万元</t>
  </si>
  <si>
    <t>社会成本指标</t>
  </si>
  <si>
    <t>电力安全率</t>
  </si>
  <si>
    <t>社区居民满意度</t>
  </si>
  <si>
    <t>85%</t>
  </si>
  <si>
    <t>一、2022-2025年稳增长政策奖补：
（一）1.符合第十七条 “首次入库的工业企业，给予10万元奖补。”2022年应兑未兑30家，共计3000000.00；2.符合第十八条 “固定资产投资1000万元（含）以上的技改项目，昆明市按项目投入设备购置费的8%给予最高150万元进行奖补，区级在此基础上再给予2%进行奖补，最高不超过50万元。”2022年应兑未兑1家（云南白药），共计500000.00；3.符合第十九条 “对当年通过清清生产审核验收的企业，每户给予2万元奖补。”2022年应兑未兑1家（安华），共计20000.00。以上合计3520000.00元。
（二）1.新申报成为高新技术企业共19家需270万；2.复审高新技术企业共13家需65万；创新科共计335万元；3.符合第十七条 “首次入库的工业企业，给予10万元奖补。”2023年应兑未兑27家，需2700000.00；4.符合第十九条“对当年通过能源体系论证或评价的企业，每户给予5万元将奖补。”2023年应兑未兑2家（安华、方森），需100000.00。工业科共计280万元。5.2023年获得专精特新中小企业共29户，需410万元，综合科共计410万元。以上合计10250000.00元。
（三）1.新申报成为高新技术企业共22家需220万；2.复审高新技术企业共7家需35万；创新科共计255万元；3.符合第十七条 “首次入库的工业企业，给予10万元奖补。”工业科应兑8家，需800000.00；工业科共计80万元。以上合计3350000.00元。
（四）符合第十七条 “首次入库的工业企业，给予10万元奖补。”综合科涉及企业5家，每户10万元，需50万元。
二、产业发展扶持资金：1.圆梦场地租金一年3145686.15元；2.工业、科技、大健康、数字等产业扶持资金700000.00元。合计1065400.00元。
三、招商、科普、安全生产、三下乡及产业链培育等工作：1.科技三下乡、科技活动周经费30000.00元；2.安全生产、招商引资考察、产业链培育等工作费用245000.00元；3.“十五五”规划及产业发展计划编制工作经费100000.00元
四、与昆明理工大学合作开展呈贡科技成果转移转化工作经费100000.00元</t>
  </si>
  <si>
    <t>科技计划项目后补助企业数</t>
  </si>
  <si>
    <t>以实际补助户数为准</t>
  </si>
  <si>
    <t>以实际情况为准</t>
  </si>
  <si>
    <t>年实缴税收形成地方一般公共收入企业兑付率</t>
  </si>
  <si>
    <t>年实缴税收形成地方一般公共收入企业兑付率100%</t>
  </si>
  <si>
    <t>科普下乡开展时间</t>
  </si>
  <si>
    <t>2025年6月份以前</t>
  </si>
  <si>
    <t>科普下乡开展时间为2025年6月份以前</t>
  </si>
  <si>
    <t>企业给予扶持奖励推动企业经济发展</t>
  </si>
  <si>
    <t>企业发展更加快速</t>
  </si>
  <si>
    <t>推动企业经济发展</t>
  </si>
  <si>
    <t>企业发展良好，解决更多就业人员</t>
  </si>
  <si>
    <t>维护社会稳定，和谐发展</t>
  </si>
  <si>
    <t>企业研发投入</t>
  </si>
  <si>
    <t>50</t>
  </si>
  <si>
    <t>推动企业良性的发展</t>
  </si>
  <si>
    <t>扶持企业满意度</t>
  </si>
  <si>
    <t>96%</t>
  </si>
  <si>
    <t>扶持企业满意度达到96%</t>
  </si>
  <si>
    <t xml:space="preserve">2025年加强内部管理，实现办公效率有效提高，档案资料实现电子化，快速查询。内部合同，财务资料经法律顾问检验后，减少不必要损失，同时保障资金的使用合法合规。实现党的关怀，党的教育，让职工思想意识更进一步提升。国产化替代
资金明细：
一、原工业局自收自支人员工资保险福利3人*2400元/人=7200元。
二、党建、主题党日及宣传工作26000元。
1.党建活动和学习教育及支部规范化建设16人（退休党员5、在职党员11人）*1000元/年=16000元；
2.思想宣传、意识形态工作及党刊党报征订经费10000元。
三、政府采购6400元
1.A4复印纸30件，30*160=4800；
2.A3复印纸10件，10*160=1600；
</t>
  </si>
  <si>
    <t>原工业局自收自支工资保险享受人数</t>
  </si>
  <si>
    <t>3人</t>
  </si>
  <si>
    <t>人</t>
  </si>
  <si>
    <t>原工业局自收自支工资保险享受人数3人</t>
  </si>
  <si>
    <t>退休党员</t>
  </si>
  <si>
    <t>5人</t>
  </si>
  <si>
    <t>退休党员5人</t>
  </si>
  <si>
    <t>在职党员</t>
  </si>
  <si>
    <t>11人</t>
  </si>
  <si>
    <t>在职党员11人</t>
  </si>
  <si>
    <t>复印纸</t>
  </si>
  <si>
    <t>40件</t>
  </si>
  <si>
    <t>件（卷）</t>
  </si>
  <si>
    <t>测算明细表</t>
  </si>
  <si>
    <t>采购合格率</t>
  </si>
  <si>
    <t>采购合格率100%</t>
  </si>
  <si>
    <t>党员教育时间</t>
  </si>
  <si>
    <t>&lt;=</t>
  </si>
  <si>
    <t>2025年全年</t>
  </si>
  <si>
    <t>月</t>
  </si>
  <si>
    <t>统一集中采购办公设备</t>
  </si>
  <si>
    <t>降低成本</t>
  </si>
  <si>
    <t>统一集中采购办公设备用于降低成本</t>
  </si>
  <si>
    <t>文书合同的把关，有利于社会和谐发展</t>
  </si>
  <si>
    <t>文书合同的把关，有利于社会和谐发展，降低部门风险</t>
  </si>
  <si>
    <t>部门档案的整理为后续查询档案</t>
  </si>
  <si>
    <t>部门档案的整理为后续查询档案提供便捷</t>
  </si>
  <si>
    <t>局机关工作人员满意度</t>
  </si>
  <si>
    <t>95%</t>
  </si>
  <si>
    <t>局机关工作人员满意度达到95%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</si>
  <si>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</si>
  <si>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</si>
  <si>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</si>
  <si>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</si>
  <si>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</si>
  <si>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</si>
  <si>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</si>
  <si>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</si>
  <si>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</si>
  <si>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</si>
  <si>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</si>
  <si>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</si>
  <si>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</si>
  <si>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</si>
  <si>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</si>
  <si>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</si>
  <si>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</si>
  <si>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</si>
  <si>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</si>
  <si>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</si>
  <si>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</si>
  <si>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</si>
  <si>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</si>
  <si>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安全生产检查服务</t>
  </si>
  <si>
    <t>A0101 公共安全隐患排查治理服务</t>
  </si>
  <si>
    <t>A 公共服务</t>
  </si>
  <si>
    <t>“十五五”规划编制</t>
  </si>
  <si>
    <t>A1601 行业规划服务</t>
  </si>
  <si>
    <t>“十五五”规划编制工作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</si>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</sst>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hh:mm:ss"/>
    <numFmt numFmtId="177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\-mm\-dd\ hh:mm:ss"/>
    <numFmt numFmtId="42" formatCode="_ &quot;￥&quot;* #,##0_ ;_ &quot;￥&quot;* \-#,##0_ ;_ &quot;￥&quot;* &quot;-&quot;_ ;_ @_ "/>
    <numFmt numFmtId="179" formatCode="#,##0;\-#,##0;;@"/>
    <numFmt numFmtId="180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微软雅黑"/>
      <charset val="1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179" fontId="22" fillId="0" borderId="4">
      <alignment horizontal="right" vertical="center"/>
    </xf>
    <xf numFmtId="176" fontId="22" fillId="0" borderId="4">
      <alignment horizontal="right" vertical="center"/>
    </xf>
    <xf numFmtId="180" fontId="22" fillId="0" borderId="4">
      <alignment horizontal="right" vertical="center"/>
    </xf>
    <xf numFmtId="180" fontId="22" fillId="0" borderId="4">
      <alignment horizontal="right" vertical="center"/>
    </xf>
    <xf numFmtId="10" fontId="22" fillId="0" borderId="4">
      <alignment horizontal="right" vertical="center"/>
    </xf>
    <xf numFmtId="178" fontId="22" fillId="0" borderId="4">
      <alignment horizontal="right"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177" fontId="22" fillId="0" borderId="4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top"/>
      <protection locked="0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49" fontId="22" fillId="0" borderId="4">
      <alignment horizontal="left" vertical="center" wrapText="1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9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33" fillId="29" borderId="21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13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49" fontId="5" fillId="0" borderId="4" xfId="28" applyNumberFormat="1" applyFont="1" applyBorder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3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179" fontId="5" fillId="0" borderId="4" xfId="1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3" fontId="3" fillId="0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Protection="1"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80" fontId="14" fillId="0" borderId="4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Fill="1" applyBorder="1" applyAlignment="1" quotePrefix="1">
      <alignment vertical="center" wrapText="1"/>
    </xf>
  </cellXfs>
  <cellStyles count="58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0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"2025"&amp;"年财务收支预算总表"</f>
        <v>2025年财务收支预算总表</v>
      </c>
    </row>
    <row r="4" ht="17.25" customHeight="1" spans="1:4">
      <c r="A4" s="46" t="str">
        <f>"单位名称："&amp;"昆明市呈贡区科学技术和工业信息化局"</f>
        <v>单位名称：昆明市呈贡区科学技术和工业信息化局</v>
      </c>
      <c r="B4" s="176"/>
      <c r="D4" s="155" t="s">
        <v>1</v>
      </c>
    </row>
    <row r="5" ht="23.25" customHeight="1" spans="1:4">
      <c r="A5" s="177" t="s">
        <v>2</v>
      </c>
      <c r="B5" s="178"/>
      <c r="C5" s="177" t="s">
        <v>3</v>
      </c>
      <c r="D5" s="178"/>
    </row>
    <row r="6" ht="24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7.25" customHeight="1" spans="1:4">
      <c r="A7" s="179" t="s">
        <v>7</v>
      </c>
      <c r="B7" s="104">
        <v>16278123.56</v>
      </c>
      <c r="C7" s="179" t="s">
        <v>8</v>
      </c>
      <c r="D7" s="81"/>
    </row>
    <row r="8" ht="17.25" customHeight="1" spans="1:4">
      <c r="A8" s="179" t="s">
        <v>9</v>
      </c>
      <c r="B8" s="104"/>
      <c r="C8" s="179" t="s">
        <v>10</v>
      </c>
      <c r="D8" s="81"/>
    </row>
    <row r="9" ht="17.25" customHeight="1" spans="1:4">
      <c r="A9" s="179" t="s">
        <v>11</v>
      </c>
      <c r="B9" s="104"/>
      <c r="C9" s="212" t="s">
        <v>12</v>
      </c>
      <c r="D9" s="81"/>
    </row>
    <row r="10" ht="17.25" customHeight="1" spans="1:4">
      <c r="A10" s="179" t="s">
        <v>13</v>
      </c>
      <c r="B10" s="104"/>
      <c r="C10" s="212" t="s">
        <v>14</v>
      </c>
      <c r="D10" s="81"/>
    </row>
    <row r="11" ht="17.25" customHeight="1" spans="1:4">
      <c r="A11" s="179" t="s">
        <v>15</v>
      </c>
      <c r="B11" s="104">
        <v>40073.42</v>
      </c>
      <c r="C11" s="212" t="s">
        <v>16</v>
      </c>
      <c r="D11" s="81">
        <v>4200</v>
      </c>
    </row>
    <row r="12" ht="17.25" customHeight="1" spans="1:4">
      <c r="A12" s="179" t="s">
        <v>17</v>
      </c>
      <c r="B12" s="104"/>
      <c r="C12" s="212" t="s">
        <v>18</v>
      </c>
      <c r="D12" s="81">
        <v>3486341.98</v>
      </c>
    </row>
    <row r="13" ht="17.25" customHeight="1" spans="1:4">
      <c r="A13" s="179" t="s">
        <v>19</v>
      </c>
      <c r="B13" s="104"/>
      <c r="C13" s="30" t="s">
        <v>20</v>
      </c>
      <c r="D13" s="81"/>
    </row>
    <row r="14" ht="17.25" customHeight="1" spans="1:4">
      <c r="A14" s="179" t="s">
        <v>21</v>
      </c>
      <c r="B14" s="104"/>
      <c r="C14" s="30" t="s">
        <v>22</v>
      </c>
      <c r="D14" s="81">
        <v>643496</v>
      </c>
    </row>
    <row r="15" ht="17.25" customHeight="1" spans="1:4">
      <c r="A15" s="179" t="s">
        <v>23</v>
      </c>
      <c r="B15" s="104"/>
      <c r="C15" s="30" t="s">
        <v>24</v>
      </c>
      <c r="D15" s="81">
        <v>348355</v>
      </c>
    </row>
    <row r="16" ht="17.25" customHeight="1" spans="1:4">
      <c r="A16" s="179" t="s">
        <v>25</v>
      </c>
      <c r="B16" s="104">
        <v>40073.42</v>
      </c>
      <c r="C16" s="30" t="s">
        <v>26</v>
      </c>
      <c r="D16" s="81"/>
    </row>
    <row r="17" ht="17.25" customHeight="1" spans="1:4">
      <c r="A17" s="180"/>
      <c r="B17" s="104"/>
      <c r="C17" s="30" t="s">
        <v>27</v>
      </c>
      <c r="D17" s="81"/>
    </row>
    <row r="18" ht="17.25" customHeight="1" spans="1:4">
      <c r="A18" s="181"/>
      <c r="B18" s="104"/>
      <c r="C18" s="30" t="s">
        <v>28</v>
      </c>
      <c r="D18" s="81"/>
    </row>
    <row r="19" ht="17.25" customHeight="1" spans="1:4">
      <c r="A19" s="181"/>
      <c r="B19" s="104"/>
      <c r="C19" s="30" t="s">
        <v>29</v>
      </c>
      <c r="D19" s="81"/>
    </row>
    <row r="20" ht="17.25" customHeight="1" spans="1:4">
      <c r="A20" s="181"/>
      <c r="B20" s="104"/>
      <c r="C20" s="30" t="s">
        <v>30</v>
      </c>
      <c r="D20" s="81">
        <f>11585400+1600000</f>
        <v>13185400</v>
      </c>
    </row>
    <row r="21" ht="17.25" customHeight="1" spans="1:4">
      <c r="A21" s="181"/>
      <c r="B21" s="104"/>
      <c r="C21" s="30" t="s">
        <v>31</v>
      </c>
      <c r="D21" s="81"/>
    </row>
    <row r="22" ht="17.25" customHeight="1" spans="1:4">
      <c r="A22" s="181"/>
      <c r="B22" s="104"/>
      <c r="C22" s="30" t="s">
        <v>32</v>
      </c>
      <c r="D22" s="81"/>
    </row>
    <row r="23" ht="17.25" customHeight="1" spans="1:4">
      <c r="A23" s="181"/>
      <c r="B23" s="104"/>
      <c r="C23" s="30" t="s">
        <v>33</v>
      </c>
      <c r="D23" s="81"/>
    </row>
    <row r="24" ht="17.25" customHeight="1" spans="1:4">
      <c r="A24" s="181"/>
      <c r="B24" s="104"/>
      <c r="C24" s="30" t="s">
        <v>34</v>
      </c>
      <c r="D24" s="81"/>
    </row>
    <row r="25" ht="17.25" customHeight="1" spans="1:4">
      <c r="A25" s="181"/>
      <c r="B25" s="104"/>
      <c r="C25" s="30" t="s">
        <v>35</v>
      </c>
      <c r="D25" s="81">
        <v>250404</v>
      </c>
    </row>
    <row r="26" ht="17.25" customHeight="1" spans="1:4">
      <c r="A26" s="181"/>
      <c r="B26" s="104"/>
      <c r="C26" s="30" t="s">
        <v>36</v>
      </c>
      <c r="D26" s="81"/>
    </row>
    <row r="27" ht="17.25" customHeight="1" spans="1:4">
      <c r="A27" s="181"/>
      <c r="B27" s="104"/>
      <c r="C27" s="180" t="s">
        <v>37</v>
      </c>
      <c r="D27" s="81"/>
    </row>
    <row r="28" ht="17.25" customHeight="1" spans="1:4">
      <c r="A28" s="181"/>
      <c r="B28" s="104"/>
      <c r="C28" s="30" t="s">
        <v>38</v>
      </c>
      <c r="D28" s="81"/>
    </row>
    <row r="29" ht="16.5" customHeight="1" spans="1:4">
      <c r="A29" s="181"/>
      <c r="B29" s="104"/>
      <c r="C29" s="30" t="s">
        <v>39</v>
      </c>
      <c r="D29" s="81"/>
    </row>
    <row r="30" ht="16.5" customHeight="1" spans="1:4">
      <c r="A30" s="181"/>
      <c r="B30" s="104"/>
      <c r="C30" s="180" t="s">
        <v>40</v>
      </c>
      <c r="D30" s="81"/>
    </row>
    <row r="31" ht="17.25" customHeight="1" spans="1:4">
      <c r="A31" s="181"/>
      <c r="B31" s="104"/>
      <c r="C31" s="180" t="s">
        <v>41</v>
      </c>
      <c r="D31" s="81"/>
    </row>
    <row r="32" ht="17.25" customHeight="1" spans="1:4">
      <c r="A32" s="181"/>
      <c r="B32" s="104"/>
      <c r="C32" s="30" t="s">
        <v>42</v>
      </c>
      <c r="D32" s="81"/>
    </row>
    <row r="33" ht="16.5" customHeight="1" spans="1:4">
      <c r="A33" s="181" t="s">
        <v>43</v>
      </c>
      <c r="B33" s="104">
        <v>16318196.98</v>
      </c>
      <c r="C33" s="181" t="s">
        <v>44</v>
      </c>
      <c r="D33" s="81">
        <f>SUM(D7:D32)</f>
        <v>17918196.98</v>
      </c>
    </row>
    <row r="34" ht="16.5" customHeight="1" spans="1:4">
      <c r="A34" s="180" t="s">
        <v>45</v>
      </c>
      <c r="B34" s="81"/>
      <c r="C34" s="180" t="s">
        <v>46</v>
      </c>
      <c r="D34" s="81"/>
    </row>
    <row r="35" ht="16.5" customHeight="1" spans="1:4">
      <c r="A35" s="30" t="s">
        <v>47</v>
      </c>
      <c r="B35" s="81">
        <v>1600000</v>
      </c>
      <c r="C35" s="30" t="s">
        <v>47</v>
      </c>
      <c r="D35" s="81"/>
    </row>
    <row r="36" ht="16.5" customHeight="1" spans="1:4">
      <c r="A36" s="30" t="s">
        <v>48</v>
      </c>
      <c r="B36" s="81"/>
      <c r="C36" s="30" t="s">
        <v>49</v>
      </c>
      <c r="D36" s="81"/>
    </row>
    <row r="37" ht="16.5" customHeight="1" spans="1:4">
      <c r="A37" s="182" t="s">
        <v>50</v>
      </c>
      <c r="B37" s="81">
        <f>B33+B35</f>
        <v>17918196.98</v>
      </c>
      <c r="C37" s="182" t="s">
        <v>51</v>
      </c>
      <c r="D37" s="81">
        <f>D33+D35</f>
        <v>17918196.98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zoomScale="70" zoomScaleNormal="70" workbookViewId="0">
      <pane ySplit="1" topLeftCell="A2" activePane="bottomLeft" state="frozen"/>
      <selection/>
      <selection pane="bottomLeft" activeCell="D14" sqref="D1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53</v>
      </c>
      <c r="S4" s="48" t="s">
        <v>1</v>
      </c>
    </row>
    <row r="5" ht="21.75" customHeight="1" spans="1:19">
      <c r="A5" s="198" t="s">
        <v>54</v>
      </c>
      <c r="B5" s="199" t="s">
        <v>55</v>
      </c>
      <c r="C5" s="199" t="s">
        <v>56</v>
      </c>
      <c r="D5" s="200" t="s">
        <v>57</v>
      </c>
      <c r="E5" s="200"/>
      <c r="F5" s="200"/>
      <c r="G5" s="200"/>
      <c r="H5" s="200"/>
      <c r="I5" s="140"/>
      <c r="J5" s="200"/>
      <c r="K5" s="200"/>
      <c r="L5" s="200"/>
      <c r="M5" s="200"/>
      <c r="N5" s="210"/>
      <c r="O5" s="200" t="s">
        <v>45</v>
      </c>
      <c r="P5" s="200"/>
      <c r="Q5" s="200"/>
      <c r="R5" s="200"/>
      <c r="S5" s="210"/>
    </row>
    <row r="6" ht="27" customHeight="1" spans="1:19">
      <c r="A6" s="201"/>
      <c r="B6" s="202"/>
      <c r="C6" s="202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07" t="s">
        <v>63</v>
      </c>
      <c r="J6" s="208"/>
      <c r="K6" s="208"/>
      <c r="L6" s="208"/>
      <c r="M6" s="208"/>
      <c r="N6" s="209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30" customHeight="1" spans="1:19">
      <c r="A7" s="203"/>
      <c r="B7" s="105"/>
      <c r="C7" s="123"/>
      <c r="D7" s="123"/>
      <c r="E7" s="123"/>
      <c r="F7" s="123"/>
      <c r="G7" s="123"/>
      <c r="H7" s="123"/>
      <c r="I7" s="73" t="s">
        <v>58</v>
      </c>
      <c r="J7" s="209" t="s">
        <v>65</v>
      </c>
      <c r="K7" s="209" t="s">
        <v>66</v>
      </c>
      <c r="L7" s="209" t="s">
        <v>67</v>
      </c>
      <c r="M7" s="209" t="s">
        <v>68</v>
      </c>
      <c r="N7" s="209" t="s">
        <v>69</v>
      </c>
      <c r="O7" s="211"/>
      <c r="P7" s="211"/>
      <c r="Q7" s="211"/>
      <c r="R7" s="211"/>
      <c r="S7" s="123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73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s="1" customFormat="1" ht="18" customHeight="1" spans="1:19">
      <c r="A9" s="14" t="s">
        <v>70</v>
      </c>
      <c r="B9" s="14" t="s">
        <v>71</v>
      </c>
      <c r="C9" s="104">
        <v>16318196.98</v>
      </c>
      <c r="D9" s="104">
        <v>16318196.98</v>
      </c>
      <c r="E9" s="104">
        <v>16278123.56</v>
      </c>
      <c r="F9" s="104"/>
      <c r="G9" s="104"/>
      <c r="H9" s="104"/>
      <c r="I9" s="104">
        <v>40073.42</v>
      </c>
      <c r="J9" s="104"/>
      <c r="K9" s="104"/>
      <c r="L9" s="104"/>
      <c r="M9" s="104"/>
      <c r="N9" s="104">
        <v>40073.42</v>
      </c>
      <c r="O9" s="104"/>
      <c r="P9" s="104"/>
      <c r="Q9" s="104"/>
      <c r="R9" s="104"/>
      <c r="S9" s="104"/>
    </row>
    <row r="10" s="1" customFormat="1" ht="18" customHeight="1" spans="1:19">
      <c r="A10" s="205" t="s">
        <v>72</v>
      </c>
      <c r="B10" s="205" t="s">
        <v>71</v>
      </c>
      <c r="C10" s="104">
        <v>16318196.98</v>
      </c>
      <c r="D10" s="104">
        <v>16318196.98</v>
      </c>
      <c r="E10" s="104">
        <v>16278123.56</v>
      </c>
      <c r="F10" s="104"/>
      <c r="G10" s="104"/>
      <c r="H10" s="104"/>
      <c r="I10" s="104">
        <v>40073.42</v>
      </c>
      <c r="J10" s="104"/>
      <c r="K10" s="104"/>
      <c r="L10" s="104"/>
      <c r="M10" s="104"/>
      <c r="N10" s="104">
        <v>40073.42</v>
      </c>
      <c r="O10" s="104"/>
      <c r="P10" s="104"/>
      <c r="Q10" s="104"/>
      <c r="R10" s="104"/>
      <c r="S10" s="104"/>
    </row>
    <row r="11" ht="18" customHeight="1" spans="1:19">
      <c r="A11" s="205"/>
      <c r="B11" s="20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205"/>
      <c r="B12" s="205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51" t="s">
        <v>56</v>
      </c>
      <c r="B13" s="206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workbookViewId="0">
      <pane ySplit="1" topLeftCell="A8" activePane="bottomLeft" state="frozen"/>
      <selection/>
      <selection pane="bottomLeft" activeCell="B16" sqref="B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73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"单位名称："&amp;"昆明市呈贡区科学技术和工业信息化局"</f>
        <v>单位名称：昆明市呈贡区科学技术和工业信息化局</v>
      </c>
      <c r="B4" s="1"/>
      <c r="O4" s="48" t="s">
        <v>1</v>
      </c>
    </row>
    <row r="5" ht="27" customHeight="1" spans="1:15">
      <c r="A5" s="184" t="s">
        <v>74</v>
      </c>
      <c r="B5" s="184" t="s">
        <v>75</v>
      </c>
      <c r="C5" s="184" t="s">
        <v>56</v>
      </c>
      <c r="D5" s="185" t="s">
        <v>59</v>
      </c>
      <c r="E5" s="192"/>
      <c r="F5" s="193"/>
      <c r="G5" s="194" t="s">
        <v>60</v>
      </c>
      <c r="H5" s="194" t="s">
        <v>61</v>
      </c>
      <c r="I5" s="194" t="s">
        <v>76</v>
      </c>
      <c r="J5" s="185" t="s">
        <v>63</v>
      </c>
      <c r="K5" s="192"/>
      <c r="L5" s="192"/>
      <c r="M5" s="192"/>
      <c r="N5" s="196"/>
      <c r="O5" s="197"/>
    </row>
    <row r="6" ht="42" customHeight="1" spans="1:15">
      <c r="A6" s="186"/>
      <c r="B6" s="186"/>
      <c r="C6" s="187"/>
      <c r="D6" s="188" t="s">
        <v>58</v>
      </c>
      <c r="E6" s="188" t="s">
        <v>77</v>
      </c>
      <c r="F6" s="188" t="s">
        <v>78</v>
      </c>
      <c r="G6" s="187"/>
      <c r="H6" s="187"/>
      <c r="I6" s="195"/>
      <c r="J6" s="188" t="s">
        <v>58</v>
      </c>
      <c r="K6" s="177" t="s">
        <v>79</v>
      </c>
      <c r="L6" s="177" t="s">
        <v>80</v>
      </c>
      <c r="M6" s="177" t="s">
        <v>81</v>
      </c>
      <c r="N6" s="177" t="s">
        <v>82</v>
      </c>
      <c r="O6" s="177" t="s">
        <v>83</v>
      </c>
    </row>
    <row r="7" ht="18" customHeight="1" spans="1:15">
      <c r="A7" s="54" t="s">
        <v>84</v>
      </c>
      <c r="B7" s="54" t="s">
        <v>85</v>
      </c>
      <c r="C7" s="54" t="s">
        <v>86</v>
      </c>
      <c r="D7" s="62" t="s">
        <v>87</v>
      </c>
      <c r="E7" s="62" t="s">
        <v>88</v>
      </c>
      <c r="F7" s="62" t="s">
        <v>89</v>
      </c>
      <c r="G7" s="62" t="s">
        <v>90</v>
      </c>
      <c r="H7" s="62" t="s">
        <v>91</v>
      </c>
      <c r="I7" s="62" t="s">
        <v>92</v>
      </c>
      <c r="J7" s="62" t="s">
        <v>93</v>
      </c>
      <c r="K7" s="62" t="s">
        <v>94</v>
      </c>
      <c r="L7" s="62" t="s">
        <v>95</v>
      </c>
      <c r="M7" s="62" t="s">
        <v>96</v>
      </c>
      <c r="N7" s="54" t="s">
        <v>97</v>
      </c>
      <c r="O7" s="62" t="s">
        <v>98</v>
      </c>
    </row>
    <row r="8" ht="21" customHeight="1" spans="1:15">
      <c r="A8" s="57" t="s">
        <v>99</v>
      </c>
      <c r="B8" s="57" t="s">
        <v>100</v>
      </c>
      <c r="C8" s="104">
        <v>4200</v>
      </c>
      <c r="D8" s="104">
        <v>4200</v>
      </c>
      <c r="E8" s="104">
        <v>4200</v>
      </c>
      <c r="F8" s="104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9" t="s">
        <v>101</v>
      </c>
      <c r="B9" s="189" t="s">
        <v>102</v>
      </c>
      <c r="C9" s="104">
        <v>4200</v>
      </c>
      <c r="D9" s="104">
        <v>4200</v>
      </c>
      <c r="E9" s="104">
        <v>4200</v>
      </c>
      <c r="F9" s="104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90" t="s">
        <v>103</v>
      </c>
      <c r="B10" s="190" t="s">
        <v>104</v>
      </c>
      <c r="C10" s="104">
        <v>4200</v>
      </c>
      <c r="D10" s="104">
        <v>4200</v>
      </c>
      <c r="E10" s="104">
        <v>4200</v>
      </c>
      <c r="F10" s="104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57" t="s">
        <v>105</v>
      </c>
      <c r="B11" s="57" t="s">
        <v>106</v>
      </c>
      <c r="C11" s="104">
        <v>3486341.98</v>
      </c>
      <c r="D11" s="104">
        <v>3446268.56</v>
      </c>
      <c r="E11" s="104">
        <v>2931668.56</v>
      </c>
      <c r="F11" s="104">
        <v>514600</v>
      </c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9" t="s">
        <v>107</v>
      </c>
      <c r="B12" s="189" t="s">
        <v>108</v>
      </c>
      <c r="C12" s="104">
        <v>3446268.56</v>
      </c>
      <c r="D12" s="104">
        <v>3446268.56</v>
      </c>
      <c r="E12" s="104">
        <v>2931668.56</v>
      </c>
      <c r="F12" s="104">
        <v>514600</v>
      </c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90" t="s">
        <v>109</v>
      </c>
      <c r="B13" s="190" t="s">
        <v>110</v>
      </c>
      <c r="C13" s="104">
        <v>2931668.56</v>
      </c>
      <c r="D13" s="104">
        <v>2931668.56</v>
      </c>
      <c r="E13" s="104">
        <v>2931668.56</v>
      </c>
      <c r="F13" s="104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90" t="s">
        <v>111</v>
      </c>
      <c r="B14" s="190" t="s">
        <v>112</v>
      </c>
      <c r="C14" s="104">
        <v>514600</v>
      </c>
      <c r="D14" s="104">
        <v>514600</v>
      </c>
      <c r="E14" s="104"/>
      <c r="F14" s="104">
        <v>514600</v>
      </c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9" t="s">
        <v>113</v>
      </c>
      <c r="B15" s="189" t="s">
        <v>114</v>
      </c>
      <c r="C15" s="104">
        <v>40073.42</v>
      </c>
      <c r="D15" s="104"/>
      <c r="E15" s="104"/>
      <c r="F15" s="104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90" t="s">
        <v>115</v>
      </c>
      <c r="B16" s="190" t="s">
        <v>114</v>
      </c>
      <c r="C16" s="104">
        <v>40073.42</v>
      </c>
      <c r="D16" s="104"/>
      <c r="E16" s="104"/>
      <c r="F16" s="104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57" t="s">
        <v>116</v>
      </c>
      <c r="B17" s="57" t="s">
        <v>117</v>
      </c>
      <c r="C17" s="104">
        <v>643496</v>
      </c>
      <c r="D17" s="104">
        <v>643496</v>
      </c>
      <c r="E17" s="104">
        <v>643496</v>
      </c>
      <c r="F17" s="104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9" t="s">
        <v>118</v>
      </c>
      <c r="B18" s="189" t="s">
        <v>119</v>
      </c>
      <c r="C18" s="104">
        <v>639200</v>
      </c>
      <c r="D18" s="104">
        <v>639200</v>
      </c>
      <c r="E18" s="104">
        <v>639200</v>
      </c>
      <c r="F18" s="104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90" t="s">
        <v>120</v>
      </c>
      <c r="B19" s="190" t="s">
        <v>121</v>
      </c>
      <c r="C19" s="104">
        <v>335400</v>
      </c>
      <c r="D19" s="104">
        <v>335400</v>
      </c>
      <c r="E19" s="104">
        <v>335400</v>
      </c>
      <c r="F19" s="104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90" t="s">
        <v>122</v>
      </c>
      <c r="B20" s="190" t="s">
        <v>123</v>
      </c>
      <c r="C20" s="104">
        <v>303800</v>
      </c>
      <c r="D20" s="104">
        <v>303800</v>
      </c>
      <c r="E20" s="104">
        <v>303800</v>
      </c>
      <c r="F20" s="104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9" t="s">
        <v>124</v>
      </c>
      <c r="B21" s="189" t="s">
        <v>125</v>
      </c>
      <c r="C21" s="104">
        <v>4296</v>
      </c>
      <c r="D21" s="104">
        <v>4296</v>
      </c>
      <c r="E21" s="104">
        <v>4296</v>
      </c>
      <c r="F21" s="104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90" t="s">
        <v>126</v>
      </c>
      <c r="B22" s="190" t="s">
        <v>127</v>
      </c>
      <c r="C22" s="104">
        <v>4296</v>
      </c>
      <c r="D22" s="104">
        <v>4296</v>
      </c>
      <c r="E22" s="104">
        <v>4296</v>
      </c>
      <c r="F22" s="104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57" t="s">
        <v>128</v>
      </c>
      <c r="B23" s="57" t="s">
        <v>129</v>
      </c>
      <c r="C23" s="104">
        <v>348355</v>
      </c>
      <c r="D23" s="104">
        <v>348355</v>
      </c>
      <c r="E23" s="104">
        <v>348355</v>
      </c>
      <c r="F23" s="104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9" t="s">
        <v>130</v>
      </c>
      <c r="B24" s="189" t="s">
        <v>131</v>
      </c>
      <c r="C24" s="104">
        <v>348355</v>
      </c>
      <c r="D24" s="104">
        <v>348355</v>
      </c>
      <c r="E24" s="104">
        <v>348355</v>
      </c>
      <c r="F24" s="104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90" t="s">
        <v>132</v>
      </c>
      <c r="B25" s="190" t="s">
        <v>133</v>
      </c>
      <c r="C25" s="104">
        <v>150080</v>
      </c>
      <c r="D25" s="104">
        <v>150080</v>
      </c>
      <c r="E25" s="104">
        <v>150080</v>
      </c>
      <c r="F25" s="104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90" t="s">
        <v>134</v>
      </c>
      <c r="B26" s="190" t="s">
        <v>135</v>
      </c>
      <c r="C26" s="104">
        <v>180900</v>
      </c>
      <c r="D26" s="104">
        <v>180900</v>
      </c>
      <c r="E26" s="104">
        <v>180900</v>
      </c>
      <c r="F26" s="104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90" t="s">
        <v>136</v>
      </c>
      <c r="B27" s="190" t="s">
        <v>137</v>
      </c>
      <c r="C27" s="104">
        <v>17375</v>
      </c>
      <c r="D27" s="104">
        <v>17375</v>
      </c>
      <c r="E27" s="104">
        <v>17375</v>
      </c>
      <c r="F27" s="104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57" t="s">
        <v>138</v>
      </c>
      <c r="B28" s="57" t="s">
        <v>139</v>
      </c>
      <c r="C28" s="104">
        <v>13185400</v>
      </c>
      <c r="D28" s="104">
        <v>13185400</v>
      </c>
      <c r="E28" s="104"/>
      <c r="F28" s="104">
        <v>13185400</v>
      </c>
      <c r="G28" s="81"/>
      <c r="H28" s="81"/>
      <c r="I28" s="81"/>
      <c r="J28" s="81"/>
      <c r="K28" s="81"/>
      <c r="L28" s="81"/>
      <c r="M28" s="81"/>
      <c r="N28" s="81"/>
      <c r="O28" s="81"/>
    </row>
    <row r="29" ht="21" customHeight="1" spans="1:15">
      <c r="A29" s="189" t="s">
        <v>140</v>
      </c>
      <c r="B29" s="189" t="s">
        <v>141</v>
      </c>
      <c r="C29" s="104">
        <v>7800000</v>
      </c>
      <c r="D29" s="104">
        <v>7800000</v>
      </c>
      <c r="E29" s="104"/>
      <c r="F29" s="104">
        <v>7800000</v>
      </c>
      <c r="G29" s="81"/>
      <c r="H29" s="81"/>
      <c r="I29" s="81"/>
      <c r="J29" s="81"/>
      <c r="K29" s="81"/>
      <c r="L29" s="81"/>
      <c r="M29" s="81"/>
      <c r="N29" s="81"/>
      <c r="O29" s="81"/>
    </row>
    <row r="30" ht="21" customHeight="1" spans="1:15">
      <c r="A30" s="190" t="s">
        <v>142</v>
      </c>
      <c r="B30" s="190" t="s">
        <v>143</v>
      </c>
      <c r="C30" s="104">
        <v>7800000</v>
      </c>
      <c r="D30" s="104">
        <v>7800000</v>
      </c>
      <c r="E30" s="104"/>
      <c r="F30" s="104">
        <v>7800000</v>
      </c>
      <c r="G30" s="81"/>
      <c r="H30" s="81"/>
      <c r="I30" s="81"/>
      <c r="J30" s="81"/>
      <c r="K30" s="81"/>
      <c r="L30" s="81"/>
      <c r="M30" s="81"/>
      <c r="N30" s="81"/>
      <c r="O30" s="81"/>
    </row>
    <row r="31" ht="21" customHeight="1" spans="1:15">
      <c r="A31" s="189" t="s">
        <v>144</v>
      </c>
      <c r="B31" s="189" t="s">
        <v>145</v>
      </c>
      <c r="C31" s="104">
        <v>5385400</v>
      </c>
      <c r="D31" s="104">
        <v>5385400</v>
      </c>
      <c r="E31" s="104"/>
      <c r="F31" s="104">
        <v>5385400</v>
      </c>
      <c r="G31" s="81"/>
      <c r="H31" s="81"/>
      <c r="I31" s="81"/>
      <c r="J31" s="81"/>
      <c r="K31" s="81"/>
      <c r="L31" s="81"/>
      <c r="M31" s="81"/>
      <c r="N31" s="81"/>
      <c r="O31" s="81"/>
    </row>
    <row r="32" ht="21" customHeight="1" spans="1:15">
      <c r="A32" s="190" t="s">
        <v>146</v>
      </c>
      <c r="B32" s="190" t="s">
        <v>147</v>
      </c>
      <c r="C32" s="104">
        <v>5385400</v>
      </c>
      <c r="D32" s="104">
        <v>5385400</v>
      </c>
      <c r="E32" s="104"/>
      <c r="F32" s="104">
        <v>5385400</v>
      </c>
      <c r="G32" s="81"/>
      <c r="H32" s="81"/>
      <c r="I32" s="81"/>
      <c r="J32" s="81"/>
      <c r="K32" s="81"/>
      <c r="L32" s="81"/>
      <c r="M32" s="81"/>
      <c r="N32" s="81"/>
      <c r="O32" s="81"/>
    </row>
    <row r="33" ht="21" customHeight="1" spans="1:15">
      <c r="A33" s="57" t="s">
        <v>148</v>
      </c>
      <c r="B33" s="57" t="s">
        <v>149</v>
      </c>
      <c r="C33" s="104">
        <v>250404</v>
      </c>
      <c r="D33" s="104">
        <v>250404</v>
      </c>
      <c r="E33" s="104">
        <v>250404</v>
      </c>
      <c r="F33" s="104"/>
      <c r="G33" s="81"/>
      <c r="H33" s="81"/>
      <c r="I33" s="81"/>
      <c r="J33" s="81"/>
      <c r="K33" s="81"/>
      <c r="L33" s="81"/>
      <c r="M33" s="81"/>
      <c r="N33" s="81"/>
      <c r="O33" s="81"/>
    </row>
    <row r="34" ht="21" customHeight="1" spans="1:15">
      <c r="A34" s="189" t="s">
        <v>150</v>
      </c>
      <c r="B34" s="189" t="s">
        <v>151</v>
      </c>
      <c r="C34" s="104">
        <v>250404</v>
      </c>
      <c r="D34" s="104">
        <v>250404</v>
      </c>
      <c r="E34" s="104">
        <v>250404</v>
      </c>
      <c r="F34" s="104"/>
      <c r="G34" s="81"/>
      <c r="H34" s="81"/>
      <c r="I34" s="81"/>
      <c r="J34" s="81"/>
      <c r="K34" s="81"/>
      <c r="L34" s="81"/>
      <c r="M34" s="81"/>
      <c r="N34" s="81"/>
      <c r="O34" s="81"/>
    </row>
    <row r="35" ht="21" customHeight="1" spans="1:15">
      <c r="A35" s="190" t="s">
        <v>152</v>
      </c>
      <c r="B35" s="190" t="s">
        <v>153</v>
      </c>
      <c r="C35" s="104">
        <v>247044</v>
      </c>
      <c r="D35" s="104">
        <v>247044</v>
      </c>
      <c r="E35" s="104">
        <v>247044</v>
      </c>
      <c r="F35" s="104"/>
      <c r="G35" s="81"/>
      <c r="H35" s="81"/>
      <c r="I35" s="81"/>
      <c r="J35" s="81"/>
      <c r="K35" s="81"/>
      <c r="L35" s="81"/>
      <c r="M35" s="81"/>
      <c r="N35" s="81"/>
      <c r="O35" s="81"/>
    </row>
    <row r="36" ht="21" customHeight="1" spans="1:15">
      <c r="A36" s="190" t="s">
        <v>154</v>
      </c>
      <c r="B36" s="190" t="s">
        <v>155</v>
      </c>
      <c r="C36" s="104">
        <v>3360</v>
      </c>
      <c r="D36" s="104">
        <v>3360</v>
      </c>
      <c r="E36" s="104">
        <v>3360</v>
      </c>
      <c r="F36" s="104"/>
      <c r="G36" s="81"/>
      <c r="H36" s="81"/>
      <c r="I36" s="81"/>
      <c r="J36" s="81"/>
      <c r="K36" s="81"/>
      <c r="L36" s="81"/>
      <c r="M36" s="81"/>
      <c r="N36" s="81"/>
      <c r="O36" s="81"/>
    </row>
    <row r="37" ht="21" customHeight="1" spans="1:15">
      <c r="A37" s="191" t="s">
        <v>56</v>
      </c>
      <c r="B37" s="37"/>
      <c r="C37" s="104">
        <f t="shared" ref="C37:F37" si="0">C33+C28+C23+C17+C11+C8</f>
        <v>17918196.98</v>
      </c>
      <c r="D37" s="104">
        <f t="shared" si="0"/>
        <v>17878123.56</v>
      </c>
      <c r="E37" s="104">
        <f t="shared" si="0"/>
        <v>4178123.56</v>
      </c>
      <c r="F37" s="104">
        <f t="shared" si="0"/>
        <v>13700000</v>
      </c>
      <c r="G37" s="81"/>
      <c r="H37" s="81"/>
      <c r="I37" s="81"/>
      <c r="J37" s="81"/>
      <c r="K37" s="81"/>
      <c r="L37" s="81"/>
      <c r="M37" s="81"/>
      <c r="N37" s="81"/>
      <c r="O37" s="81"/>
    </row>
  </sheetData>
  <mergeCells count="12">
    <mergeCell ref="A2:O2"/>
    <mergeCell ref="A3:O3"/>
    <mergeCell ref="A4:B4"/>
    <mergeCell ref="D5:F5"/>
    <mergeCell ref="J5:O5"/>
    <mergeCell ref="A37:B3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156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"单位名称："&amp;"昆明市呈贡区科学技术和工业信息化局"</f>
        <v>单位名称：昆明市呈贡区科学技术和工业信息化局</v>
      </c>
      <c r="B4" s="176"/>
      <c r="D4" s="48" t="s">
        <v>1</v>
      </c>
    </row>
    <row r="5" ht="17.25" customHeight="1" spans="1:4">
      <c r="A5" s="177" t="s">
        <v>2</v>
      </c>
      <c r="B5" s="178"/>
      <c r="C5" s="177" t="s">
        <v>3</v>
      </c>
      <c r="D5" s="178"/>
    </row>
    <row r="6" ht="18.75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6.5" customHeight="1" spans="1:4">
      <c r="A7" s="179" t="s">
        <v>157</v>
      </c>
      <c r="B7" s="81"/>
      <c r="C7" s="179" t="s">
        <v>158</v>
      </c>
      <c r="D7" s="81"/>
    </row>
    <row r="8" ht="16.5" customHeight="1" spans="1:4">
      <c r="A8" s="179" t="s">
        <v>159</v>
      </c>
      <c r="B8" s="81">
        <v>16278123.56</v>
      </c>
      <c r="C8" s="179" t="s">
        <v>160</v>
      </c>
      <c r="D8" s="81"/>
    </row>
    <row r="9" ht="16.5" customHeight="1" spans="1:4">
      <c r="A9" s="179" t="s">
        <v>161</v>
      </c>
      <c r="B9" s="81"/>
      <c r="C9" s="179" t="s">
        <v>162</v>
      </c>
      <c r="D9" s="81"/>
    </row>
    <row r="10" ht="16.5" customHeight="1" spans="1:4">
      <c r="A10" s="179" t="s">
        <v>163</v>
      </c>
      <c r="B10" s="81"/>
      <c r="C10" s="179" t="s">
        <v>164</v>
      </c>
      <c r="D10" s="81"/>
    </row>
    <row r="11" ht="16.5" customHeight="1" spans="1:4">
      <c r="A11" s="179" t="s">
        <v>165</v>
      </c>
      <c r="B11" s="81"/>
      <c r="C11" s="179" t="s">
        <v>166</v>
      </c>
      <c r="D11" s="81"/>
    </row>
    <row r="12" ht="16.5" customHeight="1" spans="1:4">
      <c r="A12" s="179" t="s">
        <v>159</v>
      </c>
      <c r="B12" s="81">
        <v>1600000</v>
      </c>
      <c r="C12" s="179" t="s">
        <v>167</v>
      </c>
      <c r="D12" s="81">
        <v>4200</v>
      </c>
    </row>
    <row r="13" ht="16.5" customHeight="1" spans="1:4">
      <c r="A13" s="180" t="s">
        <v>161</v>
      </c>
      <c r="B13" s="81"/>
      <c r="C13" s="69" t="s">
        <v>168</v>
      </c>
      <c r="D13" s="81">
        <v>3446268.56</v>
      </c>
    </row>
    <row r="14" ht="16.5" customHeight="1" spans="1:4">
      <c r="A14" s="180" t="s">
        <v>163</v>
      </c>
      <c r="B14" s="81"/>
      <c r="C14" s="69" t="s">
        <v>169</v>
      </c>
      <c r="D14" s="81"/>
    </row>
    <row r="15" ht="16.5" customHeight="1" spans="1:4">
      <c r="A15" s="181"/>
      <c r="B15" s="81"/>
      <c r="C15" s="69" t="s">
        <v>170</v>
      </c>
      <c r="D15" s="81">
        <v>643496</v>
      </c>
    </row>
    <row r="16" ht="16.5" customHeight="1" spans="1:4">
      <c r="A16" s="181"/>
      <c r="B16" s="81"/>
      <c r="C16" s="69" t="s">
        <v>171</v>
      </c>
      <c r="D16" s="81">
        <v>348355</v>
      </c>
    </row>
    <row r="17" ht="16.5" customHeight="1" spans="1:4">
      <c r="A17" s="181"/>
      <c r="B17" s="81"/>
      <c r="C17" s="69" t="s">
        <v>172</v>
      </c>
      <c r="D17" s="81"/>
    </row>
    <row r="18" ht="16.5" customHeight="1" spans="1:4">
      <c r="A18" s="181"/>
      <c r="B18" s="81"/>
      <c r="C18" s="69" t="s">
        <v>173</v>
      </c>
      <c r="D18" s="81"/>
    </row>
    <row r="19" ht="16.5" customHeight="1" spans="1:4">
      <c r="A19" s="181"/>
      <c r="B19" s="81"/>
      <c r="C19" s="69" t="s">
        <v>174</v>
      </c>
      <c r="D19" s="81"/>
    </row>
    <row r="20" ht="16.5" customHeight="1" spans="1:4">
      <c r="A20" s="181"/>
      <c r="B20" s="81"/>
      <c r="C20" s="69" t="s">
        <v>175</v>
      </c>
      <c r="D20" s="81"/>
    </row>
    <row r="21" ht="16.5" customHeight="1" spans="1:4">
      <c r="A21" s="181"/>
      <c r="B21" s="81"/>
      <c r="C21" s="69" t="s">
        <v>176</v>
      </c>
      <c r="D21" s="81">
        <v>13185400</v>
      </c>
    </row>
    <row r="22" ht="16.5" customHeight="1" spans="1:4">
      <c r="A22" s="181"/>
      <c r="B22" s="81"/>
      <c r="C22" s="69" t="s">
        <v>177</v>
      </c>
      <c r="D22" s="81"/>
    </row>
    <row r="23" ht="16.5" customHeight="1" spans="1:4">
      <c r="A23" s="181"/>
      <c r="B23" s="81"/>
      <c r="C23" s="69" t="s">
        <v>178</v>
      </c>
      <c r="D23" s="81"/>
    </row>
    <row r="24" ht="16.5" customHeight="1" spans="1:4">
      <c r="A24" s="181"/>
      <c r="B24" s="81"/>
      <c r="C24" s="69" t="s">
        <v>179</v>
      </c>
      <c r="D24" s="81"/>
    </row>
    <row r="25" ht="16.5" customHeight="1" spans="1:4">
      <c r="A25" s="181"/>
      <c r="B25" s="81"/>
      <c r="C25" s="69" t="s">
        <v>180</v>
      </c>
      <c r="D25" s="81"/>
    </row>
    <row r="26" ht="16.5" customHeight="1" spans="1:4">
      <c r="A26" s="181"/>
      <c r="B26" s="81"/>
      <c r="C26" s="69" t="s">
        <v>181</v>
      </c>
      <c r="D26" s="81">
        <v>250404</v>
      </c>
    </row>
    <row r="27" ht="16.5" customHeight="1" spans="1:4">
      <c r="A27" s="181"/>
      <c r="B27" s="81"/>
      <c r="C27" s="69" t="s">
        <v>182</v>
      </c>
      <c r="D27" s="81"/>
    </row>
    <row r="28" ht="16.5" customHeight="1" spans="1:4">
      <c r="A28" s="181"/>
      <c r="B28" s="81"/>
      <c r="C28" s="69" t="s">
        <v>183</v>
      </c>
      <c r="D28" s="81"/>
    </row>
    <row r="29" ht="16.5" customHeight="1" spans="1:4">
      <c r="A29" s="181"/>
      <c r="B29" s="81"/>
      <c r="C29" s="69" t="s">
        <v>184</v>
      </c>
      <c r="D29" s="81"/>
    </row>
    <row r="30" ht="16.5" customHeight="1" spans="1:4">
      <c r="A30" s="181"/>
      <c r="B30" s="81"/>
      <c r="C30" s="69" t="s">
        <v>185</v>
      </c>
      <c r="D30" s="81"/>
    </row>
    <row r="31" ht="16.5" customHeight="1" spans="1:4">
      <c r="A31" s="181"/>
      <c r="B31" s="81"/>
      <c r="C31" s="69" t="s">
        <v>186</v>
      </c>
      <c r="D31" s="81"/>
    </row>
    <row r="32" ht="16.5" customHeight="1" spans="1:4">
      <c r="A32" s="181"/>
      <c r="B32" s="81"/>
      <c r="C32" s="180" t="s">
        <v>187</v>
      </c>
      <c r="D32" s="81"/>
    </row>
    <row r="33" ht="16.5" customHeight="1" spans="1:4">
      <c r="A33" s="181"/>
      <c r="B33" s="81"/>
      <c r="C33" s="180" t="s">
        <v>188</v>
      </c>
      <c r="D33" s="81"/>
    </row>
    <row r="34" ht="16.5" customHeight="1" spans="1:4">
      <c r="A34" s="181"/>
      <c r="B34" s="81"/>
      <c r="C34" s="29" t="s">
        <v>189</v>
      </c>
      <c r="D34" s="81"/>
    </row>
    <row r="35" ht="15" customHeight="1" spans="1:4">
      <c r="A35" s="182" t="s">
        <v>50</v>
      </c>
      <c r="B35" s="183">
        <f>B8+B12</f>
        <v>17878123.56</v>
      </c>
      <c r="C35" s="182" t="s">
        <v>51</v>
      </c>
      <c r="D35" s="183">
        <f>SUM(D7:D34)</f>
        <v>17878123.56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workbookViewId="0">
      <pane ySplit="1" topLeftCell="A17" activePane="bottomLeft" state="frozen"/>
      <selection/>
      <selection pane="bottomLeft" activeCell="C34" sqref="C3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8"/>
      <c r="F2" s="74"/>
      <c r="G2" s="155" t="s">
        <v>190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tr">
        <f>"单位名称："&amp;"昆明市呈贡区科学技术和工业信息化局"</f>
        <v>单位名称：昆明市呈贡区科学技术和工业信息化局</v>
      </c>
      <c r="F4" s="129"/>
      <c r="G4" s="155" t="s">
        <v>1</v>
      </c>
    </row>
    <row r="5" ht="20.25" customHeight="1" spans="1:7">
      <c r="A5" s="172" t="s">
        <v>191</v>
      </c>
      <c r="B5" s="173"/>
      <c r="C5" s="134" t="s">
        <v>56</v>
      </c>
      <c r="D5" s="164" t="s">
        <v>77</v>
      </c>
      <c r="E5" s="24"/>
      <c r="F5" s="25"/>
      <c r="G5" s="152" t="s">
        <v>78</v>
      </c>
    </row>
    <row r="6" ht="20.25" customHeight="1" spans="1:7">
      <c r="A6" s="174" t="s">
        <v>74</v>
      </c>
      <c r="B6" s="174" t="s">
        <v>75</v>
      </c>
      <c r="C6" s="27"/>
      <c r="D6" s="139" t="s">
        <v>58</v>
      </c>
      <c r="E6" s="139" t="s">
        <v>192</v>
      </c>
      <c r="F6" s="139" t="s">
        <v>193</v>
      </c>
      <c r="G6" s="154"/>
    </row>
    <row r="7" ht="15" customHeight="1" spans="1:7">
      <c r="A7" s="58" t="s">
        <v>84</v>
      </c>
      <c r="B7" s="58" t="s">
        <v>85</v>
      </c>
      <c r="C7" s="58" t="s">
        <v>86</v>
      </c>
      <c r="D7" s="58" t="s">
        <v>87</v>
      </c>
      <c r="E7" s="58" t="s">
        <v>88</v>
      </c>
      <c r="F7" s="58" t="s">
        <v>89</v>
      </c>
      <c r="G7" s="58" t="s">
        <v>90</v>
      </c>
    </row>
    <row r="8" s="1" customFormat="1" ht="18" customHeight="1" spans="1:7">
      <c r="A8" s="143" t="s">
        <v>99</v>
      </c>
      <c r="B8" s="143" t="s">
        <v>100</v>
      </c>
      <c r="C8" s="104">
        <v>4200</v>
      </c>
      <c r="D8" s="104">
        <v>4200</v>
      </c>
      <c r="E8" s="104"/>
      <c r="F8" s="104">
        <v>4200</v>
      </c>
      <c r="G8" s="104"/>
    </row>
    <row r="9" s="1" customFormat="1" ht="18" customHeight="1" spans="1:7">
      <c r="A9" s="145" t="s">
        <v>101</v>
      </c>
      <c r="B9" s="145" t="s">
        <v>102</v>
      </c>
      <c r="C9" s="104">
        <v>4200</v>
      </c>
      <c r="D9" s="104">
        <v>4200</v>
      </c>
      <c r="E9" s="104"/>
      <c r="F9" s="104">
        <v>4200</v>
      </c>
      <c r="G9" s="104"/>
    </row>
    <row r="10" s="1" customFormat="1" ht="18" customHeight="1" spans="1:7">
      <c r="A10" s="146" t="s">
        <v>103</v>
      </c>
      <c r="B10" s="146" t="s">
        <v>104</v>
      </c>
      <c r="C10" s="104">
        <v>4200</v>
      </c>
      <c r="D10" s="104">
        <v>4200</v>
      </c>
      <c r="E10" s="104"/>
      <c r="F10" s="104">
        <v>4200</v>
      </c>
      <c r="G10" s="104"/>
    </row>
    <row r="11" s="1" customFormat="1" ht="18" customHeight="1" spans="1:7">
      <c r="A11" s="143" t="s">
        <v>105</v>
      </c>
      <c r="B11" s="143" t="s">
        <v>106</v>
      </c>
      <c r="C11" s="104">
        <v>3446268.56</v>
      </c>
      <c r="D11" s="104">
        <v>2931668.56</v>
      </c>
      <c r="E11" s="104">
        <v>2514208</v>
      </c>
      <c r="F11" s="104">
        <v>417460.56</v>
      </c>
      <c r="G11" s="104">
        <v>514600</v>
      </c>
    </row>
    <row r="12" s="1" customFormat="1" ht="18" customHeight="1" spans="1:7">
      <c r="A12" s="145" t="s">
        <v>107</v>
      </c>
      <c r="B12" s="145" t="s">
        <v>108</v>
      </c>
      <c r="C12" s="104">
        <v>3446268.56</v>
      </c>
      <c r="D12" s="104">
        <v>2931668.56</v>
      </c>
      <c r="E12" s="104">
        <v>2514208</v>
      </c>
      <c r="F12" s="104">
        <v>417460.56</v>
      </c>
      <c r="G12" s="104">
        <v>514600</v>
      </c>
    </row>
    <row r="13" s="1" customFormat="1" ht="18" customHeight="1" spans="1:7">
      <c r="A13" s="146" t="s">
        <v>109</v>
      </c>
      <c r="B13" s="146" t="s">
        <v>110</v>
      </c>
      <c r="C13" s="104">
        <v>2931668.56</v>
      </c>
      <c r="D13" s="104">
        <v>2931668.56</v>
      </c>
      <c r="E13" s="104">
        <v>2514208</v>
      </c>
      <c r="F13" s="104">
        <v>417460.56</v>
      </c>
      <c r="G13" s="104"/>
    </row>
    <row r="14" s="1" customFormat="1" ht="18" customHeight="1" spans="1:7">
      <c r="A14" s="146" t="s">
        <v>111</v>
      </c>
      <c r="B14" s="146" t="s">
        <v>112</v>
      </c>
      <c r="C14" s="104">
        <v>514600</v>
      </c>
      <c r="D14" s="104"/>
      <c r="E14" s="104"/>
      <c r="F14" s="104"/>
      <c r="G14" s="104">
        <v>514600</v>
      </c>
    </row>
    <row r="15" s="1" customFormat="1" ht="18" customHeight="1" spans="1:7">
      <c r="A15" s="143" t="s">
        <v>116</v>
      </c>
      <c r="B15" s="143" t="s">
        <v>117</v>
      </c>
      <c r="C15" s="104">
        <v>643496</v>
      </c>
      <c r="D15" s="104">
        <v>643496</v>
      </c>
      <c r="E15" s="104">
        <v>635696</v>
      </c>
      <c r="F15" s="104">
        <v>7800</v>
      </c>
      <c r="G15" s="104"/>
    </row>
    <row r="16" s="1" customFormat="1" ht="18" customHeight="1" spans="1:7">
      <c r="A16" s="145" t="s">
        <v>118</v>
      </c>
      <c r="B16" s="145" t="s">
        <v>119</v>
      </c>
      <c r="C16" s="104">
        <v>639200</v>
      </c>
      <c r="D16" s="104">
        <v>639200</v>
      </c>
      <c r="E16" s="104">
        <v>631400</v>
      </c>
      <c r="F16" s="104">
        <v>7800</v>
      </c>
      <c r="G16" s="104"/>
    </row>
    <row r="17" s="1" customFormat="1" ht="18" customHeight="1" spans="1:7">
      <c r="A17" s="146" t="s">
        <v>120</v>
      </c>
      <c r="B17" s="146" t="s">
        <v>121</v>
      </c>
      <c r="C17" s="104">
        <v>335400</v>
      </c>
      <c r="D17" s="104">
        <v>335400</v>
      </c>
      <c r="E17" s="104">
        <v>327600</v>
      </c>
      <c r="F17" s="104">
        <v>7800</v>
      </c>
      <c r="G17" s="104"/>
    </row>
    <row r="18" s="1" customFormat="1" ht="18" customHeight="1" spans="1:7">
      <c r="A18" s="146" t="s">
        <v>122</v>
      </c>
      <c r="B18" s="146" t="s">
        <v>123</v>
      </c>
      <c r="C18" s="104">
        <v>303800</v>
      </c>
      <c r="D18" s="104">
        <v>303800</v>
      </c>
      <c r="E18" s="104">
        <v>303800</v>
      </c>
      <c r="F18" s="104"/>
      <c r="G18" s="104"/>
    </row>
    <row r="19" s="1" customFormat="1" ht="18" customHeight="1" spans="1:7">
      <c r="A19" s="145" t="s">
        <v>124</v>
      </c>
      <c r="B19" s="145" t="s">
        <v>125</v>
      </c>
      <c r="C19" s="104">
        <v>4296</v>
      </c>
      <c r="D19" s="104">
        <v>4296</v>
      </c>
      <c r="E19" s="104">
        <v>4296</v>
      </c>
      <c r="F19" s="104"/>
      <c r="G19" s="104"/>
    </row>
    <row r="20" s="1" customFormat="1" ht="18" customHeight="1" spans="1:7">
      <c r="A20" s="146" t="s">
        <v>126</v>
      </c>
      <c r="B20" s="146" t="s">
        <v>127</v>
      </c>
      <c r="C20" s="104">
        <v>4296</v>
      </c>
      <c r="D20" s="104">
        <v>4296</v>
      </c>
      <c r="E20" s="104">
        <v>4296</v>
      </c>
      <c r="F20" s="104"/>
      <c r="G20" s="104"/>
    </row>
    <row r="21" s="1" customFormat="1" ht="18" customHeight="1" spans="1:7">
      <c r="A21" s="143" t="s">
        <v>128</v>
      </c>
      <c r="B21" s="143" t="s">
        <v>129</v>
      </c>
      <c r="C21" s="104">
        <v>348355</v>
      </c>
      <c r="D21" s="104">
        <v>348355</v>
      </c>
      <c r="E21" s="104">
        <v>348355</v>
      </c>
      <c r="F21" s="104"/>
      <c r="G21" s="104"/>
    </row>
    <row r="22" s="1" customFormat="1" ht="18" customHeight="1" spans="1:7">
      <c r="A22" s="145" t="s">
        <v>130</v>
      </c>
      <c r="B22" s="145" t="s">
        <v>131</v>
      </c>
      <c r="C22" s="104">
        <v>348355</v>
      </c>
      <c r="D22" s="104">
        <v>348355</v>
      </c>
      <c r="E22" s="104">
        <v>348355</v>
      </c>
      <c r="F22" s="104"/>
      <c r="G22" s="104"/>
    </row>
    <row r="23" s="1" customFormat="1" ht="18" customHeight="1" spans="1:7">
      <c r="A23" s="146" t="s">
        <v>132</v>
      </c>
      <c r="B23" s="146" t="s">
        <v>133</v>
      </c>
      <c r="C23" s="104">
        <v>150080</v>
      </c>
      <c r="D23" s="104">
        <v>150080</v>
      </c>
      <c r="E23" s="104">
        <v>150080</v>
      </c>
      <c r="F23" s="104"/>
      <c r="G23" s="104"/>
    </row>
    <row r="24" s="1" customFormat="1" ht="18" customHeight="1" spans="1:7">
      <c r="A24" s="146" t="s">
        <v>134</v>
      </c>
      <c r="B24" s="146" t="s">
        <v>135</v>
      </c>
      <c r="C24" s="104">
        <v>180900</v>
      </c>
      <c r="D24" s="104">
        <v>180900</v>
      </c>
      <c r="E24" s="104">
        <v>180900</v>
      </c>
      <c r="F24" s="104"/>
      <c r="G24" s="104"/>
    </row>
    <row r="25" s="1" customFormat="1" ht="18" customHeight="1" spans="1:7">
      <c r="A25" s="146" t="s">
        <v>136</v>
      </c>
      <c r="B25" s="146" t="s">
        <v>137</v>
      </c>
      <c r="C25" s="104">
        <v>17375</v>
      </c>
      <c r="D25" s="104">
        <v>17375</v>
      </c>
      <c r="E25" s="104">
        <v>17375</v>
      </c>
      <c r="F25" s="104"/>
      <c r="G25" s="104"/>
    </row>
    <row r="26" s="1" customFormat="1" ht="18" customHeight="1" spans="1:7">
      <c r="A26" s="143" t="s">
        <v>138</v>
      </c>
      <c r="B26" s="143" t="s">
        <v>139</v>
      </c>
      <c r="C26" s="104">
        <v>13185400</v>
      </c>
      <c r="D26" s="104"/>
      <c r="E26" s="104"/>
      <c r="F26" s="104"/>
      <c r="G26" s="104">
        <v>13185400</v>
      </c>
    </row>
    <row r="27" s="1" customFormat="1" ht="18" customHeight="1" spans="1:7">
      <c r="A27" s="145" t="s">
        <v>140</v>
      </c>
      <c r="B27" s="145" t="s">
        <v>141</v>
      </c>
      <c r="C27" s="104">
        <v>7800000</v>
      </c>
      <c r="D27" s="104"/>
      <c r="E27" s="104"/>
      <c r="F27" s="104"/>
      <c r="G27" s="104">
        <v>7800000</v>
      </c>
    </row>
    <row r="28" s="1" customFormat="1" ht="18" customHeight="1" spans="1:7">
      <c r="A28" s="146" t="s">
        <v>142</v>
      </c>
      <c r="B28" s="146" t="s">
        <v>143</v>
      </c>
      <c r="C28" s="104">
        <v>7800000</v>
      </c>
      <c r="D28" s="104"/>
      <c r="E28" s="104"/>
      <c r="F28" s="104"/>
      <c r="G28" s="104">
        <v>7800000</v>
      </c>
    </row>
    <row r="29" s="1" customFormat="1" ht="18" customHeight="1" spans="1:7">
      <c r="A29" s="145" t="s">
        <v>144</v>
      </c>
      <c r="B29" s="145" t="s">
        <v>145</v>
      </c>
      <c r="C29" s="104">
        <v>5385400</v>
      </c>
      <c r="D29" s="104"/>
      <c r="E29" s="104"/>
      <c r="F29" s="104"/>
      <c r="G29" s="104">
        <v>5385400</v>
      </c>
    </row>
    <row r="30" s="1" customFormat="1" ht="18" customHeight="1" spans="1:7">
      <c r="A30" s="146" t="s">
        <v>146</v>
      </c>
      <c r="B30" s="146" t="s">
        <v>147</v>
      </c>
      <c r="C30" s="104">
        <v>5385400</v>
      </c>
      <c r="D30" s="104"/>
      <c r="E30" s="104"/>
      <c r="F30" s="104"/>
      <c r="G30" s="104">
        <v>5385400</v>
      </c>
    </row>
    <row r="31" s="1" customFormat="1" ht="18" customHeight="1" spans="1:7">
      <c r="A31" s="143" t="s">
        <v>148</v>
      </c>
      <c r="B31" s="143" t="s">
        <v>149</v>
      </c>
      <c r="C31" s="104">
        <v>250404</v>
      </c>
      <c r="D31" s="104">
        <v>250404</v>
      </c>
      <c r="E31" s="104">
        <v>250404</v>
      </c>
      <c r="F31" s="104"/>
      <c r="G31" s="104"/>
    </row>
    <row r="32" s="1" customFormat="1" ht="18" customHeight="1" spans="1:7">
      <c r="A32" s="145" t="s">
        <v>150</v>
      </c>
      <c r="B32" s="145" t="s">
        <v>151</v>
      </c>
      <c r="C32" s="104">
        <v>250404</v>
      </c>
      <c r="D32" s="104">
        <v>250404</v>
      </c>
      <c r="E32" s="104">
        <v>250404</v>
      </c>
      <c r="F32" s="104"/>
      <c r="G32" s="104"/>
    </row>
    <row r="33" s="1" customFormat="1" ht="18" customHeight="1" spans="1:7">
      <c r="A33" s="146" t="s">
        <v>152</v>
      </c>
      <c r="B33" s="146" t="s">
        <v>153</v>
      </c>
      <c r="C33" s="104">
        <v>247044</v>
      </c>
      <c r="D33" s="104">
        <v>247044</v>
      </c>
      <c r="E33" s="104">
        <v>247044</v>
      </c>
      <c r="F33" s="104"/>
      <c r="G33" s="104"/>
    </row>
    <row r="34" s="1" customFormat="1" ht="18" customHeight="1" spans="1:7">
      <c r="A34" s="146" t="s">
        <v>154</v>
      </c>
      <c r="B34" s="146" t="s">
        <v>155</v>
      </c>
      <c r="C34" s="104">
        <v>3360</v>
      </c>
      <c r="D34" s="104">
        <v>3360</v>
      </c>
      <c r="E34" s="104">
        <v>3360</v>
      </c>
      <c r="F34" s="104"/>
      <c r="G34" s="104"/>
    </row>
    <row r="35" ht="18" customHeight="1" spans="1:7">
      <c r="A35" s="80" t="s">
        <v>194</v>
      </c>
      <c r="B35" s="175" t="s">
        <v>194</v>
      </c>
      <c r="C35" s="104">
        <f>C31+C26+C21+C15+C11+C8</f>
        <v>17878123.56</v>
      </c>
      <c r="D35" s="104">
        <v>4178123.56</v>
      </c>
      <c r="E35" s="104">
        <v>3748663</v>
      </c>
      <c r="F35" s="104">
        <v>429460.56</v>
      </c>
      <c r="G35" s="104">
        <f>G26+G11</f>
        <v>13700000</v>
      </c>
    </row>
  </sheetData>
  <mergeCells count="6">
    <mergeCell ref="A3:G3"/>
    <mergeCell ref="A5:B5"/>
    <mergeCell ref="D5:F5"/>
    <mergeCell ref="A35:B3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71" t="s">
        <v>195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6" t="str">
        <f>"单位名称："&amp;"昆明市呈贡区科学技术和工业信息化局"</f>
        <v>单位名称：昆明市呈贡区科学技术和工业信息化局</v>
      </c>
      <c r="B4" s="169"/>
      <c r="D4" s="45"/>
      <c r="E4" s="44"/>
      <c r="F4" s="66" t="s">
        <v>1</v>
      </c>
    </row>
    <row r="5" ht="27" customHeight="1" spans="1:6">
      <c r="A5" s="49" t="s">
        <v>196</v>
      </c>
      <c r="B5" s="49" t="s">
        <v>197</v>
      </c>
      <c r="C5" s="51" t="s">
        <v>198</v>
      </c>
      <c r="D5" s="49"/>
      <c r="E5" s="50"/>
      <c r="F5" s="49" t="s">
        <v>199</v>
      </c>
    </row>
    <row r="6" ht="28.5" customHeight="1" spans="1:6">
      <c r="A6" s="170"/>
      <c r="B6" s="53"/>
      <c r="C6" s="50" t="s">
        <v>58</v>
      </c>
      <c r="D6" s="50" t="s">
        <v>200</v>
      </c>
      <c r="E6" s="50" t="s">
        <v>201</v>
      </c>
      <c r="F6" s="52"/>
    </row>
    <row r="7" ht="17.25" customHeight="1" spans="1:6">
      <c r="A7" s="62" t="s">
        <v>84</v>
      </c>
      <c r="B7" s="62" t="s">
        <v>85</v>
      </c>
      <c r="C7" s="62" t="s">
        <v>86</v>
      </c>
      <c r="D7" s="62" t="s">
        <v>87</v>
      </c>
      <c r="E7" s="62" t="s">
        <v>88</v>
      </c>
      <c r="F7" s="62" t="s">
        <v>89</v>
      </c>
    </row>
    <row r="8" ht="17.25" customHeight="1" spans="1:6">
      <c r="A8" s="104">
        <v>3000</v>
      </c>
      <c r="B8" s="104"/>
      <c r="C8" s="104"/>
      <c r="D8" s="104"/>
      <c r="E8" s="104"/>
      <c r="F8" s="104">
        <v>3000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workbookViewId="0">
      <pane ySplit="1" topLeftCell="A20" activePane="bottomLeft" state="frozen"/>
      <selection/>
      <selection pane="bottomLeft" activeCell="B10" sqref="B10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8"/>
      <c r="C2" s="156"/>
      <c r="E2" s="161"/>
      <c r="F2" s="161"/>
      <c r="G2" s="161"/>
      <c r="H2" s="161"/>
      <c r="I2" s="87"/>
      <c r="J2" s="87"/>
      <c r="K2" s="87"/>
      <c r="L2" s="87"/>
      <c r="M2" s="87"/>
      <c r="N2" s="87"/>
      <c r="R2" s="87"/>
      <c r="V2" s="156"/>
      <c r="X2" s="20" t="s">
        <v>202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"单位名称："&amp;"昆明市呈贡区科学技术和工业信息化局"</f>
        <v>单位名称：昆明市呈贡区科学技术和工业信息化局</v>
      </c>
      <c r="B4" s="6"/>
      <c r="C4" s="157"/>
      <c r="D4" s="157"/>
      <c r="E4" s="157"/>
      <c r="F4" s="157"/>
      <c r="G4" s="157"/>
      <c r="H4" s="157"/>
      <c r="I4" s="163"/>
      <c r="J4" s="163"/>
      <c r="K4" s="163"/>
      <c r="L4" s="163"/>
      <c r="M4" s="163"/>
      <c r="N4" s="163"/>
      <c r="O4" s="21"/>
      <c r="P4" s="21"/>
      <c r="Q4" s="21"/>
      <c r="R4" s="163"/>
      <c r="V4" s="156"/>
      <c r="X4" s="20" t="s">
        <v>1</v>
      </c>
    </row>
    <row r="5" ht="18" customHeight="1" spans="1:24">
      <c r="A5" s="7" t="s">
        <v>203</v>
      </c>
      <c r="B5" s="7" t="s">
        <v>204</v>
      </c>
      <c r="C5" s="7" t="s">
        <v>205</v>
      </c>
      <c r="D5" s="7" t="s">
        <v>206</v>
      </c>
      <c r="E5" s="7" t="s">
        <v>207</v>
      </c>
      <c r="F5" s="7" t="s">
        <v>208</v>
      </c>
      <c r="G5" s="7" t="s">
        <v>209</v>
      </c>
      <c r="H5" s="7" t="s">
        <v>210</v>
      </c>
      <c r="I5" s="164" t="s">
        <v>211</v>
      </c>
      <c r="J5" s="83" t="s">
        <v>211</v>
      </c>
      <c r="K5" s="83"/>
      <c r="L5" s="83"/>
      <c r="M5" s="83"/>
      <c r="N5" s="83"/>
      <c r="O5" s="24"/>
      <c r="P5" s="24"/>
      <c r="Q5" s="24"/>
      <c r="R5" s="108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9"/>
      <c r="B6" s="34"/>
      <c r="C6" s="136"/>
      <c r="D6" s="9"/>
      <c r="E6" s="9"/>
      <c r="F6" s="9"/>
      <c r="G6" s="9"/>
      <c r="H6" s="9"/>
      <c r="I6" s="134" t="s">
        <v>212</v>
      </c>
      <c r="J6" s="164" t="s">
        <v>59</v>
      </c>
      <c r="K6" s="83"/>
      <c r="L6" s="83"/>
      <c r="M6" s="83"/>
      <c r="N6" s="84"/>
      <c r="O6" s="23" t="s">
        <v>213</v>
      </c>
      <c r="P6" s="24"/>
      <c r="Q6" s="25"/>
      <c r="R6" s="7" t="s">
        <v>62</v>
      </c>
      <c r="S6" s="164" t="s">
        <v>63</v>
      </c>
      <c r="T6" s="108" t="s">
        <v>65</v>
      </c>
      <c r="U6" s="83" t="s">
        <v>63</v>
      </c>
      <c r="V6" s="108" t="s">
        <v>67</v>
      </c>
      <c r="W6" s="108" t="s">
        <v>68</v>
      </c>
      <c r="X6" s="167" t="s">
        <v>69</v>
      </c>
    </row>
    <row r="7" ht="19.5" customHeight="1" spans="1:24">
      <c r="A7" s="34"/>
      <c r="B7" s="34"/>
      <c r="C7" s="34"/>
      <c r="D7" s="34"/>
      <c r="E7" s="34"/>
      <c r="F7" s="34"/>
      <c r="G7" s="34"/>
      <c r="H7" s="34"/>
      <c r="I7" s="34"/>
      <c r="J7" s="165" t="s">
        <v>214</v>
      </c>
      <c r="K7" s="7" t="s">
        <v>215</v>
      </c>
      <c r="L7" s="7" t="s">
        <v>216</v>
      </c>
      <c r="M7" s="7" t="s">
        <v>217</v>
      </c>
      <c r="N7" s="7" t="s">
        <v>218</v>
      </c>
      <c r="O7" s="7" t="s">
        <v>59</v>
      </c>
      <c r="P7" s="7" t="s">
        <v>60</v>
      </c>
      <c r="Q7" s="7" t="s">
        <v>61</v>
      </c>
      <c r="R7" s="34"/>
      <c r="S7" s="7" t="s">
        <v>58</v>
      </c>
      <c r="T7" s="7" t="s">
        <v>65</v>
      </c>
      <c r="U7" s="7" t="s">
        <v>219</v>
      </c>
      <c r="V7" s="7" t="s">
        <v>67</v>
      </c>
      <c r="W7" s="7" t="s">
        <v>68</v>
      </c>
      <c r="X7" s="7" t="s">
        <v>69</v>
      </c>
    </row>
    <row r="8" ht="37.5" customHeight="1" spans="1:24">
      <c r="A8" s="158"/>
      <c r="B8" s="27"/>
      <c r="C8" s="158"/>
      <c r="D8" s="158"/>
      <c r="E8" s="158"/>
      <c r="F8" s="158"/>
      <c r="G8" s="158"/>
      <c r="H8" s="158"/>
      <c r="I8" s="158"/>
      <c r="J8" s="166" t="s">
        <v>58</v>
      </c>
      <c r="K8" s="11" t="s">
        <v>220</v>
      </c>
      <c r="L8" s="11" t="s">
        <v>216</v>
      </c>
      <c r="M8" s="11" t="s">
        <v>217</v>
      </c>
      <c r="N8" s="11" t="s">
        <v>218</v>
      </c>
      <c r="O8" s="11" t="s">
        <v>216</v>
      </c>
      <c r="P8" s="11" t="s">
        <v>217</v>
      </c>
      <c r="Q8" s="11" t="s">
        <v>218</v>
      </c>
      <c r="R8" s="11" t="s">
        <v>62</v>
      </c>
      <c r="S8" s="11" t="s">
        <v>58</v>
      </c>
      <c r="T8" s="11" t="s">
        <v>65</v>
      </c>
      <c r="U8" s="11" t="s">
        <v>219</v>
      </c>
      <c r="V8" s="11" t="s">
        <v>67</v>
      </c>
      <c r="W8" s="11" t="s">
        <v>68</v>
      </c>
      <c r="X8" s="11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" customFormat="1" ht="20.25" customHeight="1" spans="1:24">
      <c r="A10" s="159" t="s">
        <v>71</v>
      </c>
      <c r="B10" s="159" t="s">
        <v>71</v>
      </c>
      <c r="C10" s="159" t="s">
        <v>221</v>
      </c>
      <c r="D10" s="159" t="s">
        <v>222</v>
      </c>
      <c r="E10" s="159" t="s">
        <v>109</v>
      </c>
      <c r="F10" s="159" t="s">
        <v>110</v>
      </c>
      <c r="G10" s="159" t="s">
        <v>223</v>
      </c>
      <c r="H10" s="159" t="s">
        <v>224</v>
      </c>
      <c r="I10" s="104">
        <v>592596</v>
      </c>
      <c r="J10" s="104">
        <v>592596</v>
      </c>
      <c r="K10" s="104"/>
      <c r="L10" s="104"/>
      <c r="M10" s="104">
        <v>592596</v>
      </c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="1" customFormat="1" ht="20.25" customHeight="1" spans="1:24">
      <c r="A11" s="159" t="s">
        <v>71</v>
      </c>
      <c r="B11" s="159" t="s">
        <v>71</v>
      </c>
      <c r="C11" s="159" t="s">
        <v>221</v>
      </c>
      <c r="D11" s="159" t="s">
        <v>222</v>
      </c>
      <c r="E11" s="159" t="s">
        <v>109</v>
      </c>
      <c r="F11" s="159" t="s">
        <v>110</v>
      </c>
      <c r="G11" s="159" t="s">
        <v>225</v>
      </c>
      <c r="H11" s="159" t="s">
        <v>226</v>
      </c>
      <c r="I11" s="104">
        <v>859332</v>
      </c>
      <c r="J11" s="104">
        <v>859332</v>
      </c>
      <c r="K11" s="16"/>
      <c r="L11" s="16"/>
      <c r="M11" s="104">
        <v>859332</v>
      </c>
      <c r="N11" s="16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="1" customFormat="1" ht="20.25" customHeight="1" spans="1:24">
      <c r="A12" s="159" t="s">
        <v>71</v>
      </c>
      <c r="B12" s="159" t="s">
        <v>71</v>
      </c>
      <c r="C12" s="159" t="s">
        <v>221</v>
      </c>
      <c r="D12" s="159" t="s">
        <v>222</v>
      </c>
      <c r="E12" s="159" t="s">
        <v>109</v>
      </c>
      <c r="F12" s="159" t="s">
        <v>110</v>
      </c>
      <c r="G12" s="159" t="s">
        <v>227</v>
      </c>
      <c r="H12" s="159" t="s">
        <v>228</v>
      </c>
      <c r="I12" s="104">
        <v>56000</v>
      </c>
      <c r="J12" s="104">
        <v>56000</v>
      </c>
      <c r="K12" s="16"/>
      <c r="L12" s="16"/>
      <c r="M12" s="104">
        <v>56000</v>
      </c>
      <c r="N12" s="16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="1" customFormat="1" ht="20.25" customHeight="1" spans="1:24">
      <c r="A13" s="159" t="s">
        <v>71</v>
      </c>
      <c r="B13" s="159" t="s">
        <v>71</v>
      </c>
      <c r="C13" s="159" t="s">
        <v>229</v>
      </c>
      <c r="D13" s="159" t="s">
        <v>230</v>
      </c>
      <c r="E13" s="159" t="s">
        <v>122</v>
      </c>
      <c r="F13" s="159" t="s">
        <v>123</v>
      </c>
      <c r="G13" s="159" t="s">
        <v>231</v>
      </c>
      <c r="H13" s="159" t="s">
        <v>232</v>
      </c>
      <c r="I13" s="104">
        <v>303800</v>
      </c>
      <c r="J13" s="104">
        <v>303800</v>
      </c>
      <c r="K13" s="16"/>
      <c r="L13" s="16"/>
      <c r="M13" s="104">
        <v>303800</v>
      </c>
      <c r="N13" s="16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="1" customFormat="1" ht="20.25" customHeight="1" spans="1:24">
      <c r="A14" s="159" t="s">
        <v>71</v>
      </c>
      <c r="B14" s="159" t="s">
        <v>71</v>
      </c>
      <c r="C14" s="159" t="s">
        <v>229</v>
      </c>
      <c r="D14" s="159" t="s">
        <v>230</v>
      </c>
      <c r="E14" s="159" t="s">
        <v>132</v>
      </c>
      <c r="F14" s="159" t="s">
        <v>133</v>
      </c>
      <c r="G14" s="159" t="s">
        <v>233</v>
      </c>
      <c r="H14" s="159" t="s">
        <v>234</v>
      </c>
      <c r="I14" s="104">
        <v>150080</v>
      </c>
      <c r="J14" s="104">
        <v>150080</v>
      </c>
      <c r="K14" s="16"/>
      <c r="L14" s="16"/>
      <c r="M14" s="104">
        <v>150080</v>
      </c>
      <c r="N14" s="16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="1" customFormat="1" ht="20.25" customHeight="1" spans="1:24">
      <c r="A15" s="159" t="s">
        <v>71</v>
      </c>
      <c r="B15" s="159" t="s">
        <v>71</v>
      </c>
      <c r="C15" s="159" t="s">
        <v>229</v>
      </c>
      <c r="D15" s="159" t="s">
        <v>230</v>
      </c>
      <c r="E15" s="159" t="s">
        <v>134</v>
      </c>
      <c r="F15" s="159" t="s">
        <v>135</v>
      </c>
      <c r="G15" s="159" t="s">
        <v>235</v>
      </c>
      <c r="H15" s="159" t="s">
        <v>236</v>
      </c>
      <c r="I15" s="104">
        <v>180900</v>
      </c>
      <c r="J15" s="104">
        <v>180900</v>
      </c>
      <c r="K15" s="16"/>
      <c r="L15" s="16"/>
      <c r="M15" s="104">
        <v>180900</v>
      </c>
      <c r="N15" s="16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="1" customFormat="1" ht="20.25" customHeight="1" spans="1:24">
      <c r="A16" s="159" t="s">
        <v>71</v>
      </c>
      <c r="B16" s="159" t="s">
        <v>71</v>
      </c>
      <c r="C16" s="159" t="s">
        <v>229</v>
      </c>
      <c r="D16" s="159" t="s">
        <v>230</v>
      </c>
      <c r="E16" s="159" t="s">
        <v>109</v>
      </c>
      <c r="F16" s="159" t="s">
        <v>110</v>
      </c>
      <c r="G16" s="159" t="s">
        <v>237</v>
      </c>
      <c r="H16" s="159" t="s">
        <v>238</v>
      </c>
      <c r="I16" s="104">
        <v>1800</v>
      </c>
      <c r="J16" s="104">
        <v>1800</v>
      </c>
      <c r="K16" s="16"/>
      <c r="L16" s="16"/>
      <c r="M16" s="104">
        <v>1800</v>
      </c>
      <c r="N16" s="16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="1" customFormat="1" ht="20.25" customHeight="1" spans="1:24">
      <c r="A17" s="159" t="s">
        <v>71</v>
      </c>
      <c r="B17" s="159" t="s">
        <v>71</v>
      </c>
      <c r="C17" s="159" t="s">
        <v>229</v>
      </c>
      <c r="D17" s="159" t="s">
        <v>230</v>
      </c>
      <c r="E17" s="159" t="s">
        <v>136</v>
      </c>
      <c r="F17" s="159" t="s">
        <v>137</v>
      </c>
      <c r="G17" s="159" t="s">
        <v>237</v>
      </c>
      <c r="H17" s="159" t="s">
        <v>238</v>
      </c>
      <c r="I17" s="104">
        <v>3416</v>
      </c>
      <c r="J17" s="104">
        <v>3416</v>
      </c>
      <c r="K17" s="16"/>
      <c r="L17" s="16"/>
      <c r="M17" s="104">
        <v>3416</v>
      </c>
      <c r="N17" s="16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="1" customFormat="1" ht="20.25" customHeight="1" spans="1:24">
      <c r="A18" s="159" t="s">
        <v>71</v>
      </c>
      <c r="B18" s="159" t="s">
        <v>71</v>
      </c>
      <c r="C18" s="159" t="s">
        <v>229</v>
      </c>
      <c r="D18" s="159" t="s">
        <v>230</v>
      </c>
      <c r="E18" s="159" t="s">
        <v>136</v>
      </c>
      <c r="F18" s="159" t="s">
        <v>137</v>
      </c>
      <c r="G18" s="159" t="s">
        <v>237</v>
      </c>
      <c r="H18" s="159" t="s">
        <v>238</v>
      </c>
      <c r="I18" s="104">
        <v>13959</v>
      </c>
      <c r="J18" s="104">
        <v>13959</v>
      </c>
      <c r="K18" s="16"/>
      <c r="L18" s="16"/>
      <c r="M18" s="104">
        <v>13959</v>
      </c>
      <c r="N18" s="16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="1" customFormat="1" ht="20.25" customHeight="1" spans="1:24">
      <c r="A19" s="159" t="s">
        <v>71</v>
      </c>
      <c r="B19" s="159" t="s">
        <v>71</v>
      </c>
      <c r="C19" s="159" t="s">
        <v>239</v>
      </c>
      <c r="D19" s="159" t="s">
        <v>153</v>
      </c>
      <c r="E19" s="159" t="s">
        <v>152</v>
      </c>
      <c r="F19" s="159" t="s">
        <v>153</v>
      </c>
      <c r="G19" s="159" t="s">
        <v>240</v>
      </c>
      <c r="H19" s="159" t="s">
        <v>153</v>
      </c>
      <c r="I19" s="104">
        <v>247044</v>
      </c>
      <c r="J19" s="104">
        <v>247044</v>
      </c>
      <c r="K19" s="16"/>
      <c r="L19" s="16"/>
      <c r="M19" s="104">
        <v>247044</v>
      </c>
      <c r="N19" s="16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="1" customFormat="1" ht="20.25" customHeight="1" spans="1:24">
      <c r="A20" s="159" t="s">
        <v>71</v>
      </c>
      <c r="B20" s="159" t="s">
        <v>71</v>
      </c>
      <c r="C20" s="159" t="s">
        <v>241</v>
      </c>
      <c r="D20" s="159" t="s">
        <v>242</v>
      </c>
      <c r="E20" s="159" t="s">
        <v>109</v>
      </c>
      <c r="F20" s="159" t="s">
        <v>110</v>
      </c>
      <c r="G20" s="159" t="s">
        <v>243</v>
      </c>
      <c r="H20" s="159" t="s">
        <v>244</v>
      </c>
      <c r="I20" s="104">
        <v>123600</v>
      </c>
      <c r="J20" s="104">
        <v>123600</v>
      </c>
      <c r="K20" s="16"/>
      <c r="L20" s="16"/>
      <c r="M20" s="104">
        <v>123600</v>
      </c>
      <c r="N20" s="16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="1" customFormat="1" ht="20.25" customHeight="1" spans="1:24">
      <c r="A21" s="159" t="s">
        <v>71</v>
      </c>
      <c r="B21" s="159" t="s">
        <v>71</v>
      </c>
      <c r="C21" s="159" t="s">
        <v>245</v>
      </c>
      <c r="D21" s="159" t="s">
        <v>246</v>
      </c>
      <c r="E21" s="159" t="s">
        <v>109</v>
      </c>
      <c r="F21" s="159" t="s">
        <v>110</v>
      </c>
      <c r="G21" s="159" t="s">
        <v>247</v>
      </c>
      <c r="H21" s="159" t="s">
        <v>246</v>
      </c>
      <c r="I21" s="104">
        <v>5232</v>
      </c>
      <c r="J21" s="104">
        <v>5232</v>
      </c>
      <c r="K21" s="16"/>
      <c r="L21" s="16"/>
      <c r="M21" s="104">
        <v>5232</v>
      </c>
      <c r="N21" s="16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="1" customFormat="1" ht="20.25" customHeight="1" spans="1:24">
      <c r="A22" s="159" t="s">
        <v>71</v>
      </c>
      <c r="B22" s="159" t="s">
        <v>71</v>
      </c>
      <c r="C22" s="159" t="s">
        <v>245</v>
      </c>
      <c r="D22" s="159" t="s">
        <v>246</v>
      </c>
      <c r="E22" s="159" t="s">
        <v>109</v>
      </c>
      <c r="F22" s="159" t="s">
        <v>110</v>
      </c>
      <c r="G22" s="159" t="s">
        <v>247</v>
      </c>
      <c r="H22" s="159" t="s">
        <v>246</v>
      </c>
      <c r="I22" s="104">
        <v>35986.56</v>
      </c>
      <c r="J22" s="104">
        <v>35986.56</v>
      </c>
      <c r="K22" s="16"/>
      <c r="L22" s="16"/>
      <c r="M22" s="104">
        <v>35986.56</v>
      </c>
      <c r="N22" s="16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="1" customFormat="1" ht="20.25" customHeight="1" spans="1:24">
      <c r="A23" s="159" t="s">
        <v>71</v>
      </c>
      <c r="B23" s="159" t="s">
        <v>71</v>
      </c>
      <c r="C23" s="159" t="s">
        <v>248</v>
      </c>
      <c r="D23" s="159" t="s">
        <v>249</v>
      </c>
      <c r="E23" s="159" t="s">
        <v>109</v>
      </c>
      <c r="F23" s="159" t="s">
        <v>110</v>
      </c>
      <c r="G23" s="159" t="s">
        <v>250</v>
      </c>
      <c r="H23" s="159" t="s">
        <v>251</v>
      </c>
      <c r="I23" s="104">
        <v>77000</v>
      </c>
      <c r="J23" s="104">
        <v>77000</v>
      </c>
      <c r="K23" s="16"/>
      <c r="L23" s="16"/>
      <c r="M23" s="104">
        <v>77000</v>
      </c>
      <c r="N23" s="16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="1" customFormat="1" ht="20.25" customHeight="1" spans="1:24">
      <c r="A24" s="159" t="s">
        <v>71</v>
      </c>
      <c r="B24" s="159" t="s">
        <v>71</v>
      </c>
      <c r="C24" s="159" t="s">
        <v>248</v>
      </c>
      <c r="D24" s="159" t="s">
        <v>249</v>
      </c>
      <c r="E24" s="159" t="s">
        <v>109</v>
      </c>
      <c r="F24" s="159" t="s">
        <v>110</v>
      </c>
      <c r="G24" s="159" t="s">
        <v>250</v>
      </c>
      <c r="H24" s="159" t="s">
        <v>251</v>
      </c>
      <c r="I24" s="104">
        <v>39886</v>
      </c>
      <c r="J24" s="104">
        <v>39886</v>
      </c>
      <c r="K24" s="16"/>
      <c r="L24" s="16"/>
      <c r="M24" s="104">
        <v>39886</v>
      </c>
      <c r="N24" s="16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="1" customFormat="1" ht="20.25" customHeight="1" spans="1:24">
      <c r="A25" s="159" t="s">
        <v>71</v>
      </c>
      <c r="B25" s="159" t="s">
        <v>71</v>
      </c>
      <c r="C25" s="159" t="s">
        <v>248</v>
      </c>
      <c r="D25" s="159" t="s">
        <v>249</v>
      </c>
      <c r="E25" s="159" t="s">
        <v>120</v>
      </c>
      <c r="F25" s="159" t="s">
        <v>121</v>
      </c>
      <c r="G25" s="159" t="s">
        <v>250</v>
      </c>
      <c r="H25" s="159" t="s">
        <v>251</v>
      </c>
      <c r="I25" s="104">
        <v>7800</v>
      </c>
      <c r="J25" s="104">
        <v>7800</v>
      </c>
      <c r="K25" s="16"/>
      <c r="L25" s="16"/>
      <c r="M25" s="104">
        <v>7800</v>
      </c>
      <c r="N25" s="16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="1" customFormat="1" ht="20.25" customHeight="1" spans="1:24">
      <c r="A26" s="159" t="s">
        <v>71</v>
      </c>
      <c r="B26" s="159" t="s">
        <v>71</v>
      </c>
      <c r="C26" s="159" t="s">
        <v>248</v>
      </c>
      <c r="D26" s="159" t="s">
        <v>249</v>
      </c>
      <c r="E26" s="159" t="s">
        <v>109</v>
      </c>
      <c r="F26" s="159" t="s">
        <v>110</v>
      </c>
      <c r="G26" s="159" t="s">
        <v>252</v>
      </c>
      <c r="H26" s="159" t="s">
        <v>253</v>
      </c>
      <c r="I26" s="104">
        <v>5138</v>
      </c>
      <c r="J26" s="104">
        <v>5138</v>
      </c>
      <c r="K26" s="16"/>
      <c r="L26" s="16"/>
      <c r="M26" s="104">
        <v>5138</v>
      </c>
      <c r="N26" s="16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="1" customFormat="1" ht="20.25" customHeight="1" spans="1:24">
      <c r="A27" s="159" t="s">
        <v>71</v>
      </c>
      <c r="B27" s="159" t="s">
        <v>71</v>
      </c>
      <c r="C27" s="159" t="s">
        <v>248</v>
      </c>
      <c r="D27" s="159" t="s">
        <v>249</v>
      </c>
      <c r="E27" s="159" t="s">
        <v>109</v>
      </c>
      <c r="F27" s="159" t="s">
        <v>110</v>
      </c>
      <c r="G27" s="159" t="s">
        <v>254</v>
      </c>
      <c r="H27" s="159" t="s">
        <v>255</v>
      </c>
      <c r="I27" s="104">
        <v>7938</v>
      </c>
      <c r="J27" s="104">
        <v>7938</v>
      </c>
      <c r="K27" s="16"/>
      <c r="L27" s="16"/>
      <c r="M27" s="104">
        <v>7938</v>
      </c>
      <c r="N27" s="16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="1" customFormat="1" ht="20.25" customHeight="1" spans="1:24">
      <c r="A28" s="159" t="s">
        <v>71</v>
      </c>
      <c r="B28" s="159" t="s">
        <v>71</v>
      </c>
      <c r="C28" s="159" t="s">
        <v>248</v>
      </c>
      <c r="D28" s="159" t="s">
        <v>249</v>
      </c>
      <c r="E28" s="159" t="s">
        <v>109</v>
      </c>
      <c r="F28" s="159" t="s">
        <v>110</v>
      </c>
      <c r="G28" s="159" t="s">
        <v>256</v>
      </c>
      <c r="H28" s="159" t="s">
        <v>257</v>
      </c>
      <c r="I28" s="104">
        <v>7000</v>
      </c>
      <c r="J28" s="104">
        <v>7000</v>
      </c>
      <c r="K28" s="16"/>
      <c r="L28" s="16"/>
      <c r="M28" s="104">
        <v>7000</v>
      </c>
      <c r="N28" s="16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="1" customFormat="1" ht="20.25" customHeight="1" spans="1:24">
      <c r="A29" s="159" t="s">
        <v>71</v>
      </c>
      <c r="B29" s="159" t="s">
        <v>71</v>
      </c>
      <c r="C29" s="159" t="s">
        <v>248</v>
      </c>
      <c r="D29" s="159" t="s">
        <v>249</v>
      </c>
      <c r="E29" s="159" t="s">
        <v>109</v>
      </c>
      <c r="F29" s="159" t="s">
        <v>110</v>
      </c>
      <c r="G29" s="159" t="s">
        <v>258</v>
      </c>
      <c r="H29" s="159" t="s">
        <v>259</v>
      </c>
      <c r="I29" s="104">
        <v>8400</v>
      </c>
      <c r="J29" s="104">
        <v>8400</v>
      </c>
      <c r="K29" s="16"/>
      <c r="L29" s="16"/>
      <c r="M29" s="104">
        <v>8400</v>
      </c>
      <c r="N29" s="16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="1" customFormat="1" ht="20.25" customHeight="1" spans="1:24">
      <c r="A30" s="159" t="s">
        <v>71</v>
      </c>
      <c r="B30" s="159" t="s">
        <v>71</v>
      </c>
      <c r="C30" s="159" t="s">
        <v>248</v>
      </c>
      <c r="D30" s="159" t="s">
        <v>249</v>
      </c>
      <c r="E30" s="159" t="s">
        <v>109</v>
      </c>
      <c r="F30" s="159" t="s">
        <v>110</v>
      </c>
      <c r="G30" s="159" t="s">
        <v>260</v>
      </c>
      <c r="H30" s="159" t="s">
        <v>261</v>
      </c>
      <c r="I30" s="104">
        <v>11200</v>
      </c>
      <c r="J30" s="104">
        <v>11200</v>
      </c>
      <c r="K30" s="16"/>
      <c r="L30" s="16"/>
      <c r="M30" s="104">
        <v>11200</v>
      </c>
      <c r="N30" s="16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="1" customFormat="1" ht="20.25" customHeight="1" spans="1:24">
      <c r="A31" s="159" t="s">
        <v>71</v>
      </c>
      <c r="B31" s="159" t="s">
        <v>71</v>
      </c>
      <c r="C31" s="159" t="s">
        <v>248</v>
      </c>
      <c r="D31" s="159" t="s">
        <v>249</v>
      </c>
      <c r="E31" s="159" t="s">
        <v>109</v>
      </c>
      <c r="F31" s="159" t="s">
        <v>110</v>
      </c>
      <c r="G31" s="159" t="s">
        <v>262</v>
      </c>
      <c r="H31" s="159" t="s">
        <v>263</v>
      </c>
      <c r="I31" s="104">
        <v>14000</v>
      </c>
      <c r="J31" s="104">
        <v>14000</v>
      </c>
      <c r="K31" s="16"/>
      <c r="L31" s="16"/>
      <c r="M31" s="104">
        <v>14000</v>
      </c>
      <c r="N31" s="16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="1" customFormat="1" ht="20.25" customHeight="1" spans="1:24">
      <c r="A32" s="159" t="s">
        <v>71</v>
      </c>
      <c r="B32" s="159" t="s">
        <v>71</v>
      </c>
      <c r="C32" s="159" t="s">
        <v>248</v>
      </c>
      <c r="D32" s="159" t="s">
        <v>249</v>
      </c>
      <c r="E32" s="159" t="s">
        <v>103</v>
      </c>
      <c r="F32" s="159" t="s">
        <v>104</v>
      </c>
      <c r="G32" s="159" t="s">
        <v>264</v>
      </c>
      <c r="H32" s="159" t="s">
        <v>265</v>
      </c>
      <c r="I32" s="104">
        <v>4200</v>
      </c>
      <c r="J32" s="104">
        <v>4200</v>
      </c>
      <c r="K32" s="16"/>
      <c r="L32" s="16"/>
      <c r="M32" s="104">
        <v>4200</v>
      </c>
      <c r="N32" s="16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="1" customFormat="1" ht="20.25" customHeight="1" spans="1:24">
      <c r="A33" s="159" t="s">
        <v>71</v>
      </c>
      <c r="B33" s="159" t="s">
        <v>71</v>
      </c>
      <c r="C33" s="159" t="s">
        <v>248</v>
      </c>
      <c r="D33" s="159" t="s">
        <v>249</v>
      </c>
      <c r="E33" s="159" t="s">
        <v>109</v>
      </c>
      <c r="F33" s="159" t="s">
        <v>110</v>
      </c>
      <c r="G33" s="159" t="s">
        <v>266</v>
      </c>
      <c r="H33" s="159" t="s">
        <v>267</v>
      </c>
      <c r="I33" s="104">
        <v>42000</v>
      </c>
      <c r="J33" s="104">
        <v>42000</v>
      </c>
      <c r="K33" s="16"/>
      <c r="L33" s="16"/>
      <c r="M33" s="104">
        <v>42000</v>
      </c>
      <c r="N33" s="16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="1" customFormat="1" ht="20.25" customHeight="1" spans="1:24">
      <c r="A34" s="159" t="s">
        <v>71</v>
      </c>
      <c r="B34" s="159" t="s">
        <v>71</v>
      </c>
      <c r="C34" s="159" t="s">
        <v>248</v>
      </c>
      <c r="D34" s="159" t="s">
        <v>249</v>
      </c>
      <c r="E34" s="159" t="s">
        <v>109</v>
      </c>
      <c r="F34" s="159" t="s">
        <v>110</v>
      </c>
      <c r="G34" s="159" t="s">
        <v>243</v>
      </c>
      <c r="H34" s="159" t="s">
        <v>244</v>
      </c>
      <c r="I34" s="104">
        <v>12360</v>
      </c>
      <c r="J34" s="104">
        <v>12360</v>
      </c>
      <c r="K34" s="16"/>
      <c r="L34" s="16"/>
      <c r="M34" s="104">
        <v>12360</v>
      </c>
      <c r="N34" s="16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="1" customFormat="1" ht="20.25" customHeight="1" spans="1:24">
      <c r="A35" s="159" t="s">
        <v>71</v>
      </c>
      <c r="B35" s="159" t="s">
        <v>71</v>
      </c>
      <c r="C35" s="159" t="s">
        <v>268</v>
      </c>
      <c r="D35" s="159" t="s">
        <v>155</v>
      </c>
      <c r="E35" s="159" t="s">
        <v>154</v>
      </c>
      <c r="F35" s="159" t="s">
        <v>155</v>
      </c>
      <c r="G35" s="159" t="s">
        <v>225</v>
      </c>
      <c r="H35" s="159" t="s">
        <v>226</v>
      </c>
      <c r="I35" s="104">
        <v>3360</v>
      </c>
      <c r="J35" s="104">
        <v>3360</v>
      </c>
      <c r="K35" s="16"/>
      <c r="L35" s="16"/>
      <c r="M35" s="104">
        <v>3360</v>
      </c>
      <c r="N35" s="16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="1" customFormat="1" ht="20.25" customHeight="1" spans="1:24">
      <c r="A36" s="159" t="s">
        <v>71</v>
      </c>
      <c r="B36" s="159" t="s">
        <v>71</v>
      </c>
      <c r="C36" s="159" t="s">
        <v>269</v>
      </c>
      <c r="D36" s="159" t="s">
        <v>199</v>
      </c>
      <c r="E36" s="159" t="s">
        <v>109</v>
      </c>
      <c r="F36" s="159" t="s">
        <v>110</v>
      </c>
      <c r="G36" s="159" t="s">
        <v>270</v>
      </c>
      <c r="H36" s="159" t="s">
        <v>199</v>
      </c>
      <c r="I36" s="104">
        <v>3000</v>
      </c>
      <c r="J36" s="104">
        <v>3000</v>
      </c>
      <c r="K36" s="16"/>
      <c r="L36" s="16"/>
      <c r="M36" s="104">
        <v>3000</v>
      </c>
      <c r="N36" s="16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="1" customFormat="1" ht="20.25" customHeight="1" spans="1:24">
      <c r="A37" s="159" t="s">
        <v>71</v>
      </c>
      <c r="B37" s="159" t="s">
        <v>71</v>
      </c>
      <c r="C37" s="159" t="s">
        <v>271</v>
      </c>
      <c r="D37" s="159" t="s">
        <v>272</v>
      </c>
      <c r="E37" s="159" t="s">
        <v>120</v>
      </c>
      <c r="F37" s="159" t="s">
        <v>121</v>
      </c>
      <c r="G37" s="159" t="s">
        <v>273</v>
      </c>
      <c r="H37" s="159" t="s">
        <v>274</v>
      </c>
      <c r="I37" s="104">
        <v>327600</v>
      </c>
      <c r="J37" s="104">
        <v>327600</v>
      </c>
      <c r="K37" s="16"/>
      <c r="L37" s="16"/>
      <c r="M37" s="104">
        <v>327600</v>
      </c>
      <c r="N37" s="16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="1" customFormat="1" ht="20.25" customHeight="1" spans="1:24">
      <c r="A38" s="159" t="s">
        <v>71</v>
      </c>
      <c r="B38" s="159" t="s">
        <v>71</v>
      </c>
      <c r="C38" s="159" t="s">
        <v>275</v>
      </c>
      <c r="D38" s="159" t="s">
        <v>276</v>
      </c>
      <c r="E38" s="159" t="s">
        <v>126</v>
      </c>
      <c r="F38" s="159" t="s">
        <v>127</v>
      </c>
      <c r="G38" s="159" t="s">
        <v>273</v>
      </c>
      <c r="H38" s="159" t="s">
        <v>274</v>
      </c>
      <c r="I38" s="104">
        <v>4296</v>
      </c>
      <c r="J38" s="104">
        <v>4296</v>
      </c>
      <c r="K38" s="16"/>
      <c r="L38" s="16"/>
      <c r="M38" s="104">
        <v>4296</v>
      </c>
      <c r="N38" s="16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="1" customFormat="1" ht="20.25" customHeight="1" spans="1:24">
      <c r="A39" s="159" t="s">
        <v>71</v>
      </c>
      <c r="B39" s="159" t="s">
        <v>71</v>
      </c>
      <c r="C39" s="159" t="s">
        <v>277</v>
      </c>
      <c r="D39" s="159" t="s">
        <v>278</v>
      </c>
      <c r="E39" s="159" t="s">
        <v>109</v>
      </c>
      <c r="F39" s="159" t="s">
        <v>110</v>
      </c>
      <c r="G39" s="159" t="s">
        <v>227</v>
      </c>
      <c r="H39" s="159" t="s">
        <v>228</v>
      </c>
      <c r="I39" s="104">
        <v>308000</v>
      </c>
      <c r="J39" s="104">
        <v>308000</v>
      </c>
      <c r="K39" s="16"/>
      <c r="L39" s="16"/>
      <c r="M39" s="104">
        <v>308000</v>
      </c>
      <c r="N39" s="16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="1" customFormat="1" ht="20.25" customHeight="1" spans="1:24">
      <c r="A40" s="159" t="s">
        <v>71</v>
      </c>
      <c r="B40" s="159" t="s">
        <v>71</v>
      </c>
      <c r="C40" s="159" t="s">
        <v>277</v>
      </c>
      <c r="D40" s="159" t="s">
        <v>278</v>
      </c>
      <c r="E40" s="159" t="s">
        <v>109</v>
      </c>
      <c r="F40" s="159" t="s">
        <v>110</v>
      </c>
      <c r="G40" s="159" t="s">
        <v>227</v>
      </c>
      <c r="H40" s="159" t="s">
        <v>228</v>
      </c>
      <c r="I40" s="104">
        <v>347400</v>
      </c>
      <c r="J40" s="104">
        <v>347400</v>
      </c>
      <c r="K40" s="16"/>
      <c r="L40" s="16"/>
      <c r="M40" s="104">
        <v>347400</v>
      </c>
      <c r="N40" s="16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="1" customFormat="1" ht="20.25" customHeight="1" spans="1:24">
      <c r="A41" s="159" t="s">
        <v>71</v>
      </c>
      <c r="B41" s="159" t="s">
        <v>71</v>
      </c>
      <c r="C41" s="159" t="s">
        <v>279</v>
      </c>
      <c r="D41" s="159" t="s">
        <v>280</v>
      </c>
      <c r="E41" s="159" t="s">
        <v>109</v>
      </c>
      <c r="F41" s="159" t="s">
        <v>110</v>
      </c>
      <c r="G41" s="159" t="s">
        <v>250</v>
      </c>
      <c r="H41" s="159" t="s">
        <v>251</v>
      </c>
      <c r="I41" s="104">
        <v>6000</v>
      </c>
      <c r="J41" s="104">
        <v>6000</v>
      </c>
      <c r="K41" s="16"/>
      <c r="L41" s="16"/>
      <c r="M41" s="104">
        <v>6000</v>
      </c>
      <c r="N41" s="16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="1" customFormat="1" ht="20.25" customHeight="1" spans="1:24">
      <c r="A42" s="159" t="s">
        <v>71</v>
      </c>
      <c r="B42" s="159" t="s">
        <v>71</v>
      </c>
      <c r="C42" s="159" t="s">
        <v>279</v>
      </c>
      <c r="D42" s="159" t="s">
        <v>280</v>
      </c>
      <c r="E42" s="159" t="s">
        <v>109</v>
      </c>
      <c r="F42" s="159" t="s">
        <v>110</v>
      </c>
      <c r="G42" s="159" t="s">
        <v>250</v>
      </c>
      <c r="H42" s="159" t="s">
        <v>251</v>
      </c>
      <c r="I42" s="104">
        <v>4320</v>
      </c>
      <c r="J42" s="104">
        <v>4320</v>
      </c>
      <c r="K42" s="16"/>
      <c r="L42" s="16"/>
      <c r="M42" s="104">
        <v>4320</v>
      </c>
      <c r="N42" s="16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="1" customFormat="1" ht="20.25" customHeight="1" spans="1:24">
      <c r="A43" s="159" t="s">
        <v>71</v>
      </c>
      <c r="B43" s="159" t="s">
        <v>71</v>
      </c>
      <c r="C43" s="159" t="s">
        <v>279</v>
      </c>
      <c r="D43" s="159" t="s">
        <v>280</v>
      </c>
      <c r="E43" s="159" t="s">
        <v>109</v>
      </c>
      <c r="F43" s="159" t="s">
        <v>110</v>
      </c>
      <c r="G43" s="159" t="s">
        <v>266</v>
      </c>
      <c r="H43" s="159" t="s">
        <v>267</v>
      </c>
      <c r="I43" s="104">
        <v>14400</v>
      </c>
      <c r="J43" s="104">
        <v>14400</v>
      </c>
      <c r="K43" s="16"/>
      <c r="L43" s="16"/>
      <c r="M43" s="104">
        <v>14400</v>
      </c>
      <c r="N43" s="16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="1" customFormat="1" ht="20.25" customHeight="1" spans="1:24">
      <c r="A44" s="159" t="s">
        <v>71</v>
      </c>
      <c r="B44" s="159" t="s">
        <v>71</v>
      </c>
      <c r="C44" s="159" t="s">
        <v>281</v>
      </c>
      <c r="D44" s="159" t="s">
        <v>282</v>
      </c>
      <c r="E44" s="159" t="s">
        <v>109</v>
      </c>
      <c r="F44" s="159" t="s">
        <v>110</v>
      </c>
      <c r="G44" s="159" t="s">
        <v>283</v>
      </c>
      <c r="H44" s="159" t="s">
        <v>284</v>
      </c>
      <c r="I44" s="104">
        <v>261600</v>
      </c>
      <c r="J44" s="104">
        <v>261600</v>
      </c>
      <c r="K44" s="16"/>
      <c r="L44" s="16"/>
      <c r="M44" s="104">
        <v>261600</v>
      </c>
      <c r="N44" s="16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="1" customFormat="1" ht="20.25" customHeight="1" spans="1:24">
      <c r="A45" s="159" t="s">
        <v>71</v>
      </c>
      <c r="B45" s="159" t="s">
        <v>71</v>
      </c>
      <c r="C45" s="159" t="s">
        <v>281</v>
      </c>
      <c r="D45" s="159" t="s">
        <v>282</v>
      </c>
      <c r="E45" s="159" t="s">
        <v>109</v>
      </c>
      <c r="F45" s="159" t="s">
        <v>110</v>
      </c>
      <c r="G45" s="159" t="s">
        <v>283</v>
      </c>
      <c r="H45" s="159" t="s">
        <v>284</v>
      </c>
      <c r="I45" s="104">
        <v>74400</v>
      </c>
      <c r="J45" s="104">
        <v>74400</v>
      </c>
      <c r="K45" s="16"/>
      <c r="L45" s="16"/>
      <c r="M45" s="104">
        <v>74400</v>
      </c>
      <c r="N45" s="16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="1" customFormat="1" ht="20.25" customHeight="1" spans="1:24">
      <c r="A46" s="159" t="s">
        <v>71</v>
      </c>
      <c r="B46" s="159" t="s">
        <v>71</v>
      </c>
      <c r="C46" s="159" t="s">
        <v>281</v>
      </c>
      <c r="D46" s="159" t="s">
        <v>282</v>
      </c>
      <c r="E46" s="159" t="s">
        <v>109</v>
      </c>
      <c r="F46" s="159" t="s">
        <v>110</v>
      </c>
      <c r="G46" s="159" t="s">
        <v>283</v>
      </c>
      <c r="H46" s="159" t="s">
        <v>284</v>
      </c>
      <c r="I46" s="104">
        <v>13080</v>
      </c>
      <c r="J46" s="104">
        <v>13080</v>
      </c>
      <c r="K46" s="16"/>
      <c r="L46" s="16"/>
      <c r="M46" s="104">
        <v>13080</v>
      </c>
      <c r="N46" s="16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="1" customFormat="1" ht="17.25" customHeight="1" spans="1:24">
      <c r="A47" s="149" t="s">
        <v>194</v>
      </c>
      <c r="B47" s="150"/>
      <c r="C47" s="160"/>
      <c r="D47" s="160"/>
      <c r="E47" s="160"/>
      <c r="F47" s="160"/>
      <c r="G47" s="160"/>
      <c r="H47" s="162"/>
      <c r="I47" s="104">
        <v>4178123.56</v>
      </c>
      <c r="J47" s="104">
        <v>4178123.56</v>
      </c>
      <c r="K47" s="104"/>
      <c r="L47" s="104"/>
      <c r="M47" s="104">
        <v>4178123.56</v>
      </c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</sheetData>
  <mergeCells count="31">
    <mergeCell ref="A3:X3"/>
    <mergeCell ref="A4:H4"/>
    <mergeCell ref="I5:X5"/>
    <mergeCell ref="J6:N6"/>
    <mergeCell ref="O6:Q6"/>
    <mergeCell ref="S6:X6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5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8"/>
      <c r="E2" s="3"/>
      <c r="F2" s="3"/>
      <c r="G2" s="3"/>
      <c r="H2" s="3"/>
      <c r="U2" s="148"/>
      <c r="W2" s="155" t="s">
        <v>285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"单位名称："&amp;"昆明市呈贡区科学技术和工业信息化局"</f>
        <v>单位名称：昆明市呈贡区科学技术和工业信息化局</v>
      </c>
      <c r="B4" s="6"/>
      <c r="C4" s="6"/>
      <c r="D4" s="6"/>
      <c r="E4" s="6"/>
      <c r="F4" s="6"/>
      <c r="G4" s="6"/>
      <c r="H4" s="6"/>
      <c r="I4" s="21"/>
      <c r="J4" s="21"/>
      <c r="K4" s="21"/>
      <c r="L4" s="21"/>
      <c r="M4" s="21"/>
      <c r="N4" s="21"/>
      <c r="O4" s="21"/>
      <c r="P4" s="21"/>
      <c r="Q4" s="21"/>
      <c r="U4" s="148"/>
      <c r="W4" s="126" t="s">
        <v>1</v>
      </c>
    </row>
    <row r="5" ht="21.75" customHeight="1" spans="1:23">
      <c r="A5" s="7" t="s">
        <v>286</v>
      </c>
      <c r="B5" s="8" t="s">
        <v>205</v>
      </c>
      <c r="C5" s="7" t="s">
        <v>206</v>
      </c>
      <c r="D5" s="7" t="s">
        <v>287</v>
      </c>
      <c r="E5" s="8" t="s">
        <v>207</v>
      </c>
      <c r="F5" s="8" t="s">
        <v>208</v>
      </c>
      <c r="G5" s="8" t="s">
        <v>288</v>
      </c>
      <c r="H5" s="8" t="s">
        <v>289</v>
      </c>
      <c r="I5" s="33" t="s">
        <v>56</v>
      </c>
      <c r="J5" s="23" t="s">
        <v>290</v>
      </c>
      <c r="K5" s="24"/>
      <c r="L5" s="24"/>
      <c r="M5" s="25"/>
      <c r="N5" s="23" t="s">
        <v>213</v>
      </c>
      <c r="O5" s="24"/>
      <c r="P5" s="25"/>
      <c r="Q5" s="8" t="s">
        <v>62</v>
      </c>
      <c r="R5" s="23" t="s">
        <v>63</v>
      </c>
      <c r="S5" s="24"/>
      <c r="T5" s="24"/>
      <c r="U5" s="24"/>
      <c r="V5" s="24"/>
      <c r="W5" s="25"/>
    </row>
    <row r="6" ht="21.75" customHeight="1" spans="1:23">
      <c r="A6" s="9"/>
      <c r="B6" s="34"/>
      <c r="C6" s="9"/>
      <c r="D6" s="9"/>
      <c r="E6" s="10"/>
      <c r="F6" s="10"/>
      <c r="G6" s="10"/>
      <c r="H6" s="10"/>
      <c r="I6" s="34"/>
      <c r="J6" s="151" t="s">
        <v>59</v>
      </c>
      <c r="K6" s="152"/>
      <c r="L6" s="8" t="s">
        <v>60</v>
      </c>
      <c r="M6" s="8" t="s">
        <v>61</v>
      </c>
      <c r="N6" s="8" t="s">
        <v>59</v>
      </c>
      <c r="O6" s="8" t="s">
        <v>60</v>
      </c>
      <c r="P6" s="8" t="s">
        <v>61</v>
      </c>
      <c r="Q6" s="10"/>
      <c r="R6" s="8" t="s">
        <v>58</v>
      </c>
      <c r="S6" s="8" t="s">
        <v>65</v>
      </c>
      <c r="T6" s="8" t="s">
        <v>219</v>
      </c>
      <c r="U6" s="8" t="s">
        <v>67</v>
      </c>
      <c r="V6" s="8" t="s">
        <v>68</v>
      </c>
      <c r="W6" s="8" t="s">
        <v>69</v>
      </c>
    </row>
    <row r="7" ht="21" customHeight="1" spans="1:23">
      <c r="A7" s="34"/>
      <c r="B7" s="34"/>
      <c r="C7" s="34"/>
      <c r="D7" s="34"/>
      <c r="E7" s="34"/>
      <c r="F7" s="34"/>
      <c r="G7" s="34"/>
      <c r="H7" s="34"/>
      <c r="I7" s="34"/>
      <c r="J7" s="153" t="s">
        <v>58</v>
      </c>
      <c r="K7" s="15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ht="39.75" customHeight="1" spans="1:23">
      <c r="A8" s="11"/>
      <c r="B8" s="27"/>
      <c r="C8" s="11"/>
      <c r="D8" s="11"/>
      <c r="E8" s="12"/>
      <c r="F8" s="12"/>
      <c r="G8" s="12"/>
      <c r="H8" s="12"/>
      <c r="I8" s="27"/>
      <c r="J8" s="68" t="s">
        <v>58</v>
      </c>
      <c r="K8" s="68" t="s">
        <v>291</v>
      </c>
      <c r="L8" s="12"/>
      <c r="M8" s="12"/>
      <c r="N8" s="12"/>
      <c r="O8" s="12"/>
      <c r="P8" s="12"/>
      <c r="Q8" s="12"/>
      <c r="R8" s="12"/>
      <c r="S8" s="12"/>
      <c r="T8" s="12"/>
      <c r="U8" s="27"/>
      <c r="V8" s="12"/>
      <c r="W8" s="12"/>
    </row>
    <row r="9" ht="15" customHeight="1" spans="1:23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13">
        <v>21</v>
      </c>
      <c r="V9" s="38">
        <v>22</v>
      </c>
      <c r="W9" s="13">
        <v>23</v>
      </c>
    </row>
    <row r="10" s="1" customFormat="1" ht="21.75" customHeight="1" spans="1:23">
      <c r="A10" s="144" t="s">
        <v>292</v>
      </c>
      <c r="B10" s="144" t="s">
        <v>293</v>
      </c>
      <c r="C10" s="144" t="s">
        <v>294</v>
      </c>
      <c r="D10" s="144" t="s">
        <v>71</v>
      </c>
      <c r="E10" s="144" t="s">
        <v>111</v>
      </c>
      <c r="F10" s="144" t="s">
        <v>112</v>
      </c>
      <c r="G10" s="144" t="s">
        <v>250</v>
      </c>
      <c r="H10" s="144" t="s">
        <v>251</v>
      </c>
      <c r="I10" s="104">
        <v>26000</v>
      </c>
      <c r="J10" s="104">
        <v>26000</v>
      </c>
      <c r="K10" s="104">
        <v>26000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="1" customFormat="1" ht="21.75" customHeight="1" spans="1:23">
      <c r="A11" s="144" t="s">
        <v>292</v>
      </c>
      <c r="B11" s="144" t="s">
        <v>293</v>
      </c>
      <c r="C11" s="144" t="s">
        <v>294</v>
      </c>
      <c r="D11" s="144" t="s">
        <v>71</v>
      </c>
      <c r="E11" s="144" t="s">
        <v>111</v>
      </c>
      <c r="F11" s="144" t="s">
        <v>112</v>
      </c>
      <c r="G11" s="144" t="s">
        <v>273</v>
      </c>
      <c r="H11" s="144" t="s">
        <v>274</v>
      </c>
      <c r="I11" s="104">
        <v>7200</v>
      </c>
      <c r="J11" s="104">
        <v>7200</v>
      </c>
      <c r="K11" s="104">
        <v>7200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="1" customFormat="1" ht="21.75" customHeight="1" spans="1:23">
      <c r="A12" s="144" t="s">
        <v>292</v>
      </c>
      <c r="B12" s="144" t="s">
        <v>293</v>
      </c>
      <c r="C12" s="144" t="s">
        <v>294</v>
      </c>
      <c r="D12" s="144" t="s">
        <v>71</v>
      </c>
      <c r="E12" s="144" t="s">
        <v>111</v>
      </c>
      <c r="F12" s="144" t="s">
        <v>112</v>
      </c>
      <c r="G12" s="144" t="s">
        <v>295</v>
      </c>
      <c r="H12" s="144" t="s">
        <v>296</v>
      </c>
      <c r="I12" s="104">
        <v>6400</v>
      </c>
      <c r="J12" s="104">
        <v>6400</v>
      </c>
      <c r="K12" s="104">
        <v>6400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3" s="1" customFormat="1" ht="21.75" customHeight="1" spans="1:23">
      <c r="A13" s="144" t="s">
        <v>292</v>
      </c>
      <c r="B13" s="144" t="s">
        <v>297</v>
      </c>
      <c r="C13" s="144" t="s">
        <v>298</v>
      </c>
      <c r="D13" s="144" t="s">
        <v>71</v>
      </c>
      <c r="E13" s="144" t="s">
        <v>142</v>
      </c>
      <c r="F13" s="144" t="s">
        <v>143</v>
      </c>
      <c r="G13" s="144" t="s">
        <v>299</v>
      </c>
      <c r="H13" s="144" t="s">
        <v>300</v>
      </c>
      <c r="I13" s="104">
        <v>7800000</v>
      </c>
      <c r="J13" s="104">
        <v>7800000</v>
      </c>
      <c r="K13" s="104">
        <v>7000000</v>
      </c>
      <c r="L13" s="104"/>
      <c r="M13" s="104"/>
      <c r="N13" s="104">
        <v>800000</v>
      </c>
      <c r="O13" s="104"/>
      <c r="P13" s="104"/>
      <c r="Q13" s="104"/>
      <c r="R13" s="104"/>
      <c r="S13" s="104"/>
      <c r="T13" s="104"/>
      <c r="U13" s="104"/>
      <c r="V13" s="104"/>
      <c r="W13" s="104"/>
    </row>
    <row r="14" s="1" customFormat="1" ht="21.75" customHeight="1" spans="1:23">
      <c r="A14" s="144" t="s">
        <v>292</v>
      </c>
      <c r="B14" s="144" t="s">
        <v>301</v>
      </c>
      <c r="C14" s="144" t="s">
        <v>302</v>
      </c>
      <c r="D14" s="144" t="s">
        <v>71</v>
      </c>
      <c r="E14" s="144" t="s">
        <v>111</v>
      </c>
      <c r="F14" s="144" t="s">
        <v>112</v>
      </c>
      <c r="G14" s="144" t="s">
        <v>250</v>
      </c>
      <c r="H14" s="144" t="s">
        <v>251</v>
      </c>
      <c r="I14" s="104">
        <v>375000</v>
      </c>
      <c r="J14" s="104">
        <v>375000</v>
      </c>
      <c r="K14" s="104">
        <v>375000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="1" customFormat="1" ht="21.75" customHeight="1" spans="1:23">
      <c r="A15" s="144" t="s">
        <v>292</v>
      </c>
      <c r="B15" s="144" t="s">
        <v>301</v>
      </c>
      <c r="C15" s="144" t="s">
        <v>302</v>
      </c>
      <c r="D15" s="144" t="s">
        <v>71</v>
      </c>
      <c r="E15" s="144" t="s">
        <v>111</v>
      </c>
      <c r="F15" s="144" t="s">
        <v>112</v>
      </c>
      <c r="G15" s="144" t="s">
        <v>303</v>
      </c>
      <c r="H15" s="144" t="s">
        <v>304</v>
      </c>
      <c r="I15" s="104">
        <v>100000</v>
      </c>
      <c r="J15" s="104">
        <v>100000</v>
      </c>
      <c r="K15" s="104">
        <v>100000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="1" customFormat="1" ht="21.75" customHeight="1" spans="1:23">
      <c r="A16" s="144" t="s">
        <v>292</v>
      </c>
      <c r="B16" s="144" t="s">
        <v>301</v>
      </c>
      <c r="C16" s="144" t="s">
        <v>302</v>
      </c>
      <c r="D16" s="144" t="s">
        <v>71</v>
      </c>
      <c r="E16" s="144" t="s">
        <v>146</v>
      </c>
      <c r="F16" s="144" t="s">
        <v>147</v>
      </c>
      <c r="G16" s="144" t="s">
        <v>299</v>
      </c>
      <c r="H16" s="144" t="s">
        <v>300</v>
      </c>
      <c r="I16" s="104">
        <v>4585400</v>
      </c>
      <c r="J16" s="104">
        <v>4585400</v>
      </c>
      <c r="K16" s="104">
        <v>4585400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="1" customFormat="1" ht="21.75" customHeight="1" spans="1:23">
      <c r="A17" s="144" t="s">
        <v>292</v>
      </c>
      <c r="B17" s="144" t="s">
        <v>305</v>
      </c>
      <c r="C17" s="144" t="s">
        <v>306</v>
      </c>
      <c r="D17" s="144" t="s">
        <v>71</v>
      </c>
      <c r="E17" s="144" t="s">
        <v>115</v>
      </c>
      <c r="F17" s="144" t="s">
        <v>114</v>
      </c>
      <c r="G17" s="144" t="s">
        <v>250</v>
      </c>
      <c r="H17" s="144" t="s">
        <v>251</v>
      </c>
      <c r="I17" s="104">
        <v>40073.42</v>
      </c>
      <c r="J17" s="104"/>
      <c r="K17" s="104"/>
      <c r="L17" s="104"/>
      <c r="M17" s="104"/>
      <c r="N17" s="104"/>
      <c r="O17" s="104"/>
      <c r="P17" s="104"/>
      <c r="Q17" s="104"/>
      <c r="R17" s="104">
        <v>40073.42</v>
      </c>
      <c r="S17" s="104"/>
      <c r="T17" s="104"/>
      <c r="U17" s="104"/>
      <c r="V17" s="104"/>
      <c r="W17" s="104">
        <v>40073.42</v>
      </c>
    </row>
    <row r="18" s="1" customFormat="1" ht="48" customHeight="1" spans="1:23">
      <c r="A18" s="144" t="s">
        <v>292</v>
      </c>
      <c r="B18" s="213" t="s">
        <v>307</v>
      </c>
      <c r="C18" s="144" t="s">
        <v>308</v>
      </c>
      <c r="D18" s="144" t="s">
        <v>71</v>
      </c>
      <c r="E18" s="143">
        <v>2150805</v>
      </c>
      <c r="F18" s="144" t="s">
        <v>309</v>
      </c>
      <c r="G18" s="143">
        <v>31204</v>
      </c>
      <c r="H18" s="144" t="s">
        <v>300</v>
      </c>
      <c r="I18" s="104">
        <v>800000</v>
      </c>
      <c r="J18" s="104">
        <v>800000</v>
      </c>
      <c r="K18" s="104"/>
      <c r="L18" s="104"/>
      <c r="M18" s="104"/>
      <c r="N18" s="104">
        <v>800000</v>
      </c>
      <c r="O18" s="104"/>
      <c r="P18" s="104"/>
      <c r="Q18" s="104"/>
      <c r="R18" s="104">
        <v>40073.42</v>
      </c>
      <c r="S18" s="104"/>
      <c r="T18" s="104"/>
      <c r="U18" s="104"/>
      <c r="V18" s="104"/>
      <c r="W18" s="104">
        <v>40073.42</v>
      </c>
    </row>
    <row r="19" s="1" customFormat="1" ht="18.75" customHeight="1" spans="1:23">
      <c r="A19" s="149" t="s">
        <v>194</v>
      </c>
      <c r="B19" s="150"/>
      <c r="C19" s="150"/>
      <c r="D19" s="150"/>
      <c r="E19" s="150"/>
      <c r="F19" s="150"/>
      <c r="G19" s="150"/>
      <c r="H19" s="37"/>
      <c r="I19" s="104">
        <f t="shared" ref="I19:K19" si="0">SUM(I10:I18)</f>
        <v>13740073.42</v>
      </c>
      <c r="J19" s="104">
        <f t="shared" si="0"/>
        <v>13700000</v>
      </c>
      <c r="K19" s="104">
        <f t="shared" si="0"/>
        <v>12100000</v>
      </c>
      <c r="L19" s="104"/>
      <c r="M19" s="104"/>
      <c r="N19" s="104"/>
      <c r="O19" s="104"/>
      <c r="P19" s="104"/>
      <c r="Q19" s="104"/>
      <c r="R19" s="104">
        <v>40073.42</v>
      </c>
      <c r="S19" s="104"/>
      <c r="T19" s="104"/>
      <c r="U19" s="104"/>
      <c r="V19" s="104"/>
      <c r="W19" s="104">
        <v>40073.42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tabSelected="1" zoomScale="85" zoomScaleNormal="85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20" t="s">
        <v>310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8">
      <c r="A4" s="5" t="str">
        <f>"单位名称："&amp;"昆明市呈贡区科学技术和工业信息化局"</f>
        <v>单位名称：昆明市呈贡区科学技术和工业信息化局</v>
      </c>
      <c r="B4" s="1"/>
      <c r="C4" s="1"/>
      <c r="D4" s="1"/>
      <c r="E4" s="1"/>
      <c r="F4" s="1"/>
      <c r="G4" s="1"/>
      <c r="H4" s="1"/>
    </row>
    <row r="5" ht="44.25" customHeight="1" spans="1:10">
      <c r="A5" s="68" t="s">
        <v>206</v>
      </c>
      <c r="B5" s="68" t="s">
        <v>311</v>
      </c>
      <c r="C5" s="68" t="s">
        <v>312</v>
      </c>
      <c r="D5" s="68" t="s">
        <v>313</v>
      </c>
      <c r="E5" s="68" t="s">
        <v>314</v>
      </c>
      <c r="F5" s="71" t="s">
        <v>315</v>
      </c>
      <c r="G5" s="68" t="s">
        <v>316</v>
      </c>
      <c r="H5" s="71" t="s">
        <v>317</v>
      </c>
      <c r="I5" s="71" t="s">
        <v>318</v>
      </c>
      <c r="J5" s="68" t="s">
        <v>319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8">
        <v>6</v>
      </c>
      <c r="G6" s="142">
        <v>7</v>
      </c>
      <c r="H6" s="38">
        <v>8</v>
      </c>
      <c r="I6" s="38">
        <v>9</v>
      </c>
      <c r="J6" s="142">
        <v>10</v>
      </c>
    </row>
    <row r="7" s="1" customFormat="1" ht="42" customHeight="1" spans="1:10">
      <c r="A7" s="143" t="s">
        <v>71</v>
      </c>
      <c r="B7" s="144"/>
      <c r="C7" s="144"/>
      <c r="D7" s="144"/>
      <c r="E7" s="147"/>
      <c r="F7" s="73"/>
      <c r="G7" s="147"/>
      <c r="H7" s="73"/>
      <c r="I7" s="73"/>
      <c r="J7" s="147"/>
    </row>
    <row r="8" s="1" customFormat="1" ht="42" customHeight="1" spans="1:10">
      <c r="A8" s="145" t="s">
        <v>71</v>
      </c>
      <c r="B8" s="14"/>
      <c r="C8" s="14"/>
      <c r="D8" s="14"/>
      <c r="E8" s="143"/>
      <c r="F8" s="14"/>
      <c r="G8" s="143"/>
      <c r="H8" s="14"/>
      <c r="I8" s="14"/>
      <c r="J8" s="143"/>
    </row>
    <row r="9" s="1" customFormat="1" ht="42" customHeight="1" spans="1:10">
      <c r="A9" s="146" t="s">
        <v>298</v>
      </c>
      <c r="B9" s="14" t="s">
        <v>320</v>
      </c>
      <c r="C9" s="14" t="s">
        <v>321</v>
      </c>
      <c r="D9" s="14" t="s">
        <v>322</v>
      </c>
      <c r="E9" s="143" t="s">
        <v>323</v>
      </c>
      <c r="F9" s="14" t="s">
        <v>324</v>
      </c>
      <c r="G9" s="143" t="s">
        <v>325</v>
      </c>
      <c r="H9" s="14" t="s">
        <v>326</v>
      </c>
      <c r="I9" s="14" t="s">
        <v>327</v>
      </c>
      <c r="J9" s="143" t="s">
        <v>328</v>
      </c>
    </row>
    <row r="10" s="1" customFormat="1" ht="42" customHeight="1" spans="1:10">
      <c r="A10" s="146"/>
      <c r="B10" s="14"/>
      <c r="C10" s="14" t="s">
        <v>321</v>
      </c>
      <c r="D10" s="14" t="s">
        <v>329</v>
      </c>
      <c r="E10" s="143" t="s">
        <v>330</v>
      </c>
      <c r="F10" s="14" t="s">
        <v>324</v>
      </c>
      <c r="G10" s="143" t="s">
        <v>331</v>
      </c>
      <c r="H10" s="14" t="s">
        <v>332</v>
      </c>
      <c r="I10" s="14" t="s">
        <v>327</v>
      </c>
      <c r="J10" s="143" t="s">
        <v>333</v>
      </c>
    </row>
    <row r="11" s="1" customFormat="1" ht="42" customHeight="1" spans="1:10">
      <c r="A11" s="146"/>
      <c r="B11" s="14"/>
      <c r="C11" s="14" t="s">
        <v>334</v>
      </c>
      <c r="D11" s="14" t="s">
        <v>335</v>
      </c>
      <c r="E11" s="143" t="s">
        <v>336</v>
      </c>
      <c r="F11" s="14" t="s">
        <v>324</v>
      </c>
      <c r="G11" s="143" t="s">
        <v>331</v>
      </c>
      <c r="H11" s="14" t="s">
        <v>332</v>
      </c>
      <c r="I11" s="14" t="s">
        <v>327</v>
      </c>
      <c r="J11" s="143" t="s">
        <v>336</v>
      </c>
    </row>
    <row r="12" s="1" customFormat="1" ht="42" customHeight="1" spans="1:10">
      <c r="A12" s="146"/>
      <c r="B12" s="14"/>
      <c r="C12" s="14" t="s">
        <v>334</v>
      </c>
      <c r="D12" s="14" t="s">
        <v>337</v>
      </c>
      <c r="E12" s="143" t="s">
        <v>338</v>
      </c>
      <c r="F12" s="14" t="s">
        <v>324</v>
      </c>
      <c r="G12" s="143" t="s">
        <v>331</v>
      </c>
      <c r="H12" s="14" t="s">
        <v>332</v>
      </c>
      <c r="I12" s="14" t="s">
        <v>327</v>
      </c>
      <c r="J12" s="143" t="s">
        <v>338</v>
      </c>
    </row>
    <row r="13" s="1" customFormat="1" ht="42" customHeight="1" spans="1:10">
      <c r="A13" s="146"/>
      <c r="B13" s="14"/>
      <c r="C13" s="14" t="s">
        <v>334</v>
      </c>
      <c r="D13" s="14" t="s">
        <v>339</v>
      </c>
      <c r="E13" s="143" t="s">
        <v>340</v>
      </c>
      <c r="F13" s="14" t="s">
        <v>324</v>
      </c>
      <c r="G13" s="143" t="s">
        <v>331</v>
      </c>
      <c r="H13" s="14" t="s">
        <v>332</v>
      </c>
      <c r="I13" s="14" t="s">
        <v>327</v>
      </c>
      <c r="J13" s="143" t="s">
        <v>340</v>
      </c>
    </row>
    <row r="14" s="1" customFormat="1" ht="42" customHeight="1" spans="1:10">
      <c r="A14" s="146"/>
      <c r="B14" s="14"/>
      <c r="C14" s="14" t="s">
        <v>341</v>
      </c>
      <c r="D14" s="14" t="s">
        <v>342</v>
      </c>
      <c r="E14" s="143" t="s">
        <v>343</v>
      </c>
      <c r="F14" s="14" t="s">
        <v>324</v>
      </c>
      <c r="G14" s="143" t="s">
        <v>331</v>
      </c>
      <c r="H14" s="14" t="s">
        <v>332</v>
      </c>
      <c r="I14" s="14" t="s">
        <v>327</v>
      </c>
      <c r="J14" s="143" t="s">
        <v>344</v>
      </c>
    </row>
    <row r="15" s="1" customFormat="1" ht="42" customHeight="1" spans="1:10">
      <c r="A15" s="146" t="s">
        <v>306</v>
      </c>
      <c r="B15" s="14" t="s">
        <v>345</v>
      </c>
      <c r="C15" s="14" t="s">
        <v>321</v>
      </c>
      <c r="D15" s="14" t="s">
        <v>322</v>
      </c>
      <c r="E15" s="143" t="s">
        <v>346</v>
      </c>
      <c r="F15" s="14" t="s">
        <v>347</v>
      </c>
      <c r="G15" s="143" t="s">
        <v>348</v>
      </c>
      <c r="H15" s="14" t="s">
        <v>332</v>
      </c>
      <c r="I15" s="14" t="s">
        <v>327</v>
      </c>
      <c r="J15" s="143" t="s">
        <v>349</v>
      </c>
    </row>
    <row r="16" s="1" customFormat="1" ht="42" customHeight="1" spans="1:10">
      <c r="A16" s="146"/>
      <c r="B16" s="14"/>
      <c r="C16" s="14" t="s">
        <v>321</v>
      </c>
      <c r="D16" s="14" t="s">
        <v>329</v>
      </c>
      <c r="E16" s="143" t="s">
        <v>350</v>
      </c>
      <c r="F16" s="14" t="s">
        <v>347</v>
      </c>
      <c r="G16" s="143" t="s">
        <v>351</v>
      </c>
      <c r="H16" s="14" t="s">
        <v>332</v>
      </c>
      <c r="I16" s="14" t="s">
        <v>327</v>
      </c>
      <c r="J16" s="143" t="s">
        <v>349</v>
      </c>
    </row>
    <row r="17" s="1" customFormat="1" ht="42" customHeight="1" spans="1:10">
      <c r="A17" s="146"/>
      <c r="B17" s="14"/>
      <c r="C17" s="14" t="s">
        <v>321</v>
      </c>
      <c r="D17" s="14" t="s">
        <v>352</v>
      </c>
      <c r="E17" s="143" t="s">
        <v>353</v>
      </c>
      <c r="F17" s="14" t="s">
        <v>324</v>
      </c>
      <c r="G17" s="143" t="s">
        <v>354</v>
      </c>
      <c r="H17" s="14" t="s">
        <v>355</v>
      </c>
      <c r="I17" s="14" t="s">
        <v>327</v>
      </c>
      <c r="J17" s="143" t="s">
        <v>349</v>
      </c>
    </row>
    <row r="18" s="1" customFormat="1" ht="42" customHeight="1" spans="1:10">
      <c r="A18" s="146"/>
      <c r="B18" s="14"/>
      <c r="C18" s="14" t="s">
        <v>321</v>
      </c>
      <c r="D18" s="14" t="s">
        <v>356</v>
      </c>
      <c r="E18" s="143" t="s">
        <v>357</v>
      </c>
      <c r="F18" s="14" t="s">
        <v>347</v>
      </c>
      <c r="G18" s="143" t="s">
        <v>358</v>
      </c>
      <c r="H18" s="14" t="s">
        <v>359</v>
      </c>
      <c r="I18" s="14" t="s">
        <v>327</v>
      </c>
      <c r="J18" s="143" t="s">
        <v>349</v>
      </c>
    </row>
    <row r="19" s="1" customFormat="1" ht="42" customHeight="1" spans="1:10">
      <c r="A19" s="146"/>
      <c r="B19" s="14"/>
      <c r="C19" s="14" t="s">
        <v>321</v>
      </c>
      <c r="D19" s="14" t="s">
        <v>356</v>
      </c>
      <c r="E19" s="143" t="s">
        <v>360</v>
      </c>
      <c r="F19" s="14" t="s">
        <v>347</v>
      </c>
      <c r="G19" s="143" t="s">
        <v>348</v>
      </c>
      <c r="H19" s="14" t="s">
        <v>332</v>
      </c>
      <c r="I19" s="14" t="s">
        <v>327</v>
      </c>
      <c r="J19" s="143" t="s">
        <v>349</v>
      </c>
    </row>
    <row r="20" s="1" customFormat="1" ht="42" customHeight="1" spans="1:10">
      <c r="A20" s="146"/>
      <c r="B20" s="14"/>
      <c r="C20" s="14" t="s">
        <v>334</v>
      </c>
      <c r="D20" s="14" t="s">
        <v>337</v>
      </c>
      <c r="E20" s="143" t="s">
        <v>361</v>
      </c>
      <c r="F20" s="14" t="s">
        <v>324</v>
      </c>
      <c r="G20" s="143" t="s">
        <v>331</v>
      </c>
      <c r="H20" s="14" t="s">
        <v>332</v>
      </c>
      <c r="I20" s="14" t="s">
        <v>327</v>
      </c>
      <c r="J20" s="143" t="s">
        <v>349</v>
      </c>
    </row>
    <row r="21" s="1" customFormat="1" ht="42" customHeight="1" spans="1:10">
      <c r="A21" s="146"/>
      <c r="B21" s="14"/>
      <c r="C21" s="14" t="s">
        <v>341</v>
      </c>
      <c r="D21" s="14" t="s">
        <v>342</v>
      </c>
      <c r="E21" s="143" t="s">
        <v>362</v>
      </c>
      <c r="F21" s="14" t="s">
        <v>347</v>
      </c>
      <c r="G21" s="143" t="s">
        <v>363</v>
      </c>
      <c r="H21" s="14" t="s">
        <v>332</v>
      </c>
      <c r="I21" s="14" t="s">
        <v>327</v>
      </c>
      <c r="J21" s="143" t="s">
        <v>349</v>
      </c>
    </row>
    <row r="22" s="1" customFormat="1" ht="42" customHeight="1" spans="1:10">
      <c r="A22" s="146" t="s">
        <v>302</v>
      </c>
      <c r="B22" s="14" t="s">
        <v>364</v>
      </c>
      <c r="C22" s="14" t="s">
        <v>321</v>
      </c>
      <c r="D22" s="14" t="s">
        <v>322</v>
      </c>
      <c r="E22" s="143" t="s">
        <v>365</v>
      </c>
      <c r="F22" s="14" t="s">
        <v>324</v>
      </c>
      <c r="G22" s="143" t="s">
        <v>366</v>
      </c>
      <c r="H22" s="14" t="s">
        <v>332</v>
      </c>
      <c r="I22" s="14" t="s">
        <v>327</v>
      </c>
      <c r="J22" s="143" t="s">
        <v>367</v>
      </c>
    </row>
    <row r="23" s="1" customFormat="1" ht="42" customHeight="1" spans="1:10">
      <c r="A23" s="146"/>
      <c r="B23" s="14"/>
      <c r="C23" s="14" t="s">
        <v>321</v>
      </c>
      <c r="D23" s="14" t="s">
        <v>329</v>
      </c>
      <c r="E23" s="143" t="s">
        <v>368</v>
      </c>
      <c r="F23" s="14" t="s">
        <v>324</v>
      </c>
      <c r="G23" s="143" t="s">
        <v>331</v>
      </c>
      <c r="H23" s="14" t="s">
        <v>332</v>
      </c>
      <c r="I23" s="14" t="s">
        <v>327</v>
      </c>
      <c r="J23" s="143" t="s">
        <v>369</v>
      </c>
    </row>
    <row r="24" s="1" customFormat="1" ht="42" customHeight="1" spans="1:10">
      <c r="A24" s="146"/>
      <c r="B24" s="14"/>
      <c r="C24" s="14" t="s">
        <v>321</v>
      </c>
      <c r="D24" s="14" t="s">
        <v>352</v>
      </c>
      <c r="E24" s="143" t="s">
        <v>370</v>
      </c>
      <c r="F24" s="14" t="s">
        <v>324</v>
      </c>
      <c r="G24" s="143" t="s">
        <v>371</v>
      </c>
      <c r="H24" s="14" t="s">
        <v>332</v>
      </c>
      <c r="I24" s="14" t="s">
        <v>327</v>
      </c>
      <c r="J24" s="143" t="s">
        <v>372</v>
      </c>
    </row>
    <row r="25" s="1" customFormat="1" ht="42" customHeight="1" spans="1:10">
      <c r="A25" s="146"/>
      <c r="B25" s="14"/>
      <c r="C25" s="14" t="s">
        <v>334</v>
      </c>
      <c r="D25" s="14" t="s">
        <v>335</v>
      </c>
      <c r="E25" s="143" t="s">
        <v>373</v>
      </c>
      <c r="F25" s="14" t="s">
        <v>347</v>
      </c>
      <c r="G25" s="143" t="s">
        <v>374</v>
      </c>
      <c r="H25" s="14" t="s">
        <v>332</v>
      </c>
      <c r="I25" s="14" t="s">
        <v>327</v>
      </c>
      <c r="J25" s="143" t="s">
        <v>375</v>
      </c>
    </row>
    <row r="26" s="1" customFormat="1" ht="42" customHeight="1" spans="1:10">
      <c r="A26" s="146"/>
      <c r="B26" s="14"/>
      <c r="C26" s="14" t="s">
        <v>334</v>
      </c>
      <c r="D26" s="14" t="s">
        <v>337</v>
      </c>
      <c r="E26" s="143" t="s">
        <v>376</v>
      </c>
      <c r="F26" s="14" t="s">
        <v>324</v>
      </c>
      <c r="G26" s="143" t="s">
        <v>377</v>
      </c>
      <c r="H26" s="14" t="s">
        <v>332</v>
      </c>
      <c r="I26" s="14" t="s">
        <v>327</v>
      </c>
      <c r="J26" s="143" t="s">
        <v>376</v>
      </c>
    </row>
    <row r="27" s="1" customFormat="1" ht="42" customHeight="1" spans="1:10">
      <c r="A27" s="146"/>
      <c r="B27" s="14"/>
      <c r="C27" s="14" t="s">
        <v>334</v>
      </c>
      <c r="D27" s="14" t="s">
        <v>339</v>
      </c>
      <c r="E27" s="143" t="s">
        <v>378</v>
      </c>
      <c r="F27" s="14" t="s">
        <v>347</v>
      </c>
      <c r="G27" s="143" t="s">
        <v>379</v>
      </c>
      <c r="H27" s="14" t="s">
        <v>332</v>
      </c>
      <c r="I27" s="14" t="s">
        <v>327</v>
      </c>
      <c r="J27" s="143" t="s">
        <v>380</v>
      </c>
    </row>
    <row r="28" s="1" customFormat="1" ht="42" customHeight="1" spans="1:10">
      <c r="A28" s="146"/>
      <c r="B28" s="14"/>
      <c r="C28" s="14" t="s">
        <v>341</v>
      </c>
      <c r="D28" s="14" t="s">
        <v>342</v>
      </c>
      <c r="E28" s="143" t="s">
        <v>381</v>
      </c>
      <c r="F28" s="14" t="s">
        <v>347</v>
      </c>
      <c r="G28" s="143" t="s">
        <v>382</v>
      </c>
      <c r="H28" s="14" t="s">
        <v>332</v>
      </c>
      <c r="I28" s="14" t="s">
        <v>327</v>
      </c>
      <c r="J28" s="143" t="s">
        <v>383</v>
      </c>
    </row>
    <row r="29" s="1" customFormat="1" ht="42" customHeight="1" spans="1:10">
      <c r="A29" s="146" t="s">
        <v>294</v>
      </c>
      <c r="B29" s="14" t="s">
        <v>384</v>
      </c>
      <c r="C29" s="14" t="s">
        <v>321</v>
      </c>
      <c r="D29" s="14" t="s">
        <v>322</v>
      </c>
      <c r="E29" s="143" t="s">
        <v>385</v>
      </c>
      <c r="F29" s="14" t="s">
        <v>324</v>
      </c>
      <c r="G29" s="143" t="s">
        <v>386</v>
      </c>
      <c r="H29" s="14" t="s">
        <v>387</v>
      </c>
      <c r="I29" s="14" t="s">
        <v>327</v>
      </c>
      <c r="J29" s="143" t="s">
        <v>388</v>
      </c>
    </row>
    <row r="30" s="1" customFormat="1" ht="42" customHeight="1" spans="1:10">
      <c r="A30" s="146"/>
      <c r="B30" s="14"/>
      <c r="C30" s="14" t="s">
        <v>321</v>
      </c>
      <c r="D30" s="14" t="s">
        <v>322</v>
      </c>
      <c r="E30" s="143" t="s">
        <v>389</v>
      </c>
      <c r="F30" s="14" t="s">
        <v>324</v>
      </c>
      <c r="G30" s="143" t="s">
        <v>390</v>
      </c>
      <c r="H30" s="14" t="s">
        <v>387</v>
      </c>
      <c r="I30" s="14" t="s">
        <v>327</v>
      </c>
      <c r="J30" s="143" t="s">
        <v>391</v>
      </c>
    </row>
    <row r="31" s="1" customFormat="1" ht="42" customHeight="1" spans="1:10">
      <c r="A31" s="146"/>
      <c r="B31" s="14"/>
      <c r="C31" s="14" t="s">
        <v>321</v>
      </c>
      <c r="D31" s="14" t="s">
        <v>322</v>
      </c>
      <c r="E31" s="143" t="s">
        <v>392</v>
      </c>
      <c r="F31" s="14" t="s">
        <v>324</v>
      </c>
      <c r="G31" s="143" t="s">
        <v>393</v>
      </c>
      <c r="H31" s="14" t="s">
        <v>387</v>
      </c>
      <c r="I31" s="14" t="s">
        <v>327</v>
      </c>
      <c r="J31" s="143" t="s">
        <v>394</v>
      </c>
    </row>
    <row r="32" s="1" customFormat="1" ht="42" customHeight="1" spans="1:10">
      <c r="A32" s="146"/>
      <c r="B32" s="14"/>
      <c r="C32" s="14" t="s">
        <v>321</v>
      </c>
      <c r="D32" s="14" t="s">
        <v>322</v>
      </c>
      <c r="E32" s="143" t="s">
        <v>395</v>
      </c>
      <c r="F32" s="14" t="s">
        <v>324</v>
      </c>
      <c r="G32" s="143" t="s">
        <v>396</v>
      </c>
      <c r="H32" s="14" t="s">
        <v>397</v>
      </c>
      <c r="I32" s="14" t="s">
        <v>327</v>
      </c>
      <c r="J32" s="143" t="s">
        <v>398</v>
      </c>
    </row>
    <row r="33" s="1" customFormat="1" ht="42" customHeight="1" spans="1:10">
      <c r="A33" s="146"/>
      <c r="B33" s="14"/>
      <c r="C33" s="14" t="s">
        <v>321</v>
      </c>
      <c r="D33" s="14" t="s">
        <v>329</v>
      </c>
      <c r="E33" s="143" t="s">
        <v>399</v>
      </c>
      <c r="F33" s="14" t="s">
        <v>324</v>
      </c>
      <c r="G33" s="143" t="s">
        <v>331</v>
      </c>
      <c r="H33" s="14" t="s">
        <v>332</v>
      </c>
      <c r="I33" s="14" t="s">
        <v>327</v>
      </c>
      <c r="J33" s="143" t="s">
        <v>400</v>
      </c>
    </row>
    <row r="34" s="1" customFormat="1" ht="42" customHeight="1" spans="1:10">
      <c r="A34" s="146"/>
      <c r="B34" s="14"/>
      <c r="C34" s="14" t="s">
        <v>321</v>
      </c>
      <c r="D34" s="14" t="s">
        <v>352</v>
      </c>
      <c r="E34" s="143" t="s">
        <v>401</v>
      </c>
      <c r="F34" s="14" t="s">
        <v>402</v>
      </c>
      <c r="G34" s="143" t="s">
        <v>403</v>
      </c>
      <c r="H34" s="14" t="s">
        <v>404</v>
      </c>
      <c r="I34" s="14" t="s">
        <v>327</v>
      </c>
      <c r="J34" s="143" t="s">
        <v>403</v>
      </c>
    </row>
    <row r="35" s="1" customFormat="1" ht="42" customHeight="1" spans="1:10">
      <c r="A35" s="146"/>
      <c r="B35" s="14"/>
      <c r="C35" s="14" t="s">
        <v>334</v>
      </c>
      <c r="D35" s="14" t="s">
        <v>335</v>
      </c>
      <c r="E35" s="143" t="s">
        <v>405</v>
      </c>
      <c r="F35" s="14" t="s">
        <v>402</v>
      </c>
      <c r="G35" s="143" t="s">
        <v>406</v>
      </c>
      <c r="H35" s="14" t="s">
        <v>332</v>
      </c>
      <c r="I35" s="14" t="s">
        <v>327</v>
      </c>
      <c r="J35" s="143" t="s">
        <v>407</v>
      </c>
    </row>
    <row r="36" s="1" customFormat="1" ht="42" customHeight="1" spans="1:10">
      <c r="A36" s="146"/>
      <c r="B36" s="14"/>
      <c r="C36" s="14" t="s">
        <v>334</v>
      </c>
      <c r="D36" s="14" t="s">
        <v>337</v>
      </c>
      <c r="E36" s="143" t="s">
        <v>408</v>
      </c>
      <c r="F36" s="14" t="s">
        <v>347</v>
      </c>
      <c r="G36" s="143" t="s">
        <v>379</v>
      </c>
      <c r="H36" s="14" t="s">
        <v>332</v>
      </c>
      <c r="I36" s="14" t="s">
        <v>327</v>
      </c>
      <c r="J36" s="143" t="s">
        <v>409</v>
      </c>
    </row>
    <row r="37" s="1" customFormat="1" ht="42" customHeight="1" spans="1:10">
      <c r="A37" s="146"/>
      <c r="B37" s="14"/>
      <c r="C37" s="14" t="s">
        <v>334</v>
      </c>
      <c r="D37" s="14" t="s">
        <v>339</v>
      </c>
      <c r="E37" s="143" t="s">
        <v>410</v>
      </c>
      <c r="F37" s="14" t="s">
        <v>347</v>
      </c>
      <c r="G37" s="143" t="s">
        <v>379</v>
      </c>
      <c r="H37" s="14" t="s">
        <v>332</v>
      </c>
      <c r="I37" s="14" t="s">
        <v>327</v>
      </c>
      <c r="J37" s="143" t="s">
        <v>411</v>
      </c>
    </row>
    <row r="38" s="1" customFormat="1" ht="42" customHeight="1" spans="1:10">
      <c r="A38" s="146"/>
      <c r="B38" s="14"/>
      <c r="C38" s="14" t="s">
        <v>341</v>
      </c>
      <c r="D38" s="14" t="s">
        <v>342</v>
      </c>
      <c r="E38" s="143" t="s">
        <v>412</v>
      </c>
      <c r="F38" s="14" t="s">
        <v>347</v>
      </c>
      <c r="G38" s="143" t="s">
        <v>413</v>
      </c>
      <c r="H38" s="14" t="s">
        <v>332</v>
      </c>
      <c r="I38" s="14" t="s">
        <v>327</v>
      </c>
      <c r="J38" s="143" t="s">
        <v>414</v>
      </c>
    </row>
  </sheetData>
  <mergeCells count="10">
    <mergeCell ref="A3:J3"/>
    <mergeCell ref="A4:H4"/>
    <mergeCell ref="A9:A14"/>
    <mergeCell ref="A15:A21"/>
    <mergeCell ref="A22:A28"/>
    <mergeCell ref="A29:A38"/>
    <mergeCell ref="B9:B14"/>
    <mergeCell ref="B15:B21"/>
    <mergeCell ref="B22:B28"/>
    <mergeCell ref="B29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415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416</v>
      </c>
      <c r="C3" s="131"/>
      <c r="D3" s="132"/>
      <c r="E3" s="132"/>
      <c r="F3" s="132"/>
    </row>
    <row r="4" ht="13.5" customHeight="1" spans="1:6">
      <c r="A4" s="5" t="str">
        <f>"单位名称："&amp;"昆明市呈贡区科学技术和工业信息化局"</f>
        <v>单位名称：昆明市呈贡区科学技术和工业信息化局</v>
      </c>
      <c r="B4" s="5"/>
      <c r="C4" s="133"/>
      <c r="D4" s="129"/>
      <c r="E4" s="129"/>
      <c r="F4" s="126" t="s">
        <v>1</v>
      </c>
    </row>
    <row r="5" ht="19.5" customHeight="1" spans="1:6">
      <c r="A5" s="134" t="s">
        <v>204</v>
      </c>
      <c r="B5" s="135" t="s">
        <v>74</v>
      </c>
      <c r="C5" s="134" t="s">
        <v>75</v>
      </c>
      <c r="D5" s="23" t="s">
        <v>417</v>
      </c>
      <c r="E5" s="24"/>
      <c r="F5" s="25"/>
    </row>
    <row r="6" ht="18.75" customHeight="1" spans="1:6">
      <c r="A6" s="136"/>
      <c r="B6" s="137"/>
      <c r="C6" s="136"/>
      <c r="D6" s="26" t="s">
        <v>56</v>
      </c>
      <c r="E6" s="23" t="s">
        <v>77</v>
      </c>
      <c r="F6" s="26" t="s">
        <v>78</v>
      </c>
    </row>
    <row r="7" ht="18.75" customHeight="1" spans="1:6">
      <c r="A7" s="71">
        <v>1</v>
      </c>
      <c r="B7" s="138" t="s">
        <v>85</v>
      </c>
      <c r="C7" s="71">
        <v>3</v>
      </c>
      <c r="D7" s="139">
        <v>4</v>
      </c>
      <c r="E7" s="139">
        <v>5</v>
      </c>
      <c r="F7" s="139">
        <v>6</v>
      </c>
    </row>
    <row r="8" ht="21" customHeight="1" spans="1:6">
      <c r="A8" s="14"/>
      <c r="B8" s="14"/>
      <c r="C8" s="14"/>
      <c r="D8" s="81"/>
      <c r="E8" s="81"/>
      <c r="F8" s="81"/>
    </row>
    <row r="9" ht="21" customHeight="1" spans="1:6">
      <c r="A9" s="14"/>
      <c r="B9" s="14"/>
      <c r="C9" s="14"/>
      <c r="D9" s="81"/>
      <c r="E9" s="81"/>
      <c r="F9" s="81"/>
    </row>
    <row r="10" ht="18.75" customHeight="1" spans="1:6">
      <c r="A10" s="140" t="s">
        <v>194</v>
      </c>
      <c r="B10" s="140" t="s">
        <v>194</v>
      </c>
      <c r="C10" s="141" t="s">
        <v>194</v>
      </c>
      <c r="D10" s="81"/>
      <c r="E10" s="81"/>
      <c r="F10" s="8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7"/>
      <c r="C2" s="87"/>
      <c r="R2" s="20"/>
      <c r="S2" s="20" t="s">
        <v>418</v>
      </c>
    </row>
    <row r="3" ht="41.25" customHeight="1" spans="1:19">
      <c r="A3" s="75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6" t="str">
        <f>"单位名称："&amp;"昆明市呈贡区科学技术和工业信息化局"</f>
        <v>单位名称：昆明市呈贡区科学技术和工业信息化局</v>
      </c>
      <c r="B4" s="88"/>
      <c r="C4" s="88"/>
      <c r="D4" s="117"/>
      <c r="E4" s="117"/>
      <c r="F4" s="117"/>
      <c r="G4" s="117"/>
      <c r="H4" s="117"/>
      <c r="I4" s="21"/>
      <c r="J4" s="21"/>
      <c r="K4" s="21"/>
      <c r="L4" s="21"/>
      <c r="R4" s="22"/>
      <c r="S4" s="126" t="s">
        <v>1</v>
      </c>
    </row>
    <row r="5" ht="15.75" customHeight="1" spans="1:19">
      <c r="A5" s="8" t="s">
        <v>203</v>
      </c>
      <c r="B5" s="89" t="s">
        <v>204</v>
      </c>
      <c r="C5" s="89" t="s">
        <v>419</v>
      </c>
      <c r="D5" s="97" t="s">
        <v>420</v>
      </c>
      <c r="E5" s="97" t="s">
        <v>421</v>
      </c>
      <c r="F5" s="97" t="s">
        <v>422</v>
      </c>
      <c r="G5" s="97" t="s">
        <v>423</v>
      </c>
      <c r="H5" s="97" t="s">
        <v>424</v>
      </c>
      <c r="I5" s="103" t="s">
        <v>211</v>
      </c>
      <c r="J5" s="103"/>
      <c r="K5" s="103"/>
      <c r="L5" s="103"/>
      <c r="M5" s="108"/>
      <c r="N5" s="103"/>
      <c r="O5" s="103"/>
      <c r="P5" s="83"/>
      <c r="Q5" s="103"/>
      <c r="R5" s="108"/>
      <c r="S5" s="84"/>
    </row>
    <row r="6" ht="17.25" customHeight="1" spans="1:19">
      <c r="A6" s="10"/>
      <c r="B6" s="90"/>
      <c r="C6" s="90"/>
      <c r="D6" s="98"/>
      <c r="E6" s="98"/>
      <c r="F6" s="98"/>
      <c r="G6" s="98"/>
      <c r="H6" s="98"/>
      <c r="I6" s="98" t="s">
        <v>56</v>
      </c>
      <c r="J6" s="98" t="s">
        <v>59</v>
      </c>
      <c r="K6" s="98" t="s">
        <v>425</v>
      </c>
      <c r="L6" s="98" t="s">
        <v>426</v>
      </c>
      <c r="M6" s="109" t="s">
        <v>427</v>
      </c>
      <c r="N6" s="110" t="s">
        <v>428</v>
      </c>
      <c r="O6" s="110"/>
      <c r="P6" s="114"/>
      <c r="Q6" s="110"/>
      <c r="R6" s="115"/>
      <c r="S6" s="91"/>
    </row>
    <row r="7" ht="54" customHeight="1" spans="1:19">
      <c r="A7" s="12"/>
      <c r="B7" s="91"/>
      <c r="C7" s="91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1"/>
      <c r="N7" s="99" t="s">
        <v>58</v>
      </c>
      <c r="O7" s="99" t="s">
        <v>65</v>
      </c>
      <c r="P7" s="91" t="s">
        <v>66</v>
      </c>
      <c r="Q7" s="99" t="s">
        <v>67</v>
      </c>
      <c r="R7" s="111" t="s">
        <v>68</v>
      </c>
      <c r="S7" s="91" t="s">
        <v>69</v>
      </c>
    </row>
    <row r="8" ht="18" customHeight="1" spans="1:19">
      <c r="A8" s="118">
        <v>1</v>
      </c>
      <c r="B8" s="118" t="s">
        <v>85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s="1" customFormat="1" ht="21" customHeight="1" spans="1:19">
      <c r="A9" s="92" t="s">
        <v>71</v>
      </c>
      <c r="B9" s="93" t="s">
        <v>71</v>
      </c>
      <c r="C9" s="93" t="s">
        <v>294</v>
      </c>
      <c r="D9" s="100" t="s">
        <v>395</v>
      </c>
      <c r="E9" s="100" t="s">
        <v>395</v>
      </c>
      <c r="F9" s="100" t="s">
        <v>429</v>
      </c>
      <c r="G9" s="122">
        <v>40</v>
      </c>
      <c r="H9" s="104">
        <v>6400</v>
      </c>
      <c r="I9" s="104">
        <v>6400</v>
      </c>
      <c r="J9" s="104">
        <v>6400</v>
      </c>
      <c r="K9" s="104"/>
      <c r="L9" s="104"/>
      <c r="M9" s="104"/>
      <c r="N9" s="104"/>
      <c r="O9" s="104"/>
      <c r="P9" s="104"/>
      <c r="Q9" s="104"/>
      <c r="R9" s="104"/>
      <c r="S9" s="104"/>
    </row>
    <row r="10" s="1" customFormat="1" ht="21" customHeight="1" spans="1:19">
      <c r="A10" s="94" t="s">
        <v>194</v>
      </c>
      <c r="B10" s="95"/>
      <c r="C10" s="95"/>
      <c r="D10" s="101"/>
      <c r="E10" s="101"/>
      <c r="F10" s="101"/>
      <c r="G10" s="123"/>
      <c r="H10" s="104">
        <v>6400</v>
      </c>
      <c r="I10" s="104">
        <v>6400</v>
      </c>
      <c r="J10" s="104">
        <v>6400</v>
      </c>
      <c r="K10" s="104"/>
      <c r="L10" s="104"/>
      <c r="M10" s="104"/>
      <c r="N10" s="104"/>
      <c r="O10" s="104"/>
      <c r="P10" s="104"/>
      <c r="Q10" s="104"/>
      <c r="R10" s="104"/>
      <c r="S10" s="104"/>
    </row>
    <row r="11" ht="21" customHeight="1" spans="1:19">
      <c r="A11" s="120" t="s">
        <v>430</v>
      </c>
      <c r="B11" s="121"/>
      <c r="C11" s="121"/>
      <c r="D11" s="120"/>
      <c r="E11" s="120"/>
      <c r="F11" s="120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6"/>
      <c r="O2" s="86"/>
      <c r="P2" s="86"/>
      <c r="Q2" s="87"/>
      <c r="R2" s="86"/>
      <c r="S2" s="112"/>
      <c r="T2" s="112" t="s">
        <v>431</v>
      </c>
    </row>
    <row r="3" ht="41.25" customHeight="1" spans="1:20">
      <c r="A3" s="75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6"/>
      <c r="I3" s="96"/>
      <c r="J3" s="96"/>
      <c r="K3" s="96"/>
      <c r="L3" s="96"/>
      <c r="M3" s="96"/>
      <c r="N3" s="107"/>
      <c r="O3" s="96"/>
      <c r="P3" s="96"/>
      <c r="Q3" s="70"/>
      <c r="R3" s="96"/>
      <c r="S3" s="107"/>
      <c r="T3" s="70"/>
    </row>
    <row r="4" ht="22.5" customHeight="1" spans="1:20">
      <c r="A4" s="76" t="str">
        <f>"单位名称："&amp;"昆明市呈贡区科学技术和工业信息化局"</f>
        <v>单位名称：昆明市呈贡区科学技术和工业信息化局</v>
      </c>
      <c r="B4" s="88"/>
      <c r="C4" s="88"/>
      <c r="D4" s="88"/>
      <c r="E4" s="88"/>
      <c r="F4" s="88"/>
      <c r="G4" s="88"/>
      <c r="H4" s="77"/>
      <c r="I4" s="77"/>
      <c r="J4" s="102"/>
      <c r="K4" s="102"/>
      <c r="L4" s="102"/>
      <c r="M4" s="102"/>
      <c r="N4" s="106"/>
      <c r="O4" s="86"/>
      <c r="P4" s="86"/>
      <c r="Q4" s="87"/>
      <c r="R4" s="86"/>
      <c r="S4" s="113"/>
      <c r="T4" s="112" t="s">
        <v>1</v>
      </c>
    </row>
    <row r="5" ht="24" customHeight="1" spans="1:20">
      <c r="A5" s="8" t="s">
        <v>203</v>
      </c>
      <c r="B5" s="89" t="s">
        <v>204</v>
      </c>
      <c r="C5" s="89" t="s">
        <v>419</v>
      </c>
      <c r="D5" s="89" t="s">
        <v>432</v>
      </c>
      <c r="E5" s="89" t="s">
        <v>433</v>
      </c>
      <c r="F5" s="89" t="s">
        <v>434</v>
      </c>
      <c r="G5" s="89" t="s">
        <v>435</v>
      </c>
      <c r="H5" s="97" t="s">
        <v>436</v>
      </c>
      <c r="I5" s="97" t="s">
        <v>437</v>
      </c>
      <c r="J5" s="103" t="s">
        <v>211</v>
      </c>
      <c r="K5" s="103"/>
      <c r="L5" s="103"/>
      <c r="M5" s="103"/>
      <c r="N5" s="108"/>
      <c r="O5" s="103"/>
      <c r="P5" s="103"/>
      <c r="Q5" s="83"/>
      <c r="R5" s="103"/>
      <c r="S5" s="108"/>
      <c r="T5" s="84"/>
    </row>
    <row r="6" ht="24" customHeight="1" spans="1:20">
      <c r="A6" s="10"/>
      <c r="B6" s="90"/>
      <c r="C6" s="90"/>
      <c r="D6" s="90"/>
      <c r="E6" s="90"/>
      <c r="F6" s="90"/>
      <c r="G6" s="90"/>
      <c r="H6" s="98"/>
      <c r="I6" s="98"/>
      <c r="J6" s="98" t="s">
        <v>56</v>
      </c>
      <c r="K6" s="98" t="s">
        <v>59</v>
      </c>
      <c r="L6" s="98" t="s">
        <v>425</v>
      </c>
      <c r="M6" s="98" t="s">
        <v>426</v>
      </c>
      <c r="N6" s="109" t="s">
        <v>427</v>
      </c>
      <c r="O6" s="110" t="s">
        <v>428</v>
      </c>
      <c r="P6" s="110"/>
      <c r="Q6" s="114"/>
      <c r="R6" s="110"/>
      <c r="S6" s="115"/>
      <c r="T6" s="91"/>
    </row>
    <row r="7" ht="54" customHeight="1" spans="1:20">
      <c r="A7" s="12"/>
      <c r="B7" s="91"/>
      <c r="C7" s="91"/>
      <c r="D7" s="91"/>
      <c r="E7" s="91"/>
      <c r="F7" s="91"/>
      <c r="G7" s="91"/>
      <c r="H7" s="99"/>
      <c r="I7" s="99"/>
      <c r="J7" s="99"/>
      <c r="K7" s="99" t="s">
        <v>58</v>
      </c>
      <c r="L7" s="99"/>
      <c r="M7" s="99"/>
      <c r="N7" s="111"/>
      <c r="O7" s="99" t="s">
        <v>58</v>
      </c>
      <c r="P7" s="99" t="s">
        <v>65</v>
      </c>
      <c r="Q7" s="91" t="s">
        <v>66</v>
      </c>
      <c r="R7" s="99" t="s">
        <v>67</v>
      </c>
      <c r="S7" s="111" t="s">
        <v>68</v>
      </c>
      <c r="T7" s="91" t="s">
        <v>69</v>
      </c>
    </row>
    <row r="8" ht="17.25" customHeight="1" spans="1:20">
      <c r="A8" s="27">
        <v>1</v>
      </c>
      <c r="B8" s="91">
        <v>2</v>
      </c>
      <c r="C8" s="27">
        <v>3</v>
      </c>
      <c r="D8" s="27">
        <v>4</v>
      </c>
      <c r="E8" s="91">
        <v>5</v>
      </c>
      <c r="F8" s="27">
        <v>6</v>
      </c>
      <c r="G8" s="27">
        <v>7</v>
      </c>
      <c r="H8" s="91">
        <v>8</v>
      </c>
      <c r="I8" s="27">
        <v>9</v>
      </c>
      <c r="J8" s="27">
        <v>10</v>
      </c>
      <c r="K8" s="91">
        <v>11</v>
      </c>
      <c r="L8" s="27">
        <v>12</v>
      </c>
      <c r="M8" s="27">
        <v>13</v>
      </c>
      <c r="N8" s="91">
        <v>14</v>
      </c>
      <c r="O8" s="27">
        <v>15</v>
      </c>
      <c r="P8" s="27">
        <v>16</v>
      </c>
      <c r="Q8" s="91">
        <v>17</v>
      </c>
      <c r="R8" s="27">
        <v>18</v>
      </c>
      <c r="S8" s="27">
        <v>19</v>
      </c>
      <c r="T8" s="27">
        <v>20</v>
      </c>
    </row>
    <row r="9" s="1" customFormat="1" ht="21" customHeight="1" spans="1:20">
      <c r="A9" s="92" t="s">
        <v>71</v>
      </c>
      <c r="B9" s="93" t="s">
        <v>71</v>
      </c>
      <c r="C9" s="93" t="s">
        <v>302</v>
      </c>
      <c r="D9" s="93" t="s">
        <v>438</v>
      </c>
      <c r="E9" s="93" t="s">
        <v>439</v>
      </c>
      <c r="F9" s="93" t="s">
        <v>78</v>
      </c>
      <c r="G9" s="93" t="s">
        <v>440</v>
      </c>
      <c r="H9" s="100" t="s">
        <v>106</v>
      </c>
      <c r="I9" s="100" t="s">
        <v>438</v>
      </c>
      <c r="J9" s="104">
        <v>50000</v>
      </c>
      <c r="K9" s="104">
        <v>50000</v>
      </c>
      <c r="L9" s="104"/>
      <c r="M9" s="104"/>
      <c r="N9" s="104"/>
      <c r="O9" s="104"/>
      <c r="P9" s="104"/>
      <c r="Q9" s="104"/>
      <c r="R9" s="104"/>
      <c r="S9" s="104"/>
      <c r="T9" s="104"/>
    </row>
    <row r="10" s="1" customFormat="1" ht="21" customHeight="1" spans="1:20">
      <c r="A10" s="92" t="s">
        <v>71</v>
      </c>
      <c r="B10" s="93" t="s">
        <v>71</v>
      </c>
      <c r="C10" s="93" t="s">
        <v>302</v>
      </c>
      <c r="D10" s="93" t="s">
        <v>441</v>
      </c>
      <c r="E10" s="93" t="s">
        <v>442</v>
      </c>
      <c r="F10" s="93" t="s">
        <v>78</v>
      </c>
      <c r="G10" s="93" t="s">
        <v>440</v>
      </c>
      <c r="H10" s="100" t="s">
        <v>106</v>
      </c>
      <c r="I10" s="100" t="s">
        <v>443</v>
      </c>
      <c r="J10" s="104">
        <v>100000</v>
      </c>
      <c r="K10" s="104">
        <v>100000</v>
      </c>
      <c r="L10" s="104"/>
      <c r="M10" s="104"/>
      <c r="N10" s="104"/>
      <c r="O10" s="104"/>
      <c r="P10" s="104"/>
      <c r="Q10" s="104"/>
      <c r="R10" s="104"/>
      <c r="S10" s="104"/>
      <c r="T10" s="104"/>
    </row>
    <row r="11" s="1" customFormat="1" ht="21" customHeight="1" spans="1:20">
      <c r="A11" s="94" t="s">
        <v>194</v>
      </c>
      <c r="B11" s="95"/>
      <c r="C11" s="95"/>
      <c r="D11" s="95"/>
      <c r="E11" s="95"/>
      <c r="F11" s="95"/>
      <c r="G11" s="95"/>
      <c r="H11" s="101"/>
      <c r="I11" s="105"/>
      <c r="J11" s="104">
        <v>150000</v>
      </c>
      <c r="K11" s="104">
        <v>150000</v>
      </c>
      <c r="L11" s="104"/>
      <c r="M11" s="104"/>
      <c r="N11" s="104"/>
      <c r="O11" s="104"/>
      <c r="P11" s="104"/>
      <c r="Q11" s="104"/>
      <c r="R11" s="104"/>
      <c r="S11" s="104"/>
      <c r="T11" s="104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4"/>
      <c r="W2" s="20"/>
      <c r="X2" s="20" t="s">
        <v>444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6" t="str">
        <f>"单位名称："&amp;"昆明市呈贡区科学技术和工业信息化局"</f>
        <v>单位名称：昆明市呈贡区科学技术和工业信息化局</v>
      </c>
      <c r="B4" s="77"/>
      <c r="C4" s="77"/>
      <c r="D4" s="78"/>
      <c r="E4" s="82"/>
      <c r="F4" s="82"/>
      <c r="G4" s="82"/>
      <c r="H4" s="82"/>
      <c r="I4" s="82"/>
      <c r="W4" s="22"/>
      <c r="X4" s="22" t="s">
        <v>1</v>
      </c>
    </row>
    <row r="5" ht="19.5" customHeight="1" spans="1:24">
      <c r="A5" s="33" t="s">
        <v>445</v>
      </c>
      <c r="B5" s="23" t="s">
        <v>211</v>
      </c>
      <c r="C5" s="24"/>
      <c r="D5" s="24"/>
      <c r="E5" s="23" t="s">
        <v>446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83"/>
      <c r="X5" s="84"/>
    </row>
    <row r="6" ht="40.5" customHeight="1" spans="1:24">
      <c r="A6" s="27"/>
      <c r="B6" s="34" t="s">
        <v>56</v>
      </c>
      <c r="C6" s="8" t="s">
        <v>59</v>
      </c>
      <c r="D6" s="79" t="s">
        <v>425</v>
      </c>
      <c r="E6" s="50" t="s">
        <v>447</v>
      </c>
      <c r="F6" s="50" t="s">
        <v>448</v>
      </c>
      <c r="G6" s="50" t="s">
        <v>449</v>
      </c>
      <c r="H6" s="50" t="s">
        <v>450</v>
      </c>
      <c r="I6" s="50" t="s">
        <v>451</v>
      </c>
      <c r="J6" s="50" t="s">
        <v>452</v>
      </c>
      <c r="K6" s="50" t="s">
        <v>453</v>
      </c>
      <c r="L6" s="50" t="s">
        <v>454</v>
      </c>
      <c r="M6" s="50" t="s">
        <v>455</v>
      </c>
      <c r="N6" s="50" t="s">
        <v>456</v>
      </c>
      <c r="O6" s="50" t="s">
        <v>457</v>
      </c>
      <c r="P6" s="50" t="s">
        <v>458</v>
      </c>
      <c r="Q6" s="50" t="s">
        <v>459</v>
      </c>
      <c r="R6" s="50" t="s">
        <v>460</v>
      </c>
      <c r="S6" s="50" t="s">
        <v>461</v>
      </c>
      <c r="T6" s="50" t="s">
        <v>462</v>
      </c>
      <c r="U6" s="50" t="s">
        <v>463</v>
      </c>
      <c r="V6" s="50" t="s">
        <v>464</v>
      </c>
      <c r="W6" s="50" t="s">
        <v>465</v>
      </c>
      <c r="X6" s="85" t="s">
        <v>466</v>
      </c>
    </row>
    <row r="7" ht="19.5" customHeight="1" spans="1:24">
      <c r="A7" s="13">
        <v>1</v>
      </c>
      <c r="B7" s="13">
        <v>2</v>
      </c>
      <c r="C7" s="13">
        <v>3</v>
      </c>
      <c r="D7" s="80">
        <v>4</v>
      </c>
      <c r="E7" s="38">
        <v>5</v>
      </c>
      <c r="F7" s="13">
        <v>6</v>
      </c>
      <c r="G7" s="13">
        <v>7</v>
      </c>
      <c r="H7" s="80">
        <v>8</v>
      </c>
      <c r="I7" s="13">
        <v>9</v>
      </c>
      <c r="J7" s="13">
        <v>10</v>
      </c>
      <c r="K7" s="13">
        <v>11</v>
      </c>
      <c r="L7" s="80">
        <v>12</v>
      </c>
      <c r="M7" s="13">
        <v>13</v>
      </c>
      <c r="N7" s="13">
        <v>14</v>
      </c>
      <c r="O7" s="13">
        <v>15</v>
      </c>
      <c r="P7" s="80">
        <v>16</v>
      </c>
      <c r="Q7" s="13">
        <v>17</v>
      </c>
      <c r="R7" s="13">
        <v>18</v>
      </c>
      <c r="S7" s="13">
        <v>19</v>
      </c>
      <c r="T7" s="80">
        <v>20</v>
      </c>
      <c r="U7" s="80">
        <v>21</v>
      </c>
      <c r="V7" s="80">
        <v>22</v>
      </c>
      <c r="W7" s="38">
        <v>23</v>
      </c>
      <c r="X7" s="38">
        <v>24</v>
      </c>
    </row>
    <row r="8" ht="19.5" customHeight="1" spans="1:24">
      <c r="A8" s="2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69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20" t="s">
        <v>467</v>
      </c>
    </row>
    <row r="3" ht="41.25" customHeight="1" spans="1:10">
      <c r="A3" s="67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8">
      <c r="A4" s="5" t="str">
        <f>"单位名称："&amp;"昆明市呈贡区科学技术和工业信息化局"</f>
        <v>单位名称：昆明市呈贡区科学技术和工业信息化局</v>
      </c>
      <c r="B4" s="1"/>
      <c r="C4" s="1"/>
      <c r="D4" s="1"/>
      <c r="E4" s="1"/>
      <c r="F4" s="1"/>
      <c r="G4" s="1"/>
      <c r="H4" s="1"/>
    </row>
    <row r="5" ht="44.25" customHeight="1" spans="1:10">
      <c r="A5" s="68" t="s">
        <v>445</v>
      </c>
      <c r="B5" s="68" t="s">
        <v>311</v>
      </c>
      <c r="C5" s="68" t="s">
        <v>312</v>
      </c>
      <c r="D5" s="68" t="s">
        <v>313</v>
      </c>
      <c r="E5" s="68" t="s">
        <v>314</v>
      </c>
      <c r="F5" s="71" t="s">
        <v>315</v>
      </c>
      <c r="G5" s="68" t="s">
        <v>316</v>
      </c>
      <c r="H5" s="71" t="s">
        <v>317</v>
      </c>
      <c r="I5" s="71" t="s">
        <v>318</v>
      </c>
      <c r="J5" s="68" t="s">
        <v>319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71">
        <v>6</v>
      </c>
      <c r="G6" s="68">
        <v>7</v>
      </c>
      <c r="H6" s="71">
        <v>8</v>
      </c>
      <c r="I6" s="71">
        <v>9</v>
      </c>
      <c r="J6" s="68">
        <v>10</v>
      </c>
    </row>
    <row r="7" ht="42" customHeight="1" spans="1:10">
      <c r="A7" s="29"/>
      <c r="B7" s="69"/>
      <c r="C7" s="69"/>
      <c r="D7" s="69"/>
      <c r="E7" s="72"/>
      <c r="F7" s="73"/>
      <c r="G7" s="72"/>
      <c r="H7" s="73"/>
      <c r="I7" s="73"/>
      <c r="J7" s="72"/>
    </row>
    <row r="8" ht="42" customHeight="1" spans="1:10">
      <c r="A8" s="29"/>
      <c r="B8" s="14"/>
      <c r="C8" s="14"/>
      <c r="D8" s="14"/>
      <c r="E8" s="29"/>
      <c r="F8" s="14"/>
      <c r="G8" s="29"/>
      <c r="H8" s="14"/>
      <c r="I8" s="14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468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"单位名称："&amp;"昆明市呈贡区科学技术和工业信息化局"</f>
        <v>单位名称：昆明市呈贡区科学技术和工业信息化局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203</v>
      </c>
      <c r="B5" s="50" t="s">
        <v>204</v>
      </c>
      <c r="C5" s="51" t="s">
        <v>469</v>
      </c>
      <c r="D5" s="49" t="s">
        <v>470</v>
      </c>
      <c r="E5" s="49" t="s">
        <v>471</v>
      </c>
      <c r="F5" s="49" t="s">
        <v>472</v>
      </c>
      <c r="G5" s="50" t="s">
        <v>473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423</v>
      </c>
      <c r="H6" s="50" t="s">
        <v>474</v>
      </c>
      <c r="I6" s="50" t="s">
        <v>475</v>
      </c>
    </row>
    <row r="7" ht="17.25" customHeight="1" spans="1:9">
      <c r="A7" s="54" t="s">
        <v>84</v>
      </c>
      <c r="B7" s="55"/>
      <c r="C7" s="56" t="s">
        <v>85</v>
      </c>
      <c r="D7" s="54" t="s">
        <v>86</v>
      </c>
      <c r="E7" s="61" t="s">
        <v>87</v>
      </c>
      <c r="F7" s="54" t="s">
        <v>88</v>
      </c>
      <c r="G7" s="56" t="s">
        <v>89</v>
      </c>
      <c r="H7" s="62" t="s">
        <v>90</v>
      </c>
      <c r="I7" s="61" t="s">
        <v>91</v>
      </c>
    </row>
    <row r="8" ht="19.5" customHeight="1" spans="1:9">
      <c r="A8" s="57"/>
      <c r="B8" s="30"/>
      <c r="C8" s="30"/>
      <c r="D8" s="29"/>
      <c r="E8" s="14"/>
      <c r="F8" s="62"/>
      <c r="G8" s="63"/>
      <c r="H8" s="64"/>
      <c r="I8" s="64"/>
    </row>
    <row r="9" ht="19.5" customHeight="1" spans="1:9">
      <c r="A9" s="58" t="s">
        <v>56</v>
      </c>
      <c r="B9" s="59"/>
      <c r="C9" s="59"/>
      <c r="D9" s="60"/>
      <c r="E9" s="65"/>
      <c r="F9" s="65"/>
      <c r="G9" s="63"/>
      <c r="H9" s="64"/>
      <c r="I9" s="64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20" t="s">
        <v>476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"单位名称："&amp;"昆明市呈贡区科学技术和工业信息化局"</f>
        <v>单位名称：昆明市呈贡区科学技术和工业信息化局</v>
      </c>
      <c r="B4" s="6"/>
      <c r="C4" s="6"/>
      <c r="D4" s="6"/>
      <c r="E4" s="6"/>
      <c r="F4" s="6"/>
      <c r="G4" s="6"/>
      <c r="H4" s="21"/>
      <c r="I4" s="21"/>
      <c r="J4" s="21"/>
      <c r="K4" s="22" t="s">
        <v>1</v>
      </c>
    </row>
    <row r="5" ht="21.75" customHeight="1" spans="1:11">
      <c r="A5" s="7" t="s">
        <v>286</v>
      </c>
      <c r="B5" s="7" t="s">
        <v>206</v>
      </c>
      <c r="C5" s="7" t="s">
        <v>287</v>
      </c>
      <c r="D5" s="8" t="s">
        <v>207</v>
      </c>
      <c r="E5" s="8" t="s">
        <v>208</v>
      </c>
      <c r="F5" s="8" t="s">
        <v>288</v>
      </c>
      <c r="G5" s="8" t="s">
        <v>289</v>
      </c>
      <c r="H5" s="33" t="s">
        <v>56</v>
      </c>
      <c r="I5" s="23" t="s">
        <v>477</v>
      </c>
      <c r="J5" s="24"/>
      <c r="K5" s="25"/>
    </row>
    <row r="6" ht="21.75" customHeight="1" spans="1:11">
      <c r="A6" s="9"/>
      <c r="B6" s="9"/>
      <c r="C6" s="9"/>
      <c r="D6" s="10"/>
      <c r="E6" s="10"/>
      <c r="F6" s="10"/>
      <c r="G6" s="10"/>
      <c r="H6" s="34"/>
      <c r="I6" s="8" t="s">
        <v>59</v>
      </c>
      <c r="J6" s="8" t="s">
        <v>60</v>
      </c>
      <c r="K6" s="8" t="s">
        <v>61</v>
      </c>
    </row>
    <row r="7" ht="40.5" customHeight="1" spans="1:11">
      <c r="A7" s="11"/>
      <c r="B7" s="11"/>
      <c r="C7" s="11"/>
      <c r="D7" s="12"/>
      <c r="E7" s="12"/>
      <c r="F7" s="12"/>
      <c r="G7" s="12"/>
      <c r="H7" s="27"/>
      <c r="I7" s="12" t="s">
        <v>58</v>
      </c>
      <c r="J7" s="12"/>
      <c r="K7" s="12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8">
        <v>10</v>
      </c>
      <c r="K8" s="38">
        <v>11</v>
      </c>
    </row>
    <row r="9" ht="18.75" customHeight="1" spans="1:11">
      <c r="A9" s="29"/>
      <c r="B9" s="14"/>
      <c r="C9" s="29"/>
      <c r="D9" s="29"/>
      <c r="E9" s="29"/>
      <c r="F9" s="29"/>
      <c r="G9" s="29"/>
      <c r="H9" s="35"/>
      <c r="I9" s="39"/>
      <c r="J9" s="39"/>
      <c r="K9" s="35"/>
    </row>
    <row r="10" ht="18.75" customHeight="1" spans="1:11">
      <c r="A10" s="30"/>
      <c r="B10" s="14"/>
      <c r="C10" s="14"/>
      <c r="D10" s="14"/>
      <c r="E10" s="14"/>
      <c r="F10" s="14"/>
      <c r="G10" s="14"/>
      <c r="H10" s="36"/>
      <c r="I10" s="36"/>
      <c r="J10" s="36"/>
      <c r="K10" s="35"/>
    </row>
    <row r="11" ht="18.75" customHeight="1" spans="1:11">
      <c r="A11" s="31" t="s">
        <v>194</v>
      </c>
      <c r="B11" s="32"/>
      <c r="C11" s="32"/>
      <c r="D11" s="32"/>
      <c r="E11" s="32"/>
      <c r="F11" s="32"/>
      <c r="G11" s="37"/>
      <c r="H11" s="36"/>
      <c r="I11" s="36"/>
      <c r="J11" s="36"/>
      <c r="K11" s="35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20" t="s">
        <v>478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"单位名称："&amp;"昆明市呈贡区科学技术和工业信息化局"</f>
        <v>单位名称：昆明市呈贡区科学技术和工业信息化局</v>
      </c>
      <c r="B4" s="6"/>
      <c r="C4" s="6"/>
      <c r="D4" s="6"/>
      <c r="E4" s="21"/>
      <c r="F4" s="21"/>
      <c r="G4" s="22" t="s">
        <v>1</v>
      </c>
    </row>
    <row r="5" ht="21.75" customHeight="1" spans="1:7">
      <c r="A5" s="7" t="s">
        <v>287</v>
      </c>
      <c r="B5" s="7" t="s">
        <v>286</v>
      </c>
      <c r="C5" s="7" t="s">
        <v>206</v>
      </c>
      <c r="D5" s="8" t="s">
        <v>479</v>
      </c>
      <c r="E5" s="23" t="s">
        <v>59</v>
      </c>
      <c r="F5" s="24"/>
      <c r="G5" s="25"/>
    </row>
    <row r="6" ht="21.75" customHeight="1" spans="1:7">
      <c r="A6" s="9"/>
      <c r="B6" s="9"/>
      <c r="C6" s="9"/>
      <c r="D6" s="10"/>
      <c r="E6" s="26" t="str">
        <f>"2025"&amp;"年"</f>
        <v>2025年</v>
      </c>
      <c r="F6" s="8" t="str">
        <f>("2025"+1)&amp;"年"</f>
        <v>2026年</v>
      </c>
      <c r="G6" s="8" t="str">
        <f>("2025"+2)&amp;"年"</f>
        <v>2027年</v>
      </c>
    </row>
    <row r="7" ht="40.5" customHeight="1" spans="1:7">
      <c r="A7" s="11"/>
      <c r="B7" s="11"/>
      <c r="C7" s="11"/>
      <c r="D7" s="12"/>
      <c r="E7" s="27"/>
      <c r="F7" s="12" t="s">
        <v>58</v>
      </c>
      <c r="G7" s="12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="1" customFormat="1" ht="17.25" customHeight="1" spans="1:7">
      <c r="A9" s="14" t="s">
        <v>71</v>
      </c>
      <c r="B9" s="15"/>
      <c r="C9" s="15"/>
      <c r="D9" s="14"/>
      <c r="E9" s="28">
        <v>12100000</v>
      </c>
      <c r="F9" s="28">
        <v>12100000</v>
      </c>
      <c r="G9" s="28">
        <v>12100000</v>
      </c>
    </row>
    <row r="10" s="1" customFormat="1" ht="18.75" customHeight="1" spans="1:7">
      <c r="A10" s="14"/>
      <c r="B10" s="14" t="s">
        <v>480</v>
      </c>
      <c r="C10" s="14" t="s">
        <v>294</v>
      </c>
      <c r="D10" s="14" t="s">
        <v>481</v>
      </c>
      <c r="E10" s="28">
        <v>39600</v>
      </c>
      <c r="F10" s="28">
        <v>39600</v>
      </c>
      <c r="G10" s="28">
        <v>39600</v>
      </c>
    </row>
    <row r="11" s="1" customFormat="1" ht="22" customHeight="1" spans="1:7">
      <c r="A11" s="16"/>
      <c r="B11" s="14" t="s">
        <v>480</v>
      </c>
      <c r="C11" s="14" t="s">
        <v>298</v>
      </c>
      <c r="D11" s="14" t="s">
        <v>481</v>
      </c>
      <c r="E11" s="28">
        <v>7000000</v>
      </c>
      <c r="F11" s="28">
        <v>7000000</v>
      </c>
      <c r="G11" s="28">
        <v>7000000</v>
      </c>
    </row>
    <row r="12" s="1" customFormat="1" ht="18.75" customHeight="1" spans="1:7">
      <c r="A12" s="16"/>
      <c r="B12" s="14" t="s">
        <v>480</v>
      </c>
      <c r="C12" s="14" t="s">
        <v>302</v>
      </c>
      <c r="D12" s="14" t="s">
        <v>481</v>
      </c>
      <c r="E12" s="28">
        <v>5060400</v>
      </c>
      <c r="F12" s="28">
        <v>5060400</v>
      </c>
      <c r="G12" s="28">
        <v>5060400</v>
      </c>
    </row>
    <row r="13" s="1" customFormat="1" ht="18.75" customHeight="1" spans="1:7">
      <c r="A13" s="17" t="s">
        <v>56</v>
      </c>
      <c r="B13" s="18"/>
      <c r="C13" s="18"/>
      <c r="D13" s="19"/>
      <c r="E13" s="28">
        <v>12100000</v>
      </c>
      <c r="F13" s="28">
        <v>12100000</v>
      </c>
      <c r="G13" s="28">
        <v>12100000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2025-02-06T15:09:00Z</dcterms:created>
  <dcterms:modified xsi:type="dcterms:W3CDTF">2025-03-21T15:01:38Z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2052-11.8.2.10624</vt:lpwstr>
  </property>
</Properties>
</file>