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新增资产配置表10" sheetId="16" r:id="rId16"/>
    <sheet name="上级转移支付补助项目支出预算表11" sheetId="17" r:id="rId17"/>
    <sheet name="部门项目中期规划预算表12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新增资产配置表10!$A:$A,新增资产配置表10!$1:$1</definedName>
    <definedName name="_xlnm.Print_Titles" localSheetId="16">上级转移支付补助项目支出预算表11!$A:$A,上级转移支付补助项目支出预算表11!$1:$1</definedName>
    <definedName name="_xlnm.Print_Titles" localSheetId="17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<sst xmlns="http://schemas.openxmlformats.org/spreadsheetml/2006/main" count="846" uniqueCount="373">
  <si>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</si>
  <si>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</si>
  <si>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</si>
  <si>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</si>
  <si>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</si>
  <si>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</si>
  <si>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</si>
  <si>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</si>
  <si>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</si>
  <si>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</si>
  <si>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</si>
  <si>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</si>
  <si>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</si>
  <si>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</si>
  <si>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</si>
  <si>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</si>
  <si>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</si>
  <si>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</si>
  <si>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</si>
  <si>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</si>
  <si>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</si>
  <si>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</si>
  <si>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</si>
  <si>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</si>
  <si>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</si>
  <si>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</si>
  <si>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</si>
  <si>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</si>
  <si>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</si>
  <si>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</si>
  <si>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</si>
  <si>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</si>
  <si>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</si>
  <si>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</si>
  <si>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</si>
  <si>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</si>
  <si>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</si>
  <si>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</si>
  <si>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</si>
  <si>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</si>
  <si>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</si>
  <si>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</si>
  <si>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</si>
  <si>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</si>
  <si>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</si>
  <si>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</si>
  <si>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</si>
  <si>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</si>
  <si>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</si>
  <si>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</si>
  <si>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</si>
  <si>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</si>
  <si>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</si>
  <si>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</si>
  <si>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</si>
  <si>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</si>
  <si>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</si>
  <si>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</si>
  <si>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</si>
  <si>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</si>
  <si>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</si>
  <si>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</si>
  <si>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</si>
  <si>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</si>
  <si>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</si>
  <si>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</si>
  <si>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</si>
  <si>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</si>
  <si>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</si>
  <si>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105053</t>
  </si>
  <si>
    <t>昆明市呈贡区昆明理工大学附属呈贡学校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</si>
  <si>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</si>
  <si>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</si>
  <si>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</si>
  <si>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</si>
  <si>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</si>
  <si>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</si>
  <si>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</si>
  <si>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</si>
  <si>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</si>
  <si>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</si>
  <si>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</si>
  <si>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</si>
  <si>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</si>
  <si>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</si>
  <si>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</si>
  <si>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</si>
  <si>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</si>
  <si>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</si>
  <si>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</si>
  <si>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</si>
  <si>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</si>
  <si>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</si>
  <si>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</si>
  <si>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</si>
  <si>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</si>
  <si>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</si>
  <si>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</si>
  <si>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</si>
  <si>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</si>
  <si>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</si>
  <si>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</si>
  <si>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</si>
  <si>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</si>
  <si>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</si>
  <si>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</si>
  <si>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</si>
  <si>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</si>
  <si>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</si>
  <si>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</si>
  <si>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</si>
  <si>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</si>
  <si>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</si>
  <si>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</si>
  <si>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</si>
  <si>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</si>
  <si>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</si>
  <si>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</si>
  <si>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</si>
  <si>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</si>
  <si>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</si>
  <si>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</si>
  <si>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</si>
  <si>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</si>
  <si>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</si>
  <si>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</si>
  <si>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</si>
  <si>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</si>
  <si>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</si>
  <si>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</si>
  <si>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</si>
  <si>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</si>
  <si>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</si>
  <si>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</si>
  <si>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</si>
  <si>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</si>
  <si>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</si>
  <si>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</si>
  <si>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</si>
  <si>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</si>
  <si>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</si>
  <si>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</si>
  <si>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</si>
  <si>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</si>
  <si>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</si>
  <si>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</si>
  <si>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</si>
  <si>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</si>
  <si>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</si>
  <si>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</si>
  <si>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</si>
  <si>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</si>
  <si>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</si>
  <si>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</si>
  <si>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</si>
  <si>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</si>
  <si>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</si>
  <si>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</si>
  <si>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</si>
  <si>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</si>
  <si>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</si>
  <si>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</si>
  <si>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</si>
  <si>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</si>
  <si>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</si>
  <si>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</si>
  <si>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</si>
  <si>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</si>
  <si>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</si>
  <si>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</si>
  <si>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</si>
  <si>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</si>
  <si>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</si>
  <si>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</si>
  <si>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</si>
  <si>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</si>
  <si>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</si>
  <si>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</si>
  <si>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</si>
  <si>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</si>
  <si>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</si>
  <si>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</si>
  <si>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</si>
  <si>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</si>
  <si>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</si>
  <si>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</si>
  <si>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</si>
  <si>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</si>
  <si>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</si>
  <si>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</si>
  <si>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</si>
  <si>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</si>
  <si>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</si>
  <si>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530121241100002267845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</si>
  <si>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</si>
  <si>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</si>
  <si>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</si>
  <si>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</si>
  <si>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</si>
  <si>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</si>
  <si>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</si>
  <si>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</si>
  <si>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</si>
  <si>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530121241100002267846</t>
  </si>
  <si>
    <t>事业人员绩效奖励</t>
  </si>
  <si>
    <t>530121241100002267847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</si>
  <si>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</si>
  <si>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</si>
  <si>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</si>
  <si>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</si>
  <si>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</si>
  <si>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</si>
  <si>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</si>
  <si>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</si>
  <si>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</si>
  <si>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530121241100002267848</t>
  </si>
  <si>
    <t>30113</t>
  </si>
  <si>
    <t>530121241100002267852</t>
  </si>
  <si>
    <t>工会经费</t>
  </si>
  <si>
    <t>30228</t>
  </si>
  <si>
    <t>530121241100002267873</t>
  </si>
  <si>
    <t>事业购房补贴</t>
  </si>
  <si>
    <t>530121241100002267875</t>
  </si>
  <si>
    <t>其他人员支出</t>
  </si>
  <si>
    <t>30199</t>
  </si>
  <si>
    <t>其他工资福利支出</t>
  </si>
  <si>
    <t>530121241100002267893</t>
  </si>
  <si>
    <t>学校学生公用运转支出</t>
  </si>
  <si>
    <t>30201</t>
  </si>
  <si>
    <t>办公费</t>
  </si>
  <si>
    <t>30205</t>
  </si>
  <si>
    <t>水费</t>
  </si>
  <si>
    <t>30206</t>
  </si>
  <si>
    <t>电费</t>
  </si>
  <si>
    <t>530121241100002304445</t>
  </si>
  <si>
    <t>一般公用运转支出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</si>
  <si>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</si>
  <si>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</si>
  <si>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</si>
  <si>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</si>
  <si>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</si>
  <si>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</si>
  <si>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</si>
  <si>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</si>
  <si>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</si>
  <si>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</si>
  <si>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530121241100002285260</t>
  </si>
  <si>
    <t>城乡义务教育公用经费区级专项资金</t>
  </si>
  <si>
    <t>530121251100003737475</t>
  </si>
  <si>
    <t>义务教育家庭经济困难学生生活费补助区级专项资金</t>
  </si>
  <si>
    <t>30305</t>
  </si>
  <si>
    <t>生活补助</t>
  </si>
  <si>
    <t>事业发展类</t>
  </si>
  <si>
    <t>530121241100002292792</t>
  </si>
  <si>
    <t>（自有资金）课后服务经费</t>
  </si>
  <si>
    <t>30226</t>
  </si>
  <si>
    <t>劳务费</t>
  </si>
  <si>
    <t>530121241100003291355</t>
  </si>
  <si>
    <t>2025年义务教育课后服务省级资金</t>
  </si>
  <si>
    <t>2050203</t>
  </si>
  <si>
    <t>30227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</si>
  <si>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</si>
  <si>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</si>
  <si>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</si>
  <si>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</si>
  <si>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</si>
  <si>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</si>
  <si>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</si>
  <si>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</si>
  <si>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</si>
  <si>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</si>
  <si>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解决家长的“三点半”问题，减轻学生课余负担。</t>
  </si>
  <si>
    <t>产出指标</t>
  </si>
  <si>
    <t>数量指标</t>
  </si>
  <si>
    <t>课程开设数</t>
  </si>
  <si>
    <t>=</t>
  </si>
  <si>
    <t>18</t>
  </si>
  <si>
    <t>种</t>
  </si>
  <si>
    <t>定量指标</t>
  </si>
  <si>
    <t>反映课后服务开设课程数量情况</t>
  </si>
  <si>
    <t>效益指标</t>
  </si>
  <si>
    <t>社会效益</t>
  </si>
  <si>
    <t>政策知晓率</t>
  </si>
  <si>
    <t>&gt;=</t>
  </si>
  <si>
    <t>90</t>
  </si>
  <si>
    <t>%</t>
  </si>
  <si>
    <t>反映政策的宣传效果情况</t>
  </si>
  <si>
    <t>满意度指标</t>
  </si>
  <si>
    <t>服务对象满意度</t>
  </si>
  <si>
    <t>受益对象满意度</t>
  </si>
  <si>
    <t>反映受益对象的满意程度</t>
  </si>
  <si>
    <t>城乡义务教育区级资金的支出，维持学校教学的正常进行。</t>
  </si>
  <si>
    <t>受益对象数</t>
  </si>
  <si>
    <t>1131</t>
  </si>
  <si>
    <t>人</t>
  </si>
  <si>
    <t>反映获补助人员数量情况，也适用补贴、资助等形式的补助。</t>
  </si>
  <si>
    <t>反映补助政策的宣传效果情况。
政策知晓率=调查中补助政策知晓人数/调查总人数*100%</t>
  </si>
  <si>
    <t>反映获补助受益对象的满意程度。</t>
  </si>
  <si>
    <t>义务教育家庭经济困难学生生活费的支出，确保义务教育阶段在籍在校家庭经济困难学生能按时获得生活补助，保障教育教学正常开展。</t>
  </si>
  <si>
    <t>获补对象数</t>
  </si>
  <si>
    <t>62</t>
  </si>
  <si>
    <t>反映获补助家庭经济困难学生的数量情况。</t>
  </si>
  <si>
    <t>95</t>
  </si>
  <si>
    <t>反映补助政策的宣传效果情况</t>
  </si>
  <si>
    <t>反映获生活费补助家庭经济困难对象的满意程度</t>
  </si>
  <si>
    <t>根据课后服务开设课程数量情况打分</t>
  </si>
  <si>
    <t>社会效益指标</t>
  </si>
  <si>
    <t>根据政策的宣传效果情况打分</t>
  </si>
  <si>
    <t>服务对象满意度指标</t>
  </si>
  <si>
    <t>根据受益对象的满意程度打分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</si>
  <si>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</si>
  <si>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</si>
  <si>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</si>
  <si>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</si>
  <si>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</si>
  <si>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</si>
  <si>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</si>
  <si>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</si>
  <si>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</si>
  <si>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</si>
  <si>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</si>
  <si>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</si>
  <si>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</si>
  <si>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</si>
  <si>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</si>
  <si>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</si>
  <si>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</si>
  <si>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</si>
  <si>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</si>
  <si>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</si>
  <si>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</si>
  <si>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</si>
  <si>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</si>
  <si>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</si>
  <si>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</si>
  <si>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</si>
  <si>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</si>
  <si>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</si>
  <si>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</si>
  <si>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</si>
  <si>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</si>
  <si>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</si>
  <si>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</si>
  <si>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</si>
  <si>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</si>
  <si>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</si>
  <si>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</si>
  <si>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</si>
  <si>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</si>
  <si>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</si>
  <si>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</si>
  <si>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</si>
  <si>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</si>
  <si>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</si>
  <si>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</si>
  <si>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</si>
  <si>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</si>
  <si>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</si>
  <si>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</si>
  <si>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</si>
  <si>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</si>
  <si>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</si>
  <si>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</si>
  <si>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</si>
  <si>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</si>
  <si>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预算10表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</si>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</sst>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242B39"/>
      <name val="Helvetica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49" fontId="36" fillId="0" borderId="7">
      <alignment horizontal="left" vertical="center" wrapText="1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0" fontId="36" fillId="0" borderId="7">
      <alignment horizontal="right" vertical="center"/>
    </xf>
    <xf numFmtId="180" fontId="36" fillId="0" borderId="7">
      <alignment horizontal="right" vertical="center"/>
    </xf>
    <xf numFmtId="0" fontId="36" fillId="0" borderId="0">
      <alignment vertical="top"/>
      <protection locked="0"/>
    </xf>
    <xf numFmtId="0" fontId="37" fillId="0" borderId="0">
      <alignment vertical="center"/>
    </xf>
  </cellStyleXfs>
  <cellXfs count="201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11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6" fillId="0" borderId="14" xfId="57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 quotePrefix="1">
      <alignment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3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6" workbookViewId="0">
      <selection activeCell="D32" sqref="D32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"单位名称："&amp;"昆明市呈贡区昆明理工大学附属呈贡学校"</f>
        <v>单位名称：昆明市呈贡区昆明理工大学附属呈贡学校</v>
      </c>
      <c r="B3" s="165"/>
      <c r="D3" s="144" t="s">
        <v>1</v>
      </c>
    </row>
    <row r="4" ht="23.25" customHeight="1" spans="1:4">
      <c r="A4" s="166" t="s">
        <v>2</v>
      </c>
      <c r="B4" s="167"/>
      <c r="C4" s="166" t="s">
        <v>3</v>
      </c>
      <c r="D4" s="167"/>
    </row>
    <row r="5" ht="24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7.25" customHeight="1" spans="1:4">
      <c r="A6" s="168" t="s">
        <v>7</v>
      </c>
      <c r="B6" s="81">
        <v>8230533.36</v>
      </c>
      <c r="C6" s="168" t="s">
        <v>8</v>
      </c>
      <c r="D6" s="81"/>
    </row>
    <row r="7" ht="17.25" customHeight="1" spans="1:4">
      <c r="A7" s="168" t="s">
        <v>9</v>
      </c>
      <c r="B7" s="81"/>
      <c r="C7" s="168" t="s">
        <v>10</v>
      </c>
      <c r="D7" s="81"/>
    </row>
    <row r="8" ht="17.25" customHeight="1" spans="1:4">
      <c r="A8" s="168" t="s">
        <v>11</v>
      </c>
      <c r="B8" s="81"/>
      <c r="C8" s="199" t="s">
        <v>12</v>
      </c>
      <c r="D8" s="81"/>
    </row>
    <row r="9" ht="17.25" customHeight="1" spans="1:4">
      <c r="A9" s="168" t="s">
        <v>13</v>
      </c>
      <c r="B9" s="81"/>
      <c r="C9" s="199" t="s">
        <v>14</v>
      </c>
      <c r="D9" s="81"/>
    </row>
    <row r="10" ht="17.25" customHeight="1" spans="1:4">
      <c r="A10" s="168" t="s">
        <v>15</v>
      </c>
      <c r="B10" s="81">
        <v>1168800</v>
      </c>
      <c r="C10" s="199" t="s">
        <v>16</v>
      </c>
      <c r="D10" s="81">
        <v>8091392.36</v>
      </c>
    </row>
    <row r="11" ht="17.25" customHeight="1" spans="1:4">
      <c r="A11" s="168" t="s">
        <v>17</v>
      </c>
      <c r="B11" s="81"/>
      <c r="C11" s="199" t="s">
        <v>18</v>
      </c>
      <c r="D11" s="81"/>
    </row>
    <row r="12" ht="17.25" customHeight="1" spans="1:4">
      <c r="A12" s="168" t="s">
        <v>19</v>
      </c>
      <c r="B12" s="81"/>
      <c r="C12" s="31" t="s">
        <v>20</v>
      </c>
      <c r="D12" s="81"/>
    </row>
    <row r="13" ht="17.25" customHeight="1" spans="1:4">
      <c r="A13" s="168" t="s">
        <v>21</v>
      </c>
      <c r="B13" s="81"/>
      <c r="C13" s="31" t="s">
        <v>22</v>
      </c>
      <c r="D13" s="81">
        <v>503000</v>
      </c>
    </row>
    <row r="14" ht="17.25" customHeight="1" spans="1:4">
      <c r="A14" s="168" t="s">
        <v>23</v>
      </c>
      <c r="B14" s="81"/>
      <c r="C14" s="31" t="s">
        <v>24</v>
      </c>
      <c r="D14" s="81">
        <v>432875</v>
      </c>
    </row>
    <row r="15" ht="17.25" customHeight="1" spans="1:4">
      <c r="A15" s="168" t="s">
        <v>25</v>
      </c>
      <c r="B15" s="81">
        <v>1168800</v>
      </c>
      <c r="C15" s="31" t="s">
        <v>26</v>
      </c>
      <c r="D15" s="81"/>
    </row>
    <row r="16" ht="17.25" customHeight="1" spans="1:4">
      <c r="A16" s="149"/>
      <c r="B16" s="81"/>
      <c r="C16" s="31" t="s">
        <v>27</v>
      </c>
      <c r="D16" s="81"/>
    </row>
    <row r="17" ht="17.25" customHeight="1" spans="1:4">
      <c r="A17" s="169"/>
      <c r="B17" s="81"/>
      <c r="C17" s="31" t="s">
        <v>28</v>
      </c>
      <c r="D17" s="81"/>
    </row>
    <row r="18" ht="17.25" customHeight="1" spans="1:4">
      <c r="A18" s="169"/>
      <c r="B18" s="81"/>
      <c r="C18" s="31" t="s">
        <v>29</v>
      </c>
      <c r="D18" s="81"/>
    </row>
    <row r="19" ht="17.25" customHeight="1" spans="1:4">
      <c r="A19" s="169"/>
      <c r="B19" s="81"/>
      <c r="C19" s="31" t="s">
        <v>30</v>
      </c>
      <c r="D19" s="81"/>
    </row>
    <row r="20" ht="17.25" customHeight="1" spans="1:4">
      <c r="A20" s="169"/>
      <c r="B20" s="81"/>
      <c r="C20" s="31" t="s">
        <v>31</v>
      </c>
      <c r="D20" s="81"/>
    </row>
    <row r="21" ht="17.25" customHeight="1" spans="1:4">
      <c r="A21" s="169"/>
      <c r="B21" s="81"/>
      <c r="C21" s="31" t="s">
        <v>32</v>
      </c>
      <c r="D21" s="81"/>
    </row>
    <row r="22" ht="17.25" customHeight="1" spans="1:4">
      <c r="A22" s="169"/>
      <c r="B22" s="81"/>
      <c r="C22" s="31" t="s">
        <v>33</v>
      </c>
      <c r="D22" s="81"/>
    </row>
    <row r="23" ht="17.25" customHeight="1" spans="1:4">
      <c r="A23" s="169"/>
      <c r="B23" s="81"/>
      <c r="C23" s="31" t="s">
        <v>34</v>
      </c>
      <c r="D23" s="81"/>
    </row>
    <row r="24" ht="17.25" customHeight="1" spans="1:4">
      <c r="A24" s="169"/>
      <c r="B24" s="81"/>
      <c r="C24" s="31" t="s">
        <v>35</v>
      </c>
      <c r="D24" s="81">
        <v>433692</v>
      </c>
    </row>
    <row r="25" ht="17.25" customHeight="1" spans="1:4">
      <c r="A25" s="169"/>
      <c r="B25" s="81"/>
      <c r="C25" s="31" t="s">
        <v>36</v>
      </c>
      <c r="D25" s="81"/>
    </row>
    <row r="26" ht="17.25" customHeight="1" spans="1:4">
      <c r="A26" s="169"/>
      <c r="B26" s="81"/>
      <c r="C26" s="149" t="s">
        <v>37</v>
      </c>
      <c r="D26" s="81"/>
    </row>
    <row r="27" ht="17.25" customHeight="1" spans="1:4">
      <c r="A27" s="169"/>
      <c r="B27" s="81"/>
      <c r="C27" s="31" t="s">
        <v>38</v>
      </c>
      <c r="D27" s="81"/>
    </row>
    <row r="28" ht="16.5" customHeight="1" spans="1:4">
      <c r="A28" s="169"/>
      <c r="B28" s="81"/>
      <c r="C28" s="31" t="s">
        <v>39</v>
      </c>
      <c r="D28" s="81"/>
    </row>
    <row r="29" ht="16.5" customHeight="1" spans="1:4">
      <c r="A29" s="169"/>
      <c r="B29" s="81"/>
      <c r="C29" s="149" t="s">
        <v>40</v>
      </c>
      <c r="D29" s="81"/>
    </row>
    <row r="30" ht="17.25" customHeight="1" spans="1:4">
      <c r="A30" s="169"/>
      <c r="B30" s="81"/>
      <c r="C30" s="149" t="s">
        <v>41</v>
      </c>
      <c r="D30" s="81"/>
    </row>
    <row r="31" ht="17.25" customHeight="1" spans="1:4">
      <c r="A31" s="169"/>
      <c r="B31" s="81"/>
      <c r="C31" s="31" t="s">
        <v>42</v>
      </c>
      <c r="D31" s="81"/>
    </row>
    <row r="32" ht="16.5" customHeight="1" spans="1:4">
      <c r="A32" s="169" t="s">
        <v>43</v>
      </c>
      <c r="B32" s="81">
        <v>9399333.36</v>
      </c>
      <c r="C32" s="169" t="s">
        <v>44</v>
      </c>
      <c r="D32" s="81">
        <v>9460959.36</v>
      </c>
    </row>
    <row r="33" ht="16.5" customHeight="1" spans="1:4">
      <c r="A33" s="149" t="s">
        <v>45</v>
      </c>
      <c r="B33" s="200">
        <v>61626</v>
      </c>
      <c r="C33" s="149" t="s">
        <v>46</v>
      </c>
      <c r="D33" s="81"/>
    </row>
    <row r="34" ht="16.5" customHeight="1" spans="1:4">
      <c r="A34" s="31" t="s">
        <v>47</v>
      </c>
      <c r="B34" s="200">
        <v>61626</v>
      </c>
      <c r="C34" s="31" t="s">
        <v>47</v>
      </c>
      <c r="D34" s="81"/>
    </row>
    <row r="35" ht="16.5" customHeight="1" spans="1:4">
      <c r="A35" s="31" t="s">
        <v>48</v>
      </c>
      <c r="B35" s="81"/>
      <c r="C35" s="31" t="s">
        <v>49</v>
      </c>
      <c r="D35" s="81"/>
    </row>
    <row r="36" ht="16.5" customHeight="1" spans="1:4">
      <c r="A36" s="170" t="s">
        <v>50</v>
      </c>
      <c r="B36" s="81">
        <f>B32+B33</f>
        <v>9460959.36</v>
      </c>
      <c r="C36" s="170" t="s">
        <v>51</v>
      </c>
      <c r="D36" s="81">
        <v>9460959.36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2">
        <v>1</v>
      </c>
      <c r="B1" s="123">
        <v>0</v>
      </c>
      <c r="C1" s="122">
        <v>1</v>
      </c>
      <c r="D1" s="124"/>
      <c r="E1" s="124"/>
      <c r="F1" s="121" t="s">
        <v>310</v>
      </c>
    </row>
    <row r="2" ht="42" customHeight="1" spans="1:6">
      <c r="A2" s="125" t="str">
        <f>"2025"&amp;"年部门政府性基金预算支出预算表"</f>
        <v>2025年部门政府性基金预算支出预算表</v>
      </c>
      <c r="B2" s="125" t="s">
        <v>311</v>
      </c>
      <c r="C2" s="126"/>
      <c r="D2" s="127"/>
      <c r="E2" s="127"/>
      <c r="F2" s="127"/>
    </row>
    <row r="3" ht="13.5" customHeight="1" spans="1:6">
      <c r="A3" s="4" t="str">
        <f>"单位名称："&amp;"昆明市呈贡区昆明理工大学附属呈贡学校"</f>
        <v>单位名称：昆明市呈贡区昆明理工大学附属呈贡学校</v>
      </c>
      <c r="B3" s="4" t="s">
        <v>312</v>
      </c>
      <c r="C3" s="122"/>
      <c r="D3" s="124"/>
      <c r="E3" s="124"/>
      <c r="F3" s="121" t="s">
        <v>1</v>
      </c>
    </row>
    <row r="4" ht="19.5" customHeight="1" spans="1:6">
      <c r="A4" s="128" t="s">
        <v>175</v>
      </c>
      <c r="B4" s="129" t="s">
        <v>72</v>
      </c>
      <c r="C4" s="128" t="s">
        <v>73</v>
      </c>
      <c r="D4" s="10" t="s">
        <v>313</v>
      </c>
      <c r="E4" s="11"/>
      <c r="F4" s="12"/>
    </row>
    <row r="5" ht="18.75" customHeight="1" spans="1:6">
      <c r="A5" s="130"/>
      <c r="B5" s="131"/>
      <c r="C5" s="130"/>
      <c r="D5" s="15" t="s">
        <v>55</v>
      </c>
      <c r="E5" s="10" t="s">
        <v>75</v>
      </c>
      <c r="F5" s="15" t="s">
        <v>76</v>
      </c>
    </row>
    <row r="6" ht="18.75" customHeight="1" spans="1:6">
      <c r="A6" s="70">
        <v>1</v>
      </c>
      <c r="B6" s="132" t="s">
        <v>83</v>
      </c>
      <c r="C6" s="70">
        <v>3</v>
      </c>
      <c r="D6" s="133">
        <v>4</v>
      </c>
      <c r="E6" s="133">
        <v>5</v>
      </c>
      <c r="F6" s="133">
        <v>6</v>
      </c>
    </row>
    <row r="7" ht="21" customHeight="1" spans="1:6">
      <c r="A7" s="20"/>
      <c r="B7" s="20"/>
      <c r="C7" s="20"/>
      <c r="D7" s="81"/>
      <c r="E7" s="81"/>
      <c r="F7" s="81"/>
    </row>
    <row r="8" ht="21" customHeight="1" spans="1:6">
      <c r="A8" s="20"/>
      <c r="B8" s="20"/>
      <c r="C8" s="20"/>
      <c r="D8" s="81"/>
      <c r="E8" s="81"/>
      <c r="F8" s="81"/>
    </row>
    <row r="9" ht="18.75" customHeight="1" spans="1:6">
      <c r="A9" s="134" t="s">
        <v>165</v>
      </c>
      <c r="B9" s="134" t="s">
        <v>165</v>
      </c>
      <c r="C9" s="135" t="s">
        <v>165</v>
      </c>
      <c r="D9" s="81"/>
      <c r="E9" s="81"/>
      <c r="F9" s="81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5"/>
      <c r="C1" s="85"/>
      <c r="R1" s="2"/>
      <c r="S1" s="2" t="s">
        <v>314</v>
      </c>
    </row>
    <row r="2" ht="41.25" customHeight="1" spans="1:19">
      <c r="A2" s="74" t="str">
        <f>"2025"&amp;"年部门政府采购预算表"</f>
        <v>2025年部门政府采购预算表</v>
      </c>
      <c r="B2" s="68"/>
      <c r="C2" s="68"/>
      <c r="D2" s="3"/>
      <c r="E2" s="3"/>
      <c r="F2" s="3"/>
      <c r="G2" s="3"/>
      <c r="H2" s="3"/>
      <c r="I2" s="3"/>
      <c r="J2" s="3"/>
      <c r="K2" s="3"/>
      <c r="L2" s="3"/>
      <c r="M2" s="68"/>
      <c r="N2" s="3"/>
      <c r="O2" s="3"/>
      <c r="P2" s="68"/>
      <c r="Q2" s="3"/>
      <c r="R2" s="68"/>
      <c r="S2" s="68"/>
    </row>
    <row r="3" ht="18.75" customHeight="1" spans="1:19">
      <c r="A3" s="112" t="str">
        <f>"单位名称："&amp;"昆明市呈贡区昆明理工大学附属呈贡学校"</f>
        <v>单位名称：昆明市呈贡区昆明理工大学附属呈贡学校</v>
      </c>
      <c r="B3" s="87"/>
      <c r="C3" s="87"/>
      <c r="D3" s="6"/>
      <c r="E3" s="6"/>
      <c r="F3" s="6"/>
      <c r="G3" s="6"/>
      <c r="H3" s="6"/>
      <c r="I3" s="6"/>
      <c r="J3" s="6"/>
      <c r="K3" s="6"/>
      <c r="L3" s="6"/>
      <c r="R3" s="7"/>
      <c r="S3" s="121" t="s">
        <v>1</v>
      </c>
    </row>
    <row r="4" ht="15.75" customHeight="1" spans="1:19">
      <c r="A4" s="9" t="s">
        <v>174</v>
      </c>
      <c r="B4" s="88" t="s">
        <v>175</v>
      </c>
      <c r="C4" s="88" t="s">
        <v>315</v>
      </c>
      <c r="D4" s="89" t="s">
        <v>316</v>
      </c>
      <c r="E4" s="89" t="s">
        <v>317</v>
      </c>
      <c r="F4" s="89" t="s">
        <v>318</v>
      </c>
      <c r="G4" s="89" t="s">
        <v>319</v>
      </c>
      <c r="H4" s="89" t="s">
        <v>320</v>
      </c>
      <c r="I4" s="102" t="s">
        <v>182</v>
      </c>
      <c r="J4" s="102"/>
      <c r="K4" s="102"/>
      <c r="L4" s="102"/>
      <c r="M4" s="103"/>
      <c r="N4" s="102"/>
      <c r="O4" s="102"/>
      <c r="P4" s="82"/>
      <c r="Q4" s="102"/>
      <c r="R4" s="103"/>
      <c r="S4" s="83"/>
    </row>
    <row r="5" ht="17.25" customHeight="1" spans="1:19">
      <c r="A5" s="14"/>
      <c r="B5" s="90"/>
      <c r="C5" s="90"/>
      <c r="D5" s="91"/>
      <c r="E5" s="91"/>
      <c r="F5" s="91"/>
      <c r="G5" s="91"/>
      <c r="H5" s="91"/>
      <c r="I5" s="91" t="s">
        <v>55</v>
      </c>
      <c r="J5" s="91" t="s">
        <v>58</v>
      </c>
      <c r="K5" s="91" t="s">
        <v>321</v>
      </c>
      <c r="L5" s="91" t="s">
        <v>322</v>
      </c>
      <c r="M5" s="104" t="s">
        <v>323</v>
      </c>
      <c r="N5" s="105" t="s">
        <v>324</v>
      </c>
      <c r="O5" s="105"/>
      <c r="P5" s="110"/>
      <c r="Q5" s="105"/>
      <c r="R5" s="111"/>
      <c r="S5" s="92"/>
    </row>
    <row r="6" ht="54" customHeight="1" spans="1:19">
      <c r="A6" s="17"/>
      <c r="B6" s="92"/>
      <c r="C6" s="92"/>
      <c r="D6" s="93"/>
      <c r="E6" s="93"/>
      <c r="F6" s="93"/>
      <c r="G6" s="93"/>
      <c r="H6" s="93"/>
      <c r="I6" s="93"/>
      <c r="J6" s="93" t="s">
        <v>57</v>
      </c>
      <c r="K6" s="93"/>
      <c r="L6" s="93"/>
      <c r="M6" s="106"/>
      <c r="N6" s="93" t="s">
        <v>57</v>
      </c>
      <c r="O6" s="93" t="s">
        <v>64</v>
      </c>
      <c r="P6" s="92" t="s">
        <v>65</v>
      </c>
      <c r="Q6" s="93" t="s">
        <v>66</v>
      </c>
      <c r="R6" s="106" t="s">
        <v>67</v>
      </c>
      <c r="S6" s="92" t="s">
        <v>68</v>
      </c>
    </row>
    <row r="7" ht="18" customHeight="1" spans="1:19">
      <c r="A7" s="113">
        <v>1</v>
      </c>
      <c r="B7" s="113" t="s">
        <v>83</v>
      </c>
      <c r="C7" s="114">
        <v>3</v>
      </c>
      <c r="D7" s="114">
        <v>4</v>
      </c>
      <c r="E7" s="113">
        <v>5</v>
      </c>
      <c r="F7" s="113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  <c r="R7" s="113">
        <v>18</v>
      </c>
      <c r="S7" s="113">
        <v>19</v>
      </c>
    </row>
    <row r="8" ht="21" customHeight="1" spans="1:19">
      <c r="A8" s="94"/>
      <c r="B8" s="95"/>
      <c r="C8" s="95"/>
      <c r="D8" s="96"/>
      <c r="E8" s="96"/>
      <c r="F8" s="96"/>
      <c r="G8" s="115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ht="21" customHeight="1" spans="1:19">
      <c r="A9" s="97" t="s">
        <v>165</v>
      </c>
      <c r="B9" s="98"/>
      <c r="C9" s="98"/>
      <c r="D9" s="99"/>
      <c r="E9" s="99"/>
      <c r="F9" s="99"/>
      <c r="G9" s="116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117" t="s">
        <v>325</v>
      </c>
      <c r="B10" s="118"/>
      <c r="C10" s="118"/>
      <c r="D10" s="117"/>
      <c r="E10" s="117"/>
      <c r="F10" s="117"/>
      <c r="G10" s="119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8"/>
      <c r="B1" s="85"/>
      <c r="C1" s="85"/>
      <c r="D1" s="85"/>
      <c r="E1" s="85"/>
      <c r="F1" s="85"/>
      <c r="G1" s="85"/>
      <c r="H1" s="78"/>
      <c r="I1" s="78"/>
      <c r="J1" s="78"/>
      <c r="K1" s="78"/>
      <c r="L1" s="78"/>
      <c r="M1" s="78"/>
      <c r="N1" s="100"/>
      <c r="O1" s="78"/>
      <c r="P1" s="78"/>
      <c r="Q1" s="85"/>
      <c r="R1" s="78"/>
      <c r="S1" s="108"/>
      <c r="T1" s="108" t="s">
        <v>326</v>
      </c>
    </row>
    <row r="2" ht="41.25" customHeight="1" spans="1:20">
      <c r="A2" s="74" t="str">
        <f>"2025"&amp;"年部门政府购买服务预算表"</f>
        <v>2025年部门政府购买服务预算表</v>
      </c>
      <c r="B2" s="68"/>
      <c r="C2" s="68"/>
      <c r="D2" s="68"/>
      <c r="E2" s="68"/>
      <c r="F2" s="68"/>
      <c r="G2" s="68"/>
      <c r="H2" s="86"/>
      <c r="I2" s="86"/>
      <c r="J2" s="86"/>
      <c r="K2" s="86"/>
      <c r="L2" s="86"/>
      <c r="M2" s="86"/>
      <c r="N2" s="101"/>
      <c r="O2" s="86"/>
      <c r="P2" s="86"/>
      <c r="Q2" s="68"/>
      <c r="R2" s="86"/>
      <c r="S2" s="101"/>
      <c r="T2" s="68"/>
    </row>
    <row r="3" ht="22.5" customHeight="1" spans="1:20">
      <c r="A3" s="75" t="str">
        <f>"单位名称："&amp;"昆明市呈贡区昆明理工大学附属呈贡学校"</f>
        <v>单位名称：昆明市呈贡区昆明理工大学附属呈贡学校</v>
      </c>
      <c r="B3" s="87"/>
      <c r="C3" s="87"/>
      <c r="D3" s="87"/>
      <c r="E3" s="87"/>
      <c r="F3" s="87"/>
      <c r="G3" s="87"/>
      <c r="H3" s="76"/>
      <c r="I3" s="76"/>
      <c r="J3" s="76"/>
      <c r="K3" s="76"/>
      <c r="L3" s="76"/>
      <c r="M3" s="76"/>
      <c r="N3" s="100"/>
      <c r="O3" s="78"/>
      <c r="P3" s="78"/>
      <c r="Q3" s="85"/>
      <c r="R3" s="78"/>
      <c r="S3" s="109"/>
      <c r="T3" s="108" t="s">
        <v>1</v>
      </c>
    </row>
    <row r="4" ht="24" customHeight="1" spans="1:20">
      <c r="A4" s="9" t="s">
        <v>174</v>
      </c>
      <c r="B4" s="88" t="s">
        <v>175</v>
      </c>
      <c r="C4" s="88" t="s">
        <v>315</v>
      </c>
      <c r="D4" s="88" t="s">
        <v>327</v>
      </c>
      <c r="E4" s="88" t="s">
        <v>328</v>
      </c>
      <c r="F4" s="88" t="s">
        <v>329</v>
      </c>
      <c r="G4" s="88" t="s">
        <v>330</v>
      </c>
      <c r="H4" s="89" t="s">
        <v>331</v>
      </c>
      <c r="I4" s="89" t="s">
        <v>332</v>
      </c>
      <c r="J4" s="102" t="s">
        <v>182</v>
      </c>
      <c r="K4" s="102"/>
      <c r="L4" s="102"/>
      <c r="M4" s="102"/>
      <c r="N4" s="103"/>
      <c r="O4" s="102"/>
      <c r="P4" s="102"/>
      <c r="Q4" s="82"/>
      <c r="R4" s="102"/>
      <c r="S4" s="103"/>
      <c r="T4" s="83"/>
    </row>
    <row r="5" ht="24" customHeight="1" spans="1:20">
      <c r="A5" s="14"/>
      <c r="B5" s="90"/>
      <c r="C5" s="90"/>
      <c r="D5" s="90"/>
      <c r="E5" s="90"/>
      <c r="F5" s="90"/>
      <c r="G5" s="90"/>
      <c r="H5" s="91"/>
      <c r="I5" s="91"/>
      <c r="J5" s="91" t="s">
        <v>55</v>
      </c>
      <c r="K5" s="91" t="s">
        <v>58</v>
      </c>
      <c r="L5" s="91" t="s">
        <v>321</v>
      </c>
      <c r="M5" s="91" t="s">
        <v>322</v>
      </c>
      <c r="N5" s="104" t="s">
        <v>323</v>
      </c>
      <c r="O5" s="105" t="s">
        <v>324</v>
      </c>
      <c r="P5" s="105"/>
      <c r="Q5" s="110"/>
      <c r="R5" s="105"/>
      <c r="S5" s="111"/>
      <c r="T5" s="92"/>
    </row>
    <row r="6" ht="54" customHeight="1" spans="1:20">
      <c r="A6" s="17"/>
      <c r="B6" s="92"/>
      <c r="C6" s="92"/>
      <c r="D6" s="92"/>
      <c r="E6" s="92"/>
      <c r="F6" s="92"/>
      <c r="G6" s="92"/>
      <c r="H6" s="93"/>
      <c r="I6" s="93"/>
      <c r="J6" s="93"/>
      <c r="K6" s="93" t="s">
        <v>57</v>
      </c>
      <c r="L6" s="93"/>
      <c r="M6" s="93"/>
      <c r="N6" s="106"/>
      <c r="O6" s="93" t="s">
        <v>57</v>
      </c>
      <c r="P6" s="93" t="s">
        <v>64</v>
      </c>
      <c r="Q6" s="92" t="s">
        <v>65</v>
      </c>
      <c r="R6" s="93" t="s">
        <v>66</v>
      </c>
      <c r="S6" s="106" t="s">
        <v>67</v>
      </c>
      <c r="T6" s="92" t="s">
        <v>68</v>
      </c>
    </row>
    <row r="7" ht="17.25" customHeight="1" spans="1:20">
      <c r="A7" s="18">
        <v>1</v>
      </c>
      <c r="B7" s="92">
        <v>2</v>
      </c>
      <c r="C7" s="18">
        <v>3</v>
      </c>
      <c r="D7" s="18">
        <v>4</v>
      </c>
      <c r="E7" s="92">
        <v>5</v>
      </c>
      <c r="F7" s="18">
        <v>6</v>
      </c>
      <c r="G7" s="18">
        <v>7</v>
      </c>
      <c r="H7" s="92">
        <v>8</v>
      </c>
      <c r="I7" s="18">
        <v>9</v>
      </c>
      <c r="J7" s="18">
        <v>10</v>
      </c>
      <c r="K7" s="92">
        <v>11</v>
      </c>
      <c r="L7" s="18">
        <v>12</v>
      </c>
      <c r="M7" s="18">
        <v>13</v>
      </c>
      <c r="N7" s="92">
        <v>14</v>
      </c>
      <c r="O7" s="18">
        <v>15</v>
      </c>
      <c r="P7" s="18">
        <v>16</v>
      </c>
      <c r="Q7" s="92">
        <v>17</v>
      </c>
      <c r="R7" s="18">
        <v>18</v>
      </c>
      <c r="S7" s="18">
        <v>19</v>
      </c>
      <c r="T7" s="18">
        <v>20</v>
      </c>
    </row>
    <row r="8" ht="21" customHeight="1" spans="1:20">
      <c r="A8" s="94"/>
      <c r="B8" s="95"/>
      <c r="C8" s="95"/>
      <c r="D8" s="95"/>
      <c r="E8" s="95"/>
      <c r="F8" s="95"/>
      <c r="G8" s="95"/>
      <c r="H8" s="96"/>
      <c r="I8" s="96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ht="21" customHeight="1" spans="1:20">
      <c r="A9" s="97" t="s">
        <v>165</v>
      </c>
      <c r="B9" s="98"/>
      <c r="C9" s="98"/>
      <c r="D9" s="98"/>
      <c r="E9" s="98"/>
      <c r="F9" s="98"/>
      <c r="G9" s="98"/>
      <c r="H9" s="99"/>
      <c r="I9" s="107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A1" sqref="A1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73"/>
      <c r="W1" s="2"/>
      <c r="X1" s="2" t="s">
        <v>333</v>
      </c>
    </row>
    <row r="2" ht="41.25" customHeight="1" spans="1:24">
      <c r="A2" s="74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8"/>
      <c r="X2" s="68"/>
    </row>
    <row r="3" ht="18" customHeight="1" spans="1:24">
      <c r="A3" s="75" t="str">
        <f>"单位名称："&amp;"昆明市呈贡区昆明理工大学附属呈贡学校"</f>
        <v>单位名称：昆明市呈贡区昆明理工大学附属呈贡学校</v>
      </c>
      <c r="B3" s="76"/>
      <c r="C3" s="76"/>
      <c r="D3" s="77"/>
      <c r="E3" s="78"/>
      <c r="F3" s="78"/>
      <c r="G3" s="78"/>
      <c r="H3" s="78"/>
      <c r="I3" s="78"/>
      <c r="W3" s="7"/>
      <c r="X3" s="7" t="s">
        <v>1</v>
      </c>
    </row>
    <row r="4" ht="19.5" customHeight="1" spans="1:24">
      <c r="A4" s="27" t="s">
        <v>334</v>
      </c>
      <c r="B4" s="10" t="s">
        <v>182</v>
      </c>
      <c r="C4" s="11"/>
      <c r="D4" s="11"/>
      <c r="E4" s="10" t="s">
        <v>335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2"/>
      <c r="X4" s="83"/>
    </row>
    <row r="5" ht="40.5" customHeight="1" spans="1:24">
      <c r="A5" s="18"/>
      <c r="B5" s="28" t="s">
        <v>55</v>
      </c>
      <c r="C5" s="9" t="s">
        <v>58</v>
      </c>
      <c r="D5" s="79" t="s">
        <v>321</v>
      </c>
      <c r="E5" s="47" t="s">
        <v>336</v>
      </c>
      <c r="F5" s="47" t="s">
        <v>337</v>
      </c>
      <c r="G5" s="47" t="s">
        <v>338</v>
      </c>
      <c r="H5" s="47" t="s">
        <v>339</v>
      </c>
      <c r="I5" s="47" t="s">
        <v>340</v>
      </c>
      <c r="J5" s="47" t="s">
        <v>341</v>
      </c>
      <c r="K5" s="47" t="s">
        <v>342</v>
      </c>
      <c r="L5" s="47" t="s">
        <v>343</v>
      </c>
      <c r="M5" s="47" t="s">
        <v>344</v>
      </c>
      <c r="N5" s="47" t="s">
        <v>345</v>
      </c>
      <c r="O5" s="47" t="s">
        <v>346</v>
      </c>
      <c r="P5" s="47" t="s">
        <v>347</v>
      </c>
      <c r="Q5" s="47" t="s">
        <v>348</v>
      </c>
      <c r="R5" s="47" t="s">
        <v>349</v>
      </c>
      <c r="S5" s="47" t="s">
        <v>350</v>
      </c>
      <c r="T5" s="47" t="s">
        <v>351</v>
      </c>
      <c r="U5" s="47" t="s">
        <v>352</v>
      </c>
      <c r="V5" s="47" t="s">
        <v>353</v>
      </c>
      <c r="W5" s="47" t="s">
        <v>354</v>
      </c>
      <c r="X5" s="84" t="s">
        <v>355</v>
      </c>
    </row>
    <row r="6" ht="19.5" customHeight="1" spans="1:24">
      <c r="A6" s="19">
        <v>1</v>
      </c>
      <c r="B6" s="19">
        <v>2</v>
      </c>
      <c r="C6" s="19">
        <v>3</v>
      </c>
      <c r="D6" s="80">
        <v>4</v>
      </c>
      <c r="E6" s="35">
        <v>5</v>
      </c>
      <c r="F6" s="19">
        <v>6</v>
      </c>
      <c r="G6" s="19">
        <v>7</v>
      </c>
      <c r="H6" s="80">
        <v>8</v>
      </c>
      <c r="I6" s="19">
        <v>9</v>
      </c>
      <c r="J6" s="19">
        <v>10</v>
      </c>
      <c r="K6" s="19">
        <v>11</v>
      </c>
      <c r="L6" s="80">
        <v>12</v>
      </c>
      <c r="M6" s="19">
        <v>13</v>
      </c>
      <c r="N6" s="19">
        <v>14</v>
      </c>
      <c r="O6" s="19">
        <v>15</v>
      </c>
      <c r="P6" s="80">
        <v>16</v>
      </c>
      <c r="Q6" s="19">
        <v>17</v>
      </c>
      <c r="R6" s="19">
        <v>18</v>
      </c>
      <c r="S6" s="19">
        <v>19</v>
      </c>
      <c r="T6" s="80">
        <v>20</v>
      </c>
      <c r="U6" s="80">
        <v>21</v>
      </c>
      <c r="V6" s="80">
        <v>22</v>
      </c>
      <c r="W6" s="35">
        <v>23</v>
      </c>
      <c r="X6" s="35">
        <v>24</v>
      </c>
    </row>
    <row r="7" ht="19.5" customHeight="1" spans="1:24">
      <c r="A7" s="29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ht="19.5" customHeight="1" spans="1:24">
      <c r="A8" s="7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356</v>
      </c>
    </row>
    <row r="2" ht="41.25" customHeight="1" spans="1:10">
      <c r="A2" s="67" t="str">
        <f>"2025"&amp;"年对下转移支付绩效目标表"</f>
        <v>2025年对下转移支付绩效目标表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"单位名称："&amp;"昆明市呈贡区昆明理工大学附属呈贡学校"</f>
        <v>单位名称：昆明市呈贡区昆明理工大学附属呈贡学校</v>
      </c>
    </row>
    <row r="4" ht="44.25" customHeight="1" spans="1:10">
      <c r="A4" s="69" t="s">
        <v>334</v>
      </c>
      <c r="B4" s="69" t="s">
        <v>262</v>
      </c>
      <c r="C4" s="69" t="s">
        <v>263</v>
      </c>
      <c r="D4" s="69" t="s">
        <v>264</v>
      </c>
      <c r="E4" s="69" t="s">
        <v>265</v>
      </c>
      <c r="F4" s="70" t="s">
        <v>266</v>
      </c>
      <c r="G4" s="69" t="s">
        <v>267</v>
      </c>
      <c r="H4" s="70" t="s">
        <v>268</v>
      </c>
      <c r="I4" s="70" t="s">
        <v>269</v>
      </c>
      <c r="J4" s="69" t="s">
        <v>270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70">
        <v>6</v>
      </c>
      <c r="G5" s="69">
        <v>7</v>
      </c>
      <c r="H5" s="70">
        <v>8</v>
      </c>
      <c r="I5" s="70">
        <v>9</v>
      </c>
      <c r="J5" s="69">
        <v>10</v>
      </c>
    </row>
    <row r="6" ht="42" customHeight="1" spans="1:10">
      <c r="A6" s="29"/>
      <c r="B6" s="71"/>
      <c r="C6" s="71"/>
      <c r="D6" s="71"/>
      <c r="E6" s="53"/>
      <c r="F6" s="72"/>
      <c r="G6" s="53"/>
      <c r="H6" s="72"/>
      <c r="I6" s="72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64" t="s">
        <v>357</v>
      </c>
      <c r="B1" s="65"/>
      <c r="C1" s="65"/>
      <c r="D1" s="66"/>
      <c r="E1" s="66"/>
      <c r="F1" s="66"/>
      <c r="G1" s="65"/>
      <c r="H1" s="65"/>
      <c r="I1" s="66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"单位名称："&amp;"昆明市呈贡区昆明理工大学附属呈贡学校"</f>
        <v>单位名称：昆明市呈贡区昆明理工大学附属呈贡学校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174</v>
      </c>
      <c r="B4" s="47" t="s">
        <v>175</v>
      </c>
      <c r="C4" s="48" t="s">
        <v>358</v>
      </c>
      <c r="D4" s="46" t="s">
        <v>359</v>
      </c>
      <c r="E4" s="46" t="s">
        <v>360</v>
      </c>
      <c r="F4" s="46" t="s">
        <v>361</v>
      </c>
      <c r="G4" s="47" t="s">
        <v>362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319</v>
      </c>
      <c r="H5" s="47" t="s">
        <v>363</v>
      </c>
      <c r="I5" s="47" t="s">
        <v>364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selection activeCell="A1" sqref="A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/>
      <c r="B1" s="38"/>
      <c r="C1" s="38"/>
      <c r="D1" s="39"/>
      <c r="E1" s="39"/>
      <c r="F1" s="39"/>
      <c r="G1" s="38"/>
      <c r="H1" s="38"/>
      <c r="I1" s="62" t="s">
        <v>365</v>
      </c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"单位名称："&amp;"昆明市呈贡区昆明理工大学附属呈贡学校"</f>
        <v>单位名称：昆明市呈贡区昆明理工大学附属呈贡学校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174</v>
      </c>
      <c r="B4" s="47" t="s">
        <v>175</v>
      </c>
      <c r="C4" s="48" t="s">
        <v>358</v>
      </c>
      <c r="D4" s="46" t="s">
        <v>359</v>
      </c>
      <c r="E4" s="46" t="s">
        <v>360</v>
      </c>
      <c r="F4" s="46" t="s">
        <v>361</v>
      </c>
      <c r="G4" s="47" t="s">
        <v>362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319</v>
      </c>
      <c r="H5" s="47" t="s">
        <v>363</v>
      </c>
      <c r="I5" s="47" t="s">
        <v>364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366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"单位名称："&amp;"昆明市呈贡区昆明理工大学附属呈贡学校"</f>
        <v>单位名称：昆明市呈贡区昆明理工大学附属呈贡学校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239</v>
      </c>
      <c r="B4" s="8" t="s">
        <v>177</v>
      </c>
      <c r="C4" s="8" t="s">
        <v>240</v>
      </c>
      <c r="D4" s="9" t="s">
        <v>178</v>
      </c>
      <c r="E4" s="9" t="s">
        <v>179</v>
      </c>
      <c r="F4" s="9" t="s">
        <v>241</v>
      </c>
      <c r="G4" s="9" t="s">
        <v>242</v>
      </c>
      <c r="H4" s="27" t="s">
        <v>55</v>
      </c>
      <c r="I4" s="10" t="s">
        <v>367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165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A2" sqref="A2:G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368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"单位名称："&amp;"昆明市呈贡区昆明理工大学附属呈贡学校"</f>
        <v>单位名称：昆明市呈贡区昆明理工大学附属呈贡学校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240</v>
      </c>
      <c r="B4" s="8" t="s">
        <v>239</v>
      </c>
      <c r="C4" s="8" t="s">
        <v>177</v>
      </c>
      <c r="D4" s="9" t="s">
        <v>369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116633</v>
      </c>
      <c r="F8" s="22"/>
      <c r="G8" s="22"/>
    </row>
    <row r="9" ht="18.75" customHeight="1" spans="1:7">
      <c r="A9" s="20"/>
      <c r="B9" s="20" t="s">
        <v>370</v>
      </c>
      <c r="C9" s="20" t="s">
        <v>247</v>
      </c>
      <c r="D9" s="20" t="s">
        <v>371</v>
      </c>
      <c r="E9" s="22">
        <v>104233</v>
      </c>
      <c r="F9" s="22"/>
      <c r="G9" s="22"/>
    </row>
    <row r="10" ht="18.75" customHeight="1" spans="1:7">
      <c r="A10" s="23"/>
      <c r="B10" s="20" t="s">
        <v>370</v>
      </c>
      <c r="C10" s="20" t="s">
        <v>249</v>
      </c>
      <c r="D10" s="20" t="s">
        <v>371</v>
      </c>
      <c r="E10" s="22">
        <v>12400</v>
      </c>
      <c r="F10" s="22"/>
      <c r="G10" s="22"/>
    </row>
    <row r="11" ht="18.75" customHeight="1" spans="1:7">
      <c r="A11" s="24" t="s">
        <v>55</v>
      </c>
      <c r="B11" s="25" t="s">
        <v>372</v>
      </c>
      <c r="C11" s="25"/>
      <c r="D11" s="26"/>
      <c r="E11" s="22">
        <v>116633</v>
      </c>
      <c r="F11" s="22"/>
      <c r="G11" s="2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C9" sqref="C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"单位名称："&amp;"昆明市呈贡区昆明理工大学附属呈贡学校"</f>
        <v>单位名称：昆明市呈贡区昆明理工大学附属呈贡学校</v>
      </c>
      <c r="S3" s="45" t="s">
        <v>1</v>
      </c>
    </row>
    <row r="4" ht="21.75" customHeight="1" spans="1:19">
      <c r="A4" s="186" t="s">
        <v>53</v>
      </c>
      <c r="B4" s="187" t="s">
        <v>54</v>
      </c>
      <c r="C4" s="187" t="s">
        <v>55</v>
      </c>
      <c r="D4" s="188" t="s">
        <v>56</v>
      </c>
      <c r="E4" s="188"/>
      <c r="F4" s="188"/>
      <c r="G4" s="188"/>
      <c r="H4" s="188"/>
      <c r="I4" s="134"/>
      <c r="J4" s="188"/>
      <c r="K4" s="188"/>
      <c r="L4" s="188"/>
      <c r="M4" s="188"/>
      <c r="N4" s="194"/>
      <c r="O4" s="188" t="s">
        <v>45</v>
      </c>
      <c r="P4" s="188"/>
      <c r="Q4" s="188"/>
      <c r="R4" s="188"/>
      <c r="S4" s="194"/>
    </row>
    <row r="5" ht="27" customHeight="1" spans="1:19">
      <c r="A5" s="189"/>
      <c r="B5" s="190"/>
      <c r="C5" s="190"/>
      <c r="D5" s="190" t="s">
        <v>57</v>
      </c>
      <c r="E5" s="190" t="s">
        <v>58</v>
      </c>
      <c r="F5" s="190" t="s">
        <v>59</v>
      </c>
      <c r="G5" s="190" t="s">
        <v>60</v>
      </c>
      <c r="H5" s="190" t="s">
        <v>61</v>
      </c>
      <c r="I5" s="195" t="s">
        <v>62</v>
      </c>
      <c r="J5" s="196"/>
      <c r="K5" s="196"/>
      <c r="L5" s="196"/>
      <c r="M5" s="196"/>
      <c r="N5" s="197"/>
      <c r="O5" s="190" t="s">
        <v>57</v>
      </c>
      <c r="P5" s="190" t="s">
        <v>58</v>
      </c>
      <c r="Q5" s="190" t="s">
        <v>59</v>
      </c>
      <c r="R5" s="190" t="s">
        <v>60</v>
      </c>
      <c r="S5" s="190" t="s">
        <v>63</v>
      </c>
    </row>
    <row r="6" ht="30" customHeight="1" spans="1:19">
      <c r="A6" s="191"/>
      <c r="B6" s="107"/>
      <c r="C6" s="116"/>
      <c r="D6" s="116"/>
      <c r="E6" s="116"/>
      <c r="F6" s="116"/>
      <c r="G6" s="116"/>
      <c r="H6" s="116"/>
      <c r="I6" s="72" t="s">
        <v>57</v>
      </c>
      <c r="J6" s="197" t="s">
        <v>64</v>
      </c>
      <c r="K6" s="197" t="s">
        <v>65</v>
      </c>
      <c r="L6" s="197" t="s">
        <v>66</v>
      </c>
      <c r="M6" s="197" t="s">
        <v>67</v>
      </c>
      <c r="N6" s="197" t="s">
        <v>68</v>
      </c>
      <c r="O6" s="198"/>
      <c r="P6" s="198"/>
      <c r="Q6" s="198"/>
      <c r="R6" s="198"/>
      <c r="S6" s="116"/>
    </row>
    <row r="7" ht="15" customHeight="1" spans="1:19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7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</row>
    <row r="8" ht="18" customHeight="1" spans="1:19">
      <c r="A8" s="20" t="s">
        <v>69</v>
      </c>
      <c r="B8" s="20" t="s">
        <v>70</v>
      </c>
      <c r="C8" s="81">
        <v>9460959.36</v>
      </c>
      <c r="D8" s="81">
        <v>9399333.36</v>
      </c>
      <c r="E8" s="81">
        <v>8230533.36</v>
      </c>
      <c r="F8" s="81"/>
      <c r="G8" s="81"/>
      <c r="H8" s="81"/>
      <c r="I8" s="81">
        <v>1168800</v>
      </c>
      <c r="J8" s="81"/>
      <c r="K8" s="81"/>
      <c r="L8" s="81"/>
      <c r="M8" s="81"/>
      <c r="N8" s="81">
        <v>1168800</v>
      </c>
      <c r="O8" s="81">
        <v>61626</v>
      </c>
      <c r="P8" s="81">
        <v>61626</v>
      </c>
      <c r="Q8" s="81"/>
      <c r="R8" s="81"/>
      <c r="S8" s="81"/>
    </row>
    <row r="9" ht="18" customHeight="1" spans="1:19">
      <c r="A9" s="48" t="s">
        <v>55</v>
      </c>
      <c r="B9" s="193"/>
      <c r="C9" s="81">
        <v>9460959.36</v>
      </c>
      <c r="D9" s="81">
        <v>9399333.36</v>
      </c>
      <c r="E9" s="81">
        <v>8230533.36</v>
      </c>
      <c r="F9" s="81"/>
      <c r="G9" s="81"/>
      <c r="H9" s="81"/>
      <c r="I9" s="81">
        <v>1168800</v>
      </c>
      <c r="J9" s="81"/>
      <c r="K9" s="81"/>
      <c r="L9" s="81"/>
      <c r="M9" s="81"/>
      <c r="N9" s="81">
        <v>1168800</v>
      </c>
      <c r="O9" s="81">
        <v>61626</v>
      </c>
      <c r="P9" s="81">
        <v>61626</v>
      </c>
      <c r="Q9" s="81"/>
      <c r="R9" s="81"/>
      <c r="S9" s="81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selection activeCell="D22" sqref="D2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"单位名称："&amp;"昆明市呈贡区昆明理工大学附属呈贡学校"</f>
        <v>单位名称：昆明市呈贡区昆明理工大学附属呈贡学校</v>
      </c>
      <c r="O3" s="45" t="s">
        <v>1</v>
      </c>
    </row>
    <row r="4" ht="27" customHeight="1" spans="1:15">
      <c r="A4" s="172" t="s">
        <v>72</v>
      </c>
      <c r="B4" s="172" t="s">
        <v>73</v>
      </c>
      <c r="C4" s="172" t="s">
        <v>55</v>
      </c>
      <c r="D4" s="173" t="s">
        <v>58</v>
      </c>
      <c r="E4" s="174"/>
      <c r="F4" s="175"/>
      <c r="G4" s="176" t="s">
        <v>59</v>
      </c>
      <c r="H4" s="176" t="s">
        <v>60</v>
      </c>
      <c r="I4" s="176" t="s">
        <v>74</v>
      </c>
      <c r="J4" s="173" t="s">
        <v>62</v>
      </c>
      <c r="K4" s="174"/>
      <c r="L4" s="174"/>
      <c r="M4" s="174"/>
      <c r="N4" s="183"/>
      <c r="O4" s="184"/>
    </row>
    <row r="5" ht="42" customHeight="1" spans="1:15">
      <c r="A5" s="177"/>
      <c r="B5" s="177"/>
      <c r="C5" s="178"/>
      <c r="D5" s="179" t="s">
        <v>57</v>
      </c>
      <c r="E5" s="179" t="s">
        <v>75</v>
      </c>
      <c r="F5" s="179" t="s">
        <v>76</v>
      </c>
      <c r="G5" s="178"/>
      <c r="H5" s="178"/>
      <c r="I5" s="185"/>
      <c r="J5" s="179" t="s">
        <v>57</v>
      </c>
      <c r="K5" s="166" t="s">
        <v>77</v>
      </c>
      <c r="L5" s="166" t="s">
        <v>78</v>
      </c>
      <c r="M5" s="166" t="s">
        <v>79</v>
      </c>
      <c r="N5" s="166" t="s">
        <v>80</v>
      </c>
      <c r="O5" s="166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81">
        <v>8091392.36</v>
      </c>
      <c r="D7" s="81">
        <v>6922592.36</v>
      </c>
      <c r="E7" s="81">
        <v>6744333.36</v>
      </c>
      <c r="F7" s="81">
        <v>178259</v>
      </c>
      <c r="G7" s="81"/>
      <c r="H7" s="81"/>
      <c r="I7" s="81"/>
      <c r="J7" s="81">
        <v>1168800</v>
      </c>
      <c r="K7" s="81"/>
      <c r="L7" s="81"/>
      <c r="M7" s="81"/>
      <c r="N7" s="81"/>
      <c r="O7" s="81">
        <v>1168800</v>
      </c>
    </row>
    <row r="8" ht="21" customHeight="1" spans="1:15">
      <c r="A8" s="180" t="s">
        <v>99</v>
      </c>
      <c r="B8" s="180" t="s">
        <v>100</v>
      </c>
      <c r="C8" s="81">
        <v>8091392.36</v>
      </c>
      <c r="D8" s="81">
        <v>6922592.36</v>
      </c>
      <c r="E8" s="81">
        <v>6744333.36</v>
      </c>
      <c r="F8" s="81">
        <v>178259</v>
      </c>
      <c r="G8" s="81"/>
      <c r="H8" s="81"/>
      <c r="I8" s="81"/>
      <c r="J8" s="81">
        <v>1168800</v>
      </c>
      <c r="K8" s="81"/>
      <c r="L8" s="81"/>
      <c r="M8" s="81"/>
      <c r="N8" s="81"/>
      <c r="O8" s="81">
        <v>1168800</v>
      </c>
    </row>
    <row r="9" ht="21" customHeight="1" spans="1:15">
      <c r="A9" s="181" t="s">
        <v>101</v>
      </c>
      <c r="B9" s="181" t="s">
        <v>102</v>
      </c>
      <c r="C9" s="81">
        <v>8091392.36</v>
      </c>
      <c r="D9" s="81">
        <v>6922592.36</v>
      </c>
      <c r="E9" s="81">
        <v>6744333.36</v>
      </c>
      <c r="F9" s="81">
        <v>178259</v>
      </c>
      <c r="G9" s="81"/>
      <c r="H9" s="81"/>
      <c r="I9" s="81"/>
      <c r="J9" s="81">
        <v>1168800</v>
      </c>
      <c r="K9" s="81"/>
      <c r="L9" s="81"/>
      <c r="M9" s="81"/>
      <c r="N9" s="81"/>
      <c r="O9" s="81">
        <v>1168800</v>
      </c>
    </row>
    <row r="10" ht="21" customHeight="1" spans="1:15">
      <c r="A10" s="55" t="s">
        <v>103</v>
      </c>
      <c r="B10" s="55" t="s">
        <v>104</v>
      </c>
      <c r="C10" s="81">
        <v>503000</v>
      </c>
      <c r="D10" s="81">
        <v>503000</v>
      </c>
      <c r="E10" s="81">
        <v>503000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80" t="s">
        <v>105</v>
      </c>
      <c r="B11" s="180" t="s">
        <v>106</v>
      </c>
      <c r="C11" s="81">
        <v>503000</v>
      </c>
      <c r="D11" s="81">
        <v>503000</v>
      </c>
      <c r="E11" s="81">
        <v>503000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81" t="s">
        <v>107</v>
      </c>
      <c r="B12" s="181" t="s">
        <v>108</v>
      </c>
      <c r="C12" s="81">
        <v>503000</v>
      </c>
      <c r="D12" s="81">
        <v>503000</v>
      </c>
      <c r="E12" s="81">
        <v>503000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55" t="s">
        <v>109</v>
      </c>
      <c r="B13" s="55" t="s">
        <v>110</v>
      </c>
      <c r="C13" s="81">
        <v>432875</v>
      </c>
      <c r="D13" s="81">
        <v>432875</v>
      </c>
      <c r="E13" s="81">
        <v>432875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80" t="s">
        <v>111</v>
      </c>
      <c r="B14" s="180" t="s">
        <v>112</v>
      </c>
      <c r="C14" s="81">
        <v>432875</v>
      </c>
      <c r="D14" s="81">
        <v>432875</v>
      </c>
      <c r="E14" s="81">
        <v>432875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181" t="s">
        <v>113</v>
      </c>
      <c r="B15" s="181" t="s">
        <v>114</v>
      </c>
      <c r="C15" s="81">
        <v>248250</v>
      </c>
      <c r="D15" s="81">
        <v>248250</v>
      </c>
      <c r="E15" s="81">
        <v>248250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181" t="s">
        <v>115</v>
      </c>
      <c r="B16" s="181" t="s">
        <v>116</v>
      </c>
      <c r="C16" s="81">
        <v>160000</v>
      </c>
      <c r="D16" s="81">
        <v>160000</v>
      </c>
      <c r="E16" s="81">
        <v>160000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81" t="s">
        <v>117</v>
      </c>
      <c r="B17" s="181" t="s">
        <v>118</v>
      </c>
      <c r="C17" s="81">
        <v>24625</v>
      </c>
      <c r="D17" s="81">
        <v>24625</v>
      </c>
      <c r="E17" s="81">
        <v>24625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55" t="s">
        <v>119</v>
      </c>
      <c r="B18" s="55" t="s">
        <v>120</v>
      </c>
      <c r="C18" s="81">
        <v>433692</v>
      </c>
      <c r="D18" s="81">
        <v>433692</v>
      </c>
      <c r="E18" s="81">
        <v>433692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180" t="s">
        <v>121</v>
      </c>
      <c r="B19" s="180" t="s">
        <v>122</v>
      </c>
      <c r="C19" s="81">
        <v>433692</v>
      </c>
      <c r="D19" s="81">
        <v>433692</v>
      </c>
      <c r="E19" s="81">
        <v>433692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181" t="s">
        <v>123</v>
      </c>
      <c r="B20" s="181" t="s">
        <v>124</v>
      </c>
      <c r="C20" s="81">
        <v>410172</v>
      </c>
      <c r="D20" s="81">
        <v>410172</v>
      </c>
      <c r="E20" s="81">
        <v>410172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181" t="s">
        <v>125</v>
      </c>
      <c r="B21" s="181" t="s">
        <v>126</v>
      </c>
      <c r="C21" s="81">
        <v>23520</v>
      </c>
      <c r="D21" s="81">
        <v>23520</v>
      </c>
      <c r="E21" s="81">
        <v>23520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182" t="s">
        <v>55</v>
      </c>
      <c r="B22" s="34"/>
      <c r="C22" s="81">
        <v>9460959.36</v>
      </c>
      <c r="D22" s="81">
        <v>8292159.36</v>
      </c>
      <c r="E22" s="81">
        <v>8113900.36</v>
      </c>
      <c r="F22" s="81">
        <v>178259</v>
      </c>
      <c r="G22" s="81"/>
      <c r="H22" s="81"/>
      <c r="I22" s="81"/>
      <c r="J22" s="81">
        <v>1168800</v>
      </c>
      <c r="K22" s="81"/>
      <c r="L22" s="81"/>
      <c r="M22" s="81"/>
      <c r="N22" s="81"/>
      <c r="O22" s="81">
        <v>1168800</v>
      </c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" workbookViewId="0">
      <selection activeCell="B34" sqref="B34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127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"单位名称："&amp;"昆明市呈贡区昆明理工大学附属呈贡学校"</f>
        <v>单位名称：昆明市呈贡区昆明理工大学附属呈贡学校</v>
      </c>
      <c r="B3" s="165"/>
      <c r="D3" s="45" t="s">
        <v>1</v>
      </c>
    </row>
    <row r="4" ht="17.25" customHeight="1" spans="1:4">
      <c r="A4" s="166" t="s">
        <v>2</v>
      </c>
      <c r="B4" s="167"/>
      <c r="C4" s="166" t="s">
        <v>3</v>
      </c>
      <c r="D4" s="167"/>
    </row>
    <row r="5" ht="18.75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6.5" customHeight="1" spans="1:4">
      <c r="A6" s="168" t="s">
        <v>128</v>
      </c>
      <c r="B6" s="81">
        <v>8230533.36</v>
      </c>
      <c r="C6" s="168" t="s">
        <v>129</v>
      </c>
      <c r="D6" s="81">
        <v>8292159.36</v>
      </c>
    </row>
    <row r="7" ht="16.5" customHeight="1" spans="1:4">
      <c r="A7" s="168" t="s">
        <v>130</v>
      </c>
      <c r="B7" s="81">
        <v>8230533.36</v>
      </c>
      <c r="C7" s="168" t="s">
        <v>131</v>
      </c>
      <c r="D7" s="81"/>
    </row>
    <row r="8" ht="16.5" customHeight="1" spans="1:4">
      <c r="A8" s="168" t="s">
        <v>132</v>
      </c>
      <c r="B8" s="81"/>
      <c r="C8" s="168" t="s">
        <v>133</v>
      </c>
      <c r="D8" s="81"/>
    </row>
    <row r="9" ht="16.5" customHeight="1" spans="1:4">
      <c r="A9" s="168" t="s">
        <v>134</v>
      </c>
      <c r="B9" s="81"/>
      <c r="C9" s="168" t="s">
        <v>135</v>
      </c>
      <c r="D9" s="81"/>
    </row>
    <row r="10" ht="16.5" customHeight="1" spans="1:4">
      <c r="A10" s="168" t="s">
        <v>136</v>
      </c>
      <c r="B10" s="81">
        <v>61626</v>
      </c>
      <c r="C10" s="168" t="s">
        <v>137</v>
      </c>
      <c r="D10" s="81"/>
    </row>
    <row r="11" ht="16.5" customHeight="1" spans="1:4">
      <c r="A11" s="168" t="s">
        <v>130</v>
      </c>
      <c r="B11" s="81">
        <v>61626</v>
      </c>
      <c r="C11" s="168" t="s">
        <v>138</v>
      </c>
      <c r="D11" s="81">
        <v>6922592.36</v>
      </c>
    </row>
    <row r="12" ht="16.5" customHeight="1" spans="1:4">
      <c r="A12" s="149" t="s">
        <v>132</v>
      </c>
      <c r="B12" s="81"/>
      <c r="C12" s="71" t="s">
        <v>139</v>
      </c>
      <c r="D12" s="81"/>
    </row>
    <row r="13" ht="16.5" customHeight="1" spans="1:4">
      <c r="A13" s="149" t="s">
        <v>134</v>
      </c>
      <c r="B13" s="81"/>
      <c r="C13" s="71" t="s">
        <v>140</v>
      </c>
      <c r="D13" s="81"/>
    </row>
    <row r="14" ht="16.5" customHeight="1" spans="1:4">
      <c r="A14" s="169"/>
      <c r="B14" s="81"/>
      <c r="C14" s="71" t="s">
        <v>141</v>
      </c>
      <c r="D14" s="81">
        <v>503000</v>
      </c>
    </row>
    <row r="15" ht="16.5" customHeight="1" spans="1:4">
      <c r="A15" s="169"/>
      <c r="B15" s="81"/>
      <c r="C15" s="71" t="s">
        <v>142</v>
      </c>
      <c r="D15" s="81">
        <v>432875</v>
      </c>
    </row>
    <row r="16" ht="16.5" customHeight="1" spans="1:4">
      <c r="A16" s="169"/>
      <c r="B16" s="81"/>
      <c r="C16" s="71" t="s">
        <v>143</v>
      </c>
      <c r="D16" s="81"/>
    </row>
    <row r="17" ht="16.5" customHeight="1" spans="1:4">
      <c r="A17" s="169"/>
      <c r="B17" s="81"/>
      <c r="C17" s="71" t="s">
        <v>144</v>
      </c>
      <c r="D17" s="81"/>
    </row>
    <row r="18" ht="16.5" customHeight="1" spans="1:4">
      <c r="A18" s="169"/>
      <c r="B18" s="81"/>
      <c r="C18" s="71" t="s">
        <v>145</v>
      </c>
      <c r="D18" s="81"/>
    </row>
    <row r="19" ht="16.5" customHeight="1" spans="1:4">
      <c r="A19" s="169"/>
      <c r="B19" s="81"/>
      <c r="C19" s="71" t="s">
        <v>146</v>
      </c>
      <c r="D19" s="81"/>
    </row>
    <row r="20" ht="16.5" customHeight="1" spans="1:4">
      <c r="A20" s="169"/>
      <c r="B20" s="81"/>
      <c r="C20" s="71" t="s">
        <v>147</v>
      </c>
      <c r="D20" s="81"/>
    </row>
    <row r="21" ht="16.5" customHeight="1" spans="1:4">
      <c r="A21" s="169"/>
      <c r="B21" s="81"/>
      <c r="C21" s="71" t="s">
        <v>148</v>
      </c>
      <c r="D21" s="81"/>
    </row>
    <row r="22" ht="16.5" customHeight="1" spans="1:4">
      <c r="A22" s="169"/>
      <c r="B22" s="81"/>
      <c r="C22" s="71" t="s">
        <v>149</v>
      </c>
      <c r="D22" s="81"/>
    </row>
    <row r="23" ht="16.5" customHeight="1" spans="1:4">
      <c r="A23" s="169"/>
      <c r="B23" s="81"/>
      <c r="C23" s="71" t="s">
        <v>150</v>
      </c>
      <c r="D23" s="81"/>
    </row>
    <row r="24" ht="16.5" customHeight="1" spans="1:4">
      <c r="A24" s="169"/>
      <c r="B24" s="81"/>
      <c r="C24" s="71" t="s">
        <v>151</v>
      </c>
      <c r="D24" s="81"/>
    </row>
    <row r="25" ht="16.5" customHeight="1" spans="1:4">
      <c r="A25" s="169"/>
      <c r="B25" s="81"/>
      <c r="C25" s="71" t="s">
        <v>152</v>
      </c>
      <c r="D25" s="81">
        <v>433692</v>
      </c>
    </row>
    <row r="26" ht="16.5" customHeight="1" spans="1:4">
      <c r="A26" s="169"/>
      <c r="B26" s="81"/>
      <c r="C26" s="71" t="s">
        <v>153</v>
      </c>
      <c r="D26" s="81"/>
    </row>
    <row r="27" ht="16.5" customHeight="1" spans="1:4">
      <c r="A27" s="169"/>
      <c r="B27" s="81"/>
      <c r="C27" s="71" t="s">
        <v>154</v>
      </c>
      <c r="D27" s="81"/>
    </row>
    <row r="28" ht="16.5" customHeight="1" spans="1:4">
      <c r="A28" s="169"/>
      <c r="B28" s="81"/>
      <c r="C28" s="71" t="s">
        <v>155</v>
      </c>
      <c r="D28" s="81"/>
    </row>
    <row r="29" ht="16.5" customHeight="1" spans="1:4">
      <c r="A29" s="169"/>
      <c r="B29" s="81"/>
      <c r="C29" s="71" t="s">
        <v>156</v>
      </c>
      <c r="D29" s="81"/>
    </row>
    <row r="30" ht="16.5" customHeight="1" spans="1:4">
      <c r="A30" s="169"/>
      <c r="B30" s="81"/>
      <c r="C30" s="71" t="s">
        <v>157</v>
      </c>
      <c r="D30" s="81"/>
    </row>
    <row r="31" ht="16.5" customHeight="1" spans="1:4">
      <c r="A31" s="169"/>
      <c r="B31" s="81"/>
      <c r="C31" s="149" t="s">
        <v>158</v>
      </c>
      <c r="D31" s="81"/>
    </row>
    <row r="32" ht="16.5" customHeight="1" spans="1:4">
      <c r="A32" s="169"/>
      <c r="B32" s="81"/>
      <c r="C32" s="149" t="s">
        <v>159</v>
      </c>
      <c r="D32" s="81"/>
    </row>
    <row r="33" ht="16.5" customHeight="1" spans="1:4">
      <c r="A33" s="169"/>
      <c r="B33" s="81"/>
      <c r="C33" s="29" t="s">
        <v>160</v>
      </c>
      <c r="D33" s="81"/>
    </row>
    <row r="34" ht="15" customHeight="1" spans="1:4">
      <c r="A34" s="170" t="s">
        <v>50</v>
      </c>
      <c r="B34" s="171">
        <v>8292159.36</v>
      </c>
      <c r="C34" s="170" t="s">
        <v>51</v>
      </c>
      <c r="D34" s="171">
        <v>8292159.36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G22" sqref="D22 G2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8"/>
      <c r="F1" s="73"/>
      <c r="G1" s="144" t="s">
        <v>161</v>
      </c>
    </row>
    <row r="2" ht="41.25" customHeight="1" spans="1:7">
      <c r="A2" s="127" t="str">
        <f>"2025"&amp;"年一般公共预算支出预算表（按功能科目分类）"</f>
        <v>2025年一般公共预算支出预算表（按功能科目分类）</v>
      </c>
      <c r="B2" s="127"/>
      <c r="C2" s="127"/>
      <c r="D2" s="127"/>
      <c r="E2" s="127"/>
      <c r="F2" s="127"/>
      <c r="G2" s="127"/>
    </row>
    <row r="3" ht="18" customHeight="1" spans="1:7">
      <c r="A3" s="4" t="str">
        <f>"单位名称："&amp;"昆明市呈贡区昆明理工大学附属呈贡学校"</f>
        <v>单位名称：昆明市呈贡区昆明理工大学附属呈贡学校</v>
      </c>
      <c r="F3" s="124"/>
      <c r="G3" s="144" t="s">
        <v>1</v>
      </c>
    </row>
    <row r="4" ht="20.25" customHeight="1" spans="1:7">
      <c r="A4" s="160" t="s">
        <v>162</v>
      </c>
      <c r="B4" s="161"/>
      <c r="C4" s="128" t="s">
        <v>55</v>
      </c>
      <c r="D4" s="152" t="s">
        <v>75</v>
      </c>
      <c r="E4" s="11"/>
      <c r="F4" s="12"/>
      <c r="G4" s="141" t="s">
        <v>76</v>
      </c>
    </row>
    <row r="5" ht="20.25" customHeight="1" spans="1:7">
      <c r="A5" s="162" t="s">
        <v>72</v>
      </c>
      <c r="B5" s="162" t="s">
        <v>73</v>
      </c>
      <c r="C5" s="18"/>
      <c r="D5" s="133" t="s">
        <v>57</v>
      </c>
      <c r="E5" s="133" t="s">
        <v>163</v>
      </c>
      <c r="F5" s="133" t="s">
        <v>164</v>
      </c>
      <c r="G5" s="143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81">
        <v>6922592.36</v>
      </c>
      <c r="D7" s="81">
        <v>6744333.36</v>
      </c>
      <c r="E7" s="81">
        <v>6390864</v>
      </c>
      <c r="F7" s="81">
        <v>353469.36</v>
      </c>
      <c r="G7" s="81">
        <v>178259</v>
      </c>
    </row>
    <row r="8" ht="18" customHeight="1" spans="1:7">
      <c r="A8" s="137" t="s">
        <v>99</v>
      </c>
      <c r="B8" s="137" t="s">
        <v>100</v>
      </c>
      <c r="C8" s="81">
        <v>6922592.36</v>
      </c>
      <c r="D8" s="81">
        <v>6744333.36</v>
      </c>
      <c r="E8" s="81">
        <v>6390864</v>
      </c>
      <c r="F8" s="81">
        <v>353469.36</v>
      </c>
      <c r="G8" s="81">
        <v>178259</v>
      </c>
    </row>
    <row r="9" ht="18" customHeight="1" spans="1:7">
      <c r="A9" s="163" t="s">
        <v>101</v>
      </c>
      <c r="B9" s="163" t="s">
        <v>102</v>
      </c>
      <c r="C9" s="81">
        <v>6922592.36</v>
      </c>
      <c r="D9" s="81">
        <v>6744333.36</v>
      </c>
      <c r="E9" s="81">
        <v>6390864</v>
      </c>
      <c r="F9" s="81">
        <v>353469.36</v>
      </c>
      <c r="G9" s="81">
        <v>178259</v>
      </c>
    </row>
    <row r="10" ht="18" customHeight="1" spans="1:7">
      <c r="A10" s="29" t="s">
        <v>103</v>
      </c>
      <c r="B10" s="29" t="s">
        <v>104</v>
      </c>
      <c r="C10" s="81">
        <v>503000</v>
      </c>
      <c r="D10" s="81">
        <v>503000</v>
      </c>
      <c r="E10" s="81">
        <v>503000</v>
      </c>
      <c r="F10" s="81"/>
      <c r="G10" s="81"/>
    </row>
    <row r="11" ht="18" customHeight="1" spans="1:7">
      <c r="A11" s="137" t="s">
        <v>105</v>
      </c>
      <c r="B11" s="137" t="s">
        <v>106</v>
      </c>
      <c r="C11" s="81">
        <v>503000</v>
      </c>
      <c r="D11" s="81">
        <v>503000</v>
      </c>
      <c r="E11" s="81">
        <v>503000</v>
      </c>
      <c r="F11" s="81"/>
      <c r="G11" s="81"/>
    </row>
    <row r="12" ht="18" customHeight="1" spans="1:7">
      <c r="A12" s="163" t="s">
        <v>107</v>
      </c>
      <c r="B12" s="163" t="s">
        <v>108</v>
      </c>
      <c r="C12" s="81">
        <v>503000</v>
      </c>
      <c r="D12" s="81">
        <v>503000</v>
      </c>
      <c r="E12" s="81">
        <v>503000</v>
      </c>
      <c r="F12" s="81"/>
      <c r="G12" s="81"/>
    </row>
    <row r="13" ht="18" customHeight="1" spans="1:7">
      <c r="A13" s="29" t="s">
        <v>109</v>
      </c>
      <c r="B13" s="29" t="s">
        <v>110</v>
      </c>
      <c r="C13" s="81">
        <v>432875</v>
      </c>
      <c r="D13" s="81">
        <v>432875</v>
      </c>
      <c r="E13" s="81">
        <v>432875</v>
      </c>
      <c r="F13" s="81"/>
      <c r="G13" s="81"/>
    </row>
    <row r="14" ht="18" customHeight="1" spans="1:7">
      <c r="A14" s="137" t="s">
        <v>111</v>
      </c>
      <c r="B14" s="137" t="s">
        <v>112</v>
      </c>
      <c r="C14" s="81">
        <v>432875</v>
      </c>
      <c r="D14" s="81">
        <v>432875</v>
      </c>
      <c r="E14" s="81">
        <v>432875</v>
      </c>
      <c r="F14" s="81"/>
      <c r="G14" s="81"/>
    </row>
    <row r="15" ht="18" customHeight="1" spans="1:7">
      <c r="A15" s="163" t="s">
        <v>113</v>
      </c>
      <c r="B15" s="163" t="s">
        <v>114</v>
      </c>
      <c r="C15" s="81">
        <v>248250</v>
      </c>
      <c r="D15" s="81">
        <v>248250</v>
      </c>
      <c r="E15" s="81">
        <v>248250</v>
      </c>
      <c r="F15" s="81"/>
      <c r="G15" s="81"/>
    </row>
    <row r="16" ht="18" customHeight="1" spans="1:7">
      <c r="A16" s="163" t="s">
        <v>115</v>
      </c>
      <c r="B16" s="163" t="s">
        <v>116</v>
      </c>
      <c r="C16" s="81">
        <v>160000</v>
      </c>
      <c r="D16" s="81">
        <v>160000</v>
      </c>
      <c r="E16" s="81">
        <v>160000</v>
      </c>
      <c r="F16" s="81"/>
      <c r="G16" s="81"/>
    </row>
    <row r="17" ht="18" customHeight="1" spans="1:7">
      <c r="A17" s="163" t="s">
        <v>117</v>
      </c>
      <c r="B17" s="163" t="s">
        <v>118</v>
      </c>
      <c r="C17" s="81">
        <v>24625</v>
      </c>
      <c r="D17" s="81">
        <v>24625</v>
      </c>
      <c r="E17" s="81">
        <v>24625</v>
      </c>
      <c r="F17" s="81"/>
      <c r="G17" s="81"/>
    </row>
    <row r="18" ht="18" customHeight="1" spans="1:7">
      <c r="A18" s="29" t="s">
        <v>119</v>
      </c>
      <c r="B18" s="29" t="s">
        <v>120</v>
      </c>
      <c r="C18" s="81">
        <v>433692</v>
      </c>
      <c r="D18" s="81">
        <v>433692</v>
      </c>
      <c r="E18" s="81">
        <v>433692</v>
      </c>
      <c r="F18" s="81"/>
      <c r="G18" s="81"/>
    </row>
    <row r="19" ht="18" customHeight="1" spans="1:7">
      <c r="A19" s="137" t="s">
        <v>121</v>
      </c>
      <c r="B19" s="137" t="s">
        <v>122</v>
      </c>
      <c r="C19" s="81">
        <v>433692</v>
      </c>
      <c r="D19" s="81">
        <v>433692</v>
      </c>
      <c r="E19" s="81">
        <v>433692</v>
      </c>
      <c r="F19" s="81"/>
      <c r="G19" s="81"/>
    </row>
    <row r="20" ht="18" customHeight="1" spans="1:7">
      <c r="A20" s="163" t="s">
        <v>123</v>
      </c>
      <c r="B20" s="163" t="s">
        <v>124</v>
      </c>
      <c r="C20" s="81">
        <v>410172</v>
      </c>
      <c r="D20" s="81">
        <v>410172</v>
      </c>
      <c r="E20" s="81">
        <v>410172</v>
      </c>
      <c r="F20" s="81"/>
      <c r="G20" s="81"/>
    </row>
    <row r="21" ht="18" customHeight="1" spans="1:7">
      <c r="A21" s="163" t="s">
        <v>125</v>
      </c>
      <c r="B21" s="163" t="s">
        <v>126</v>
      </c>
      <c r="C21" s="81">
        <v>23520</v>
      </c>
      <c r="D21" s="81">
        <v>23520</v>
      </c>
      <c r="E21" s="81">
        <v>23520</v>
      </c>
      <c r="F21" s="81"/>
      <c r="G21" s="81"/>
    </row>
    <row r="22" ht="18" customHeight="1" spans="1:7">
      <c r="A22" s="80" t="s">
        <v>165</v>
      </c>
      <c r="B22" s="164" t="s">
        <v>165</v>
      </c>
      <c r="C22" s="81">
        <v>8292159.36</v>
      </c>
      <c r="D22" s="81">
        <v>8113900.36</v>
      </c>
      <c r="E22" s="81">
        <v>7760431</v>
      </c>
      <c r="F22" s="81">
        <v>353469.36</v>
      </c>
      <c r="G22" s="81">
        <v>178259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6" t="s">
        <v>166</v>
      </c>
    </row>
    <row r="2" ht="41.25" customHeight="1" spans="1:6">
      <c r="A2" s="157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2" t="str">
        <f>"单位名称："&amp;"昆明市呈贡区昆明理工大学附属呈贡学校"</f>
        <v>单位名称：昆明市呈贡区昆明理工大学附属呈贡学校</v>
      </c>
      <c r="B3" s="158"/>
      <c r="D3" s="42"/>
      <c r="E3" s="41"/>
      <c r="F3" s="63" t="s">
        <v>1</v>
      </c>
    </row>
    <row r="4" ht="27" customHeight="1" spans="1:6">
      <c r="A4" s="46" t="s">
        <v>167</v>
      </c>
      <c r="B4" s="46" t="s">
        <v>168</v>
      </c>
      <c r="C4" s="48" t="s">
        <v>169</v>
      </c>
      <c r="D4" s="46"/>
      <c r="E4" s="47"/>
      <c r="F4" s="46" t="s">
        <v>170</v>
      </c>
    </row>
    <row r="5" ht="28.5" customHeight="1" spans="1:6">
      <c r="A5" s="159"/>
      <c r="B5" s="50"/>
      <c r="C5" s="47" t="s">
        <v>57</v>
      </c>
      <c r="D5" s="47" t="s">
        <v>171</v>
      </c>
      <c r="E5" s="47" t="s">
        <v>172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81"/>
      <c r="B7" s="81"/>
      <c r="C7" s="81"/>
      <c r="D7" s="81"/>
      <c r="E7" s="81"/>
      <c r="F7" s="81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9"/>
  <sheetViews>
    <sheetView showZeros="0" zoomScale="85" zoomScaleNormal="85" topLeftCell="F1" workbookViewId="0">
      <selection activeCell="M29" sqref="M29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8"/>
      <c r="C1" s="145"/>
      <c r="E1" s="146"/>
      <c r="F1" s="146"/>
      <c r="G1" s="146"/>
      <c r="H1" s="146"/>
      <c r="I1" s="85"/>
      <c r="J1" s="85"/>
      <c r="K1" s="85"/>
      <c r="L1" s="85"/>
      <c r="M1" s="85"/>
      <c r="N1" s="85"/>
      <c r="R1" s="85"/>
      <c r="V1" s="145"/>
      <c r="X1" s="2" t="s">
        <v>173</v>
      </c>
    </row>
    <row r="2" ht="45.75" customHeight="1" spans="1:24">
      <c r="A2" s="68" t="str">
        <f>"2025"&amp;"年部门基本支出预算表"</f>
        <v>2025年部门基本支出预算表</v>
      </c>
      <c r="B2" s="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"/>
      <c r="P2" s="3"/>
      <c r="Q2" s="3"/>
      <c r="R2" s="68"/>
      <c r="S2" s="68"/>
      <c r="T2" s="68"/>
      <c r="U2" s="68"/>
      <c r="V2" s="68"/>
      <c r="W2" s="68"/>
      <c r="X2" s="68"/>
    </row>
    <row r="3" ht="18.75" customHeight="1" spans="1:24">
      <c r="A3" s="4" t="str">
        <f>"单位名称："&amp;"昆明市呈贡区昆明理工大学附属呈贡学校"</f>
        <v>单位名称：昆明市呈贡区昆明理工大学附属呈贡学校</v>
      </c>
      <c r="B3" s="5"/>
      <c r="C3" s="147"/>
      <c r="D3" s="147"/>
      <c r="E3" s="147"/>
      <c r="F3" s="147"/>
      <c r="G3" s="147"/>
      <c r="H3" s="147"/>
      <c r="I3" s="87"/>
      <c r="J3" s="87"/>
      <c r="K3" s="87"/>
      <c r="L3" s="87"/>
      <c r="M3" s="87"/>
      <c r="N3" s="87"/>
      <c r="O3" s="6"/>
      <c r="P3" s="6"/>
      <c r="Q3" s="6"/>
      <c r="R3" s="87"/>
      <c r="V3" s="145"/>
      <c r="X3" s="2" t="s">
        <v>1</v>
      </c>
    </row>
    <row r="4" ht="18" customHeight="1" spans="1:24">
      <c r="A4" s="8" t="s">
        <v>174</v>
      </c>
      <c r="B4" s="8" t="s">
        <v>175</v>
      </c>
      <c r="C4" s="8" t="s">
        <v>176</v>
      </c>
      <c r="D4" s="8" t="s">
        <v>177</v>
      </c>
      <c r="E4" s="8" t="s">
        <v>178</v>
      </c>
      <c r="F4" s="8" t="s">
        <v>179</v>
      </c>
      <c r="G4" s="8" t="s">
        <v>180</v>
      </c>
      <c r="H4" s="8" t="s">
        <v>181</v>
      </c>
      <c r="I4" s="152" t="s">
        <v>182</v>
      </c>
      <c r="J4" s="82" t="s">
        <v>182</v>
      </c>
      <c r="K4" s="82"/>
      <c r="L4" s="82"/>
      <c r="M4" s="82"/>
      <c r="N4" s="82"/>
      <c r="O4" s="11"/>
      <c r="P4" s="11"/>
      <c r="Q4" s="11"/>
      <c r="R4" s="103" t="s">
        <v>61</v>
      </c>
      <c r="S4" s="82" t="s">
        <v>62</v>
      </c>
      <c r="T4" s="82"/>
      <c r="U4" s="82"/>
      <c r="V4" s="82"/>
      <c r="W4" s="82"/>
      <c r="X4" s="83"/>
    </row>
    <row r="5" ht="18" customHeight="1" spans="1:24">
      <c r="A5" s="13"/>
      <c r="B5" s="28"/>
      <c r="C5" s="130"/>
      <c r="D5" s="13"/>
      <c r="E5" s="13"/>
      <c r="F5" s="13"/>
      <c r="G5" s="13"/>
      <c r="H5" s="13"/>
      <c r="I5" s="128" t="s">
        <v>183</v>
      </c>
      <c r="J5" s="152" t="s">
        <v>58</v>
      </c>
      <c r="K5" s="82"/>
      <c r="L5" s="82"/>
      <c r="M5" s="82"/>
      <c r="N5" s="83"/>
      <c r="O5" s="10" t="s">
        <v>184</v>
      </c>
      <c r="P5" s="11"/>
      <c r="Q5" s="12"/>
      <c r="R5" s="8" t="s">
        <v>61</v>
      </c>
      <c r="S5" s="152" t="s">
        <v>62</v>
      </c>
      <c r="T5" s="103" t="s">
        <v>64</v>
      </c>
      <c r="U5" s="82" t="s">
        <v>62</v>
      </c>
      <c r="V5" s="103" t="s">
        <v>66</v>
      </c>
      <c r="W5" s="103" t="s">
        <v>67</v>
      </c>
      <c r="X5" s="155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3" t="s">
        <v>185</v>
      </c>
      <c r="K6" s="8" t="s">
        <v>186</v>
      </c>
      <c r="L6" s="8" t="s">
        <v>187</v>
      </c>
      <c r="M6" s="8" t="s">
        <v>188</v>
      </c>
      <c r="N6" s="8" t="s">
        <v>189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190</v>
      </c>
      <c r="V6" s="8" t="s">
        <v>66</v>
      </c>
      <c r="W6" s="8" t="s">
        <v>67</v>
      </c>
      <c r="X6" s="8" t="s">
        <v>68</v>
      </c>
    </row>
    <row r="7" ht="37.5" customHeight="1" spans="1:24">
      <c r="A7" s="148"/>
      <c r="B7" s="18"/>
      <c r="C7" s="148"/>
      <c r="D7" s="148"/>
      <c r="E7" s="148"/>
      <c r="F7" s="148"/>
      <c r="G7" s="148"/>
      <c r="H7" s="148"/>
      <c r="I7" s="148"/>
      <c r="J7" s="154" t="s">
        <v>57</v>
      </c>
      <c r="K7" s="16" t="s">
        <v>191</v>
      </c>
      <c r="L7" s="16" t="s">
        <v>187</v>
      </c>
      <c r="M7" s="16" t="s">
        <v>188</v>
      </c>
      <c r="N7" s="16" t="s">
        <v>189</v>
      </c>
      <c r="O7" s="16" t="s">
        <v>187</v>
      </c>
      <c r="P7" s="16" t="s">
        <v>188</v>
      </c>
      <c r="Q7" s="16" t="s">
        <v>189</v>
      </c>
      <c r="R7" s="16" t="s">
        <v>61</v>
      </c>
      <c r="S7" s="16" t="s">
        <v>57</v>
      </c>
      <c r="T7" s="16" t="s">
        <v>64</v>
      </c>
      <c r="U7" s="16" t="s">
        <v>190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9" t="s">
        <v>192</v>
      </c>
      <c r="B9" s="149" t="s">
        <v>70</v>
      </c>
      <c r="C9" s="149" t="s">
        <v>193</v>
      </c>
      <c r="D9" s="149" t="s">
        <v>194</v>
      </c>
      <c r="E9" s="149" t="s">
        <v>101</v>
      </c>
      <c r="F9" s="149" t="s">
        <v>102</v>
      </c>
      <c r="G9" s="149" t="s">
        <v>195</v>
      </c>
      <c r="H9" s="149" t="s">
        <v>196</v>
      </c>
      <c r="I9" s="81">
        <v>996408</v>
      </c>
      <c r="J9" s="81">
        <v>996408</v>
      </c>
      <c r="K9" s="81"/>
      <c r="L9" s="81"/>
      <c r="M9" s="81">
        <v>996408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ht="20.25" customHeight="1" spans="1:24">
      <c r="A10" s="149" t="s">
        <v>192</v>
      </c>
      <c r="B10" s="149" t="s">
        <v>70</v>
      </c>
      <c r="C10" s="149" t="s">
        <v>193</v>
      </c>
      <c r="D10" s="149" t="s">
        <v>194</v>
      </c>
      <c r="E10" s="149" t="s">
        <v>101</v>
      </c>
      <c r="F10" s="149" t="s">
        <v>102</v>
      </c>
      <c r="G10" s="149" t="s">
        <v>197</v>
      </c>
      <c r="H10" s="149" t="s">
        <v>198</v>
      </c>
      <c r="I10" s="81">
        <v>1092</v>
      </c>
      <c r="J10" s="81">
        <v>1092</v>
      </c>
      <c r="K10" s="23"/>
      <c r="L10" s="23"/>
      <c r="M10" s="81">
        <v>1092</v>
      </c>
      <c r="N10" s="23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0.25" customHeight="1" spans="1:24">
      <c r="A11" s="149" t="s">
        <v>192</v>
      </c>
      <c r="B11" s="149" t="s">
        <v>70</v>
      </c>
      <c r="C11" s="149" t="s">
        <v>193</v>
      </c>
      <c r="D11" s="149" t="s">
        <v>194</v>
      </c>
      <c r="E11" s="149" t="s">
        <v>101</v>
      </c>
      <c r="F11" s="149" t="s">
        <v>102</v>
      </c>
      <c r="G11" s="149" t="s">
        <v>199</v>
      </c>
      <c r="H11" s="149" t="s">
        <v>200</v>
      </c>
      <c r="I11" s="81">
        <v>100000</v>
      </c>
      <c r="J11" s="81">
        <v>100000</v>
      </c>
      <c r="K11" s="23"/>
      <c r="L11" s="23"/>
      <c r="M11" s="81">
        <v>100000</v>
      </c>
      <c r="N11" s="23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0.25" customHeight="1" spans="1:24">
      <c r="A12" s="149" t="s">
        <v>192</v>
      </c>
      <c r="B12" s="149" t="s">
        <v>70</v>
      </c>
      <c r="C12" s="149" t="s">
        <v>193</v>
      </c>
      <c r="D12" s="149" t="s">
        <v>194</v>
      </c>
      <c r="E12" s="149" t="s">
        <v>101</v>
      </c>
      <c r="F12" s="149" t="s">
        <v>102</v>
      </c>
      <c r="G12" s="149" t="s">
        <v>201</v>
      </c>
      <c r="H12" s="149" t="s">
        <v>202</v>
      </c>
      <c r="I12" s="81">
        <v>927288</v>
      </c>
      <c r="J12" s="81">
        <v>927288</v>
      </c>
      <c r="K12" s="23"/>
      <c r="L12" s="23"/>
      <c r="M12" s="81">
        <v>927288</v>
      </c>
      <c r="N12" s="23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ht="20.25" customHeight="1" spans="1:24">
      <c r="A13" s="149" t="s">
        <v>192</v>
      </c>
      <c r="B13" s="149" t="s">
        <v>70</v>
      </c>
      <c r="C13" s="149" t="s">
        <v>193</v>
      </c>
      <c r="D13" s="149" t="s">
        <v>194</v>
      </c>
      <c r="E13" s="149" t="s">
        <v>101</v>
      </c>
      <c r="F13" s="149" t="s">
        <v>102</v>
      </c>
      <c r="G13" s="149" t="s">
        <v>201</v>
      </c>
      <c r="H13" s="149" t="s">
        <v>202</v>
      </c>
      <c r="I13" s="81">
        <v>688680</v>
      </c>
      <c r="J13" s="81">
        <v>688680</v>
      </c>
      <c r="K13" s="23"/>
      <c r="L13" s="23"/>
      <c r="M13" s="81">
        <v>688680</v>
      </c>
      <c r="N13" s="23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ht="20.25" customHeight="1" spans="1:24">
      <c r="A14" s="149" t="s">
        <v>192</v>
      </c>
      <c r="B14" s="149" t="s">
        <v>70</v>
      </c>
      <c r="C14" s="149" t="s">
        <v>203</v>
      </c>
      <c r="D14" s="149" t="s">
        <v>204</v>
      </c>
      <c r="E14" s="149" t="s">
        <v>101</v>
      </c>
      <c r="F14" s="149" t="s">
        <v>102</v>
      </c>
      <c r="G14" s="149" t="s">
        <v>199</v>
      </c>
      <c r="H14" s="149" t="s">
        <v>200</v>
      </c>
      <c r="I14" s="81">
        <v>950000</v>
      </c>
      <c r="J14" s="81">
        <v>950000</v>
      </c>
      <c r="K14" s="23"/>
      <c r="L14" s="23"/>
      <c r="M14" s="81">
        <v>950000</v>
      </c>
      <c r="N14" s="23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ht="20.25" customHeight="1" spans="1:24">
      <c r="A15" s="149" t="s">
        <v>192</v>
      </c>
      <c r="B15" s="149" t="s">
        <v>70</v>
      </c>
      <c r="C15" s="149" t="s">
        <v>205</v>
      </c>
      <c r="D15" s="149" t="s">
        <v>206</v>
      </c>
      <c r="E15" s="149" t="s">
        <v>107</v>
      </c>
      <c r="F15" s="149" t="s">
        <v>108</v>
      </c>
      <c r="G15" s="149" t="s">
        <v>207</v>
      </c>
      <c r="H15" s="149" t="s">
        <v>208</v>
      </c>
      <c r="I15" s="81">
        <v>503000</v>
      </c>
      <c r="J15" s="81">
        <v>503000</v>
      </c>
      <c r="K15" s="23"/>
      <c r="L15" s="23"/>
      <c r="M15" s="81">
        <v>503000</v>
      </c>
      <c r="N15" s="23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ht="20.25" customHeight="1" spans="1:24">
      <c r="A16" s="149" t="s">
        <v>192</v>
      </c>
      <c r="B16" s="149" t="s">
        <v>70</v>
      </c>
      <c r="C16" s="149" t="s">
        <v>205</v>
      </c>
      <c r="D16" s="149" t="s">
        <v>206</v>
      </c>
      <c r="E16" s="149" t="s">
        <v>113</v>
      </c>
      <c r="F16" s="149" t="s">
        <v>114</v>
      </c>
      <c r="G16" s="149" t="s">
        <v>209</v>
      </c>
      <c r="H16" s="149" t="s">
        <v>210</v>
      </c>
      <c r="I16" s="81">
        <v>248250</v>
      </c>
      <c r="J16" s="81">
        <v>248250</v>
      </c>
      <c r="K16" s="23"/>
      <c r="L16" s="23"/>
      <c r="M16" s="81">
        <v>248250</v>
      </c>
      <c r="N16" s="23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ht="20.25" customHeight="1" spans="1:24">
      <c r="A17" s="149" t="s">
        <v>192</v>
      </c>
      <c r="B17" s="149" t="s">
        <v>70</v>
      </c>
      <c r="C17" s="149" t="s">
        <v>205</v>
      </c>
      <c r="D17" s="149" t="s">
        <v>206</v>
      </c>
      <c r="E17" s="149" t="s">
        <v>115</v>
      </c>
      <c r="F17" s="149" t="s">
        <v>116</v>
      </c>
      <c r="G17" s="149" t="s">
        <v>211</v>
      </c>
      <c r="H17" s="149" t="s">
        <v>212</v>
      </c>
      <c r="I17" s="81">
        <v>160000</v>
      </c>
      <c r="J17" s="81">
        <v>160000</v>
      </c>
      <c r="K17" s="23"/>
      <c r="L17" s="23"/>
      <c r="M17" s="81">
        <v>160000</v>
      </c>
      <c r="N17" s="23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ht="20.25" customHeight="1" spans="1:24">
      <c r="A18" s="149" t="s">
        <v>192</v>
      </c>
      <c r="B18" s="149" t="s">
        <v>70</v>
      </c>
      <c r="C18" s="149" t="s">
        <v>205</v>
      </c>
      <c r="D18" s="149" t="s">
        <v>206</v>
      </c>
      <c r="E18" s="149" t="s">
        <v>101</v>
      </c>
      <c r="F18" s="149" t="s">
        <v>102</v>
      </c>
      <c r="G18" s="149" t="s">
        <v>213</v>
      </c>
      <c r="H18" s="149" t="s">
        <v>214</v>
      </c>
      <c r="I18" s="81">
        <v>22500</v>
      </c>
      <c r="J18" s="81">
        <v>22500</v>
      </c>
      <c r="K18" s="23"/>
      <c r="L18" s="23"/>
      <c r="M18" s="81">
        <v>22500</v>
      </c>
      <c r="N18" s="23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ht="20.25" customHeight="1" spans="1:24">
      <c r="A19" s="149" t="s">
        <v>192</v>
      </c>
      <c r="B19" s="149" t="s">
        <v>70</v>
      </c>
      <c r="C19" s="149" t="s">
        <v>205</v>
      </c>
      <c r="D19" s="149" t="s">
        <v>206</v>
      </c>
      <c r="E19" s="149" t="s">
        <v>117</v>
      </c>
      <c r="F19" s="149" t="s">
        <v>118</v>
      </c>
      <c r="G19" s="149" t="s">
        <v>213</v>
      </c>
      <c r="H19" s="149" t="s">
        <v>214</v>
      </c>
      <c r="I19" s="81">
        <v>11700</v>
      </c>
      <c r="J19" s="81">
        <v>11700</v>
      </c>
      <c r="K19" s="23"/>
      <c r="L19" s="23"/>
      <c r="M19" s="81">
        <v>11700</v>
      </c>
      <c r="N19" s="23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ht="20.25" customHeight="1" spans="1:24">
      <c r="A20" s="149" t="s">
        <v>192</v>
      </c>
      <c r="B20" s="149" t="s">
        <v>70</v>
      </c>
      <c r="C20" s="149" t="s">
        <v>205</v>
      </c>
      <c r="D20" s="149" t="s">
        <v>206</v>
      </c>
      <c r="E20" s="149" t="s">
        <v>117</v>
      </c>
      <c r="F20" s="149" t="s">
        <v>118</v>
      </c>
      <c r="G20" s="149" t="s">
        <v>213</v>
      </c>
      <c r="H20" s="149" t="s">
        <v>214</v>
      </c>
      <c r="I20" s="81">
        <v>12925</v>
      </c>
      <c r="J20" s="81">
        <v>12925</v>
      </c>
      <c r="K20" s="23"/>
      <c r="L20" s="23"/>
      <c r="M20" s="81">
        <v>12925</v>
      </c>
      <c r="N20" s="23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ht="20.25" customHeight="1" spans="1:24">
      <c r="A21" s="149" t="s">
        <v>192</v>
      </c>
      <c r="B21" s="149" t="s">
        <v>70</v>
      </c>
      <c r="C21" s="149" t="s">
        <v>215</v>
      </c>
      <c r="D21" s="149" t="s">
        <v>124</v>
      </c>
      <c r="E21" s="149" t="s">
        <v>123</v>
      </c>
      <c r="F21" s="149" t="s">
        <v>124</v>
      </c>
      <c r="G21" s="149" t="s">
        <v>216</v>
      </c>
      <c r="H21" s="149" t="s">
        <v>124</v>
      </c>
      <c r="I21" s="81">
        <v>410172</v>
      </c>
      <c r="J21" s="81">
        <v>410172</v>
      </c>
      <c r="K21" s="23"/>
      <c r="L21" s="23"/>
      <c r="M21" s="81">
        <v>410172</v>
      </c>
      <c r="N21" s="23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ht="20.25" customHeight="1" spans="1:24">
      <c r="A22" s="149" t="s">
        <v>192</v>
      </c>
      <c r="B22" s="149" t="s">
        <v>70</v>
      </c>
      <c r="C22" s="149" t="s">
        <v>217</v>
      </c>
      <c r="D22" s="149" t="s">
        <v>218</v>
      </c>
      <c r="E22" s="149" t="s">
        <v>101</v>
      </c>
      <c r="F22" s="149" t="s">
        <v>102</v>
      </c>
      <c r="G22" s="149" t="s">
        <v>219</v>
      </c>
      <c r="H22" s="149" t="s">
        <v>218</v>
      </c>
      <c r="I22" s="81">
        <v>52269.36</v>
      </c>
      <c r="J22" s="81">
        <v>52269.36</v>
      </c>
      <c r="K22" s="23"/>
      <c r="L22" s="23"/>
      <c r="M22" s="81">
        <v>52269.36</v>
      </c>
      <c r="N22" s="23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ht="20.25" customHeight="1" spans="1:24">
      <c r="A23" s="149" t="s">
        <v>192</v>
      </c>
      <c r="B23" s="149" t="s">
        <v>70</v>
      </c>
      <c r="C23" s="149" t="s">
        <v>220</v>
      </c>
      <c r="D23" s="149" t="s">
        <v>221</v>
      </c>
      <c r="E23" s="149" t="s">
        <v>125</v>
      </c>
      <c r="F23" s="149" t="s">
        <v>126</v>
      </c>
      <c r="G23" s="149" t="s">
        <v>197</v>
      </c>
      <c r="H23" s="149" t="s">
        <v>198</v>
      </c>
      <c r="I23" s="81">
        <v>23520</v>
      </c>
      <c r="J23" s="81">
        <v>23520</v>
      </c>
      <c r="K23" s="23"/>
      <c r="L23" s="23"/>
      <c r="M23" s="81">
        <v>23520</v>
      </c>
      <c r="N23" s="23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ht="20.25" customHeight="1" spans="1:24">
      <c r="A24" s="149" t="s">
        <v>192</v>
      </c>
      <c r="B24" s="149" t="s">
        <v>70</v>
      </c>
      <c r="C24" s="149" t="s">
        <v>222</v>
      </c>
      <c r="D24" s="149" t="s">
        <v>223</v>
      </c>
      <c r="E24" s="149" t="s">
        <v>101</v>
      </c>
      <c r="F24" s="149" t="s">
        <v>102</v>
      </c>
      <c r="G24" s="149" t="s">
        <v>224</v>
      </c>
      <c r="H24" s="149" t="s">
        <v>225</v>
      </c>
      <c r="I24" s="81">
        <v>2704896</v>
      </c>
      <c r="J24" s="81">
        <v>2704896</v>
      </c>
      <c r="K24" s="23"/>
      <c r="L24" s="23"/>
      <c r="M24" s="81">
        <v>2704896</v>
      </c>
      <c r="N24" s="23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ht="20.25" customHeight="1" spans="1:24">
      <c r="A25" s="149" t="s">
        <v>192</v>
      </c>
      <c r="B25" s="149" t="s">
        <v>70</v>
      </c>
      <c r="C25" s="149" t="s">
        <v>226</v>
      </c>
      <c r="D25" s="149" t="s">
        <v>227</v>
      </c>
      <c r="E25" s="149" t="s">
        <v>101</v>
      </c>
      <c r="F25" s="149" t="s">
        <v>102</v>
      </c>
      <c r="G25" s="149" t="s">
        <v>228</v>
      </c>
      <c r="H25" s="149" t="s">
        <v>229</v>
      </c>
      <c r="I25" s="81">
        <v>136200</v>
      </c>
      <c r="J25" s="81">
        <v>136200</v>
      </c>
      <c r="K25" s="23"/>
      <c r="L25" s="23"/>
      <c r="M25" s="81">
        <v>136200</v>
      </c>
      <c r="N25" s="23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ht="20.25" customHeight="1" spans="1:24">
      <c r="A26" s="149" t="s">
        <v>192</v>
      </c>
      <c r="B26" s="149" t="s">
        <v>70</v>
      </c>
      <c r="C26" s="149" t="s">
        <v>226</v>
      </c>
      <c r="D26" s="149" t="s">
        <v>227</v>
      </c>
      <c r="E26" s="149" t="s">
        <v>101</v>
      </c>
      <c r="F26" s="149" t="s">
        <v>102</v>
      </c>
      <c r="G26" s="149" t="s">
        <v>230</v>
      </c>
      <c r="H26" s="149" t="s">
        <v>231</v>
      </c>
      <c r="I26" s="81">
        <v>40000</v>
      </c>
      <c r="J26" s="81">
        <v>40000</v>
      </c>
      <c r="K26" s="23"/>
      <c r="L26" s="23"/>
      <c r="M26" s="81">
        <v>40000</v>
      </c>
      <c r="N26" s="23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ht="20.25" customHeight="1" spans="1:24">
      <c r="A27" s="149" t="s">
        <v>192</v>
      </c>
      <c r="B27" s="149" t="s">
        <v>70</v>
      </c>
      <c r="C27" s="149" t="s">
        <v>226</v>
      </c>
      <c r="D27" s="149" t="s">
        <v>227</v>
      </c>
      <c r="E27" s="149" t="s">
        <v>101</v>
      </c>
      <c r="F27" s="149" t="s">
        <v>102</v>
      </c>
      <c r="G27" s="149" t="s">
        <v>232</v>
      </c>
      <c r="H27" s="149" t="s">
        <v>233</v>
      </c>
      <c r="I27" s="81">
        <v>50000</v>
      </c>
      <c r="J27" s="81">
        <v>50000</v>
      </c>
      <c r="K27" s="23"/>
      <c r="L27" s="23"/>
      <c r="M27" s="81">
        <v>50000</v>
      </c>
      <c r="N27" s="23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ht="20.25" customHeight="1" spans="1:24">
      <c r="A28" s="149" t="s">
        <v>192</v>
      </c>
      <c r="B28" s="149" t="s">
        <v>70</v>
      </c>
      <c r="C28" s="149" t="s">
        <v>234</v>
      </c>
      <c r="D28" s="149" t="s">
        <v>235</v>
      </c>
      <c r="E28" s="149" t="s">
        <v>101</v>
      </c>
      <c r="F28" s="149" t="s">
        <v>102</v>
      </c>
      <c r="G28" s="149" t="s">
        <v>236</v>
      </c>
      <c r="H28" s="149" t="s">
        <v>237</v>
      </c>
      <c r="I28" s="81">
        <v>75000</v>
      </c>
      <c r="J28" s="81">
        <v>75000</v>
      </c>
      <c r="K28" s="23"/>
      <c r="L28" s="23"/>
      <c r="M28" s="81">
        <v>75000</v>
      </c>
      <c r="N28" s="23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ht="17.25" customHeight="1" spans="1:24">
      <c r="A29" s="32" t="s">
        <v>165</v>
      </c>
      <c r="B29" s="33"/>
      <c r="C29" s="150"/>
      <c r="D29" s="150"/>
      <c r="E29" s="150"/>
      <c r="F29" s="150"/>
      <c r="G29" s="150"/>
      <c r="H29" s="151"/>
      <c r="I29" s="81">
        <v>8113900.36</v>
      </c>
      <c r="J29" s="81">
        <v>8113900.36</v>
      </c>
      <c r="K29" s="81"/>
      <c r="L29" s="81"/>
      <c r="M29" s="81">
        <v>8113900.36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</row>
  </sheetData>
  <mergeCells count="31">
    <mergeCell ref="A2:X2"/>
    <mergeCell ref="A3:H3"/>
    <mergeCell ref="I4:X4"/>
    <mergeCell ref="J5:N5"/>
    <mergeCell ref="O5:Q5"/>
    <mergeCell ref="S5:X5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selection activeCell="C12" sqref="C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8"/>
      <c r="E1" s="1"/>
      <c r="F1" s="1"/>
      <c r="G1" s="1"/>
      <c r="H1" s="1"/>
      <c r="U1" s="138"/>
      <c r="W1" s="144" t="s">
        <v>238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"单位名称："&amp;"昆明市呈贡区昆明理工大学附属呈贡学校"</f>
        <v>单位名称：昆明市呈贡区昆明理工大学附属呈贡学校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121" t="s">
        <v>1</v>
      </c>
    </row>
    <row r="4" ht="21.75" customHeight="1" spans="1:23">
      <c r="A4" s="8" t="s">
        <v>239</v>
      </c>
      <c r="B4" s="9" t="s">
        <v>176</v>
      </c>
      <c r="C4" s="8" t="s">
        <v>177</v>
      </c>
      <c r="D4" s="8" t="s">
        <v>240</v>
      </c>
      <c r="E4" s="9" t="s">
        <v>178</v>
      </c>
      <c r="F4" s="9" t="s">
        <v>179</v>
      </c>
      <c r="G4" s="9" t="s">
        <v>241</v>
      </c>
      <c r="H4" s="9" t="s">
        <v>242</v>
      </c>
      <c r="I4" s="27" t="s">
        <v>55</v>
      </c>
      <c r="J4" s="10" t="s">
        <v>243</v>
      </c>
      <c r="K4" s="11"/>
      <c r="L4" s="11"/>
      <c r="M4" s="12"/>
      <c r="N4" s="10" t="s">
        <v>184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0" t="s">
        <v>58</v>
      </c>
      <c r="K5" s="141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190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2" t="s">
        <v>57</v>
      </c>
      <c r="K6" s="143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9" t="s">
        <v>57</v>
      </c>
      <c r="K7" s="69" t="s">
        <v>244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71" t="s">
        <v>245</v>
      </c>
      <c r="B9" s="71" t="s">
        <v>246</v>
      </c>
      <c r="C9" s="71" t="s">
        <v>247</v>
      </c>
      <c r="D9" s="71" t="s">
        <v>70</v>
      </c>
      <c r="E9" s="71" t="s">
        <v>101</v>
      </c>
      <c r="F9" s="71" t="s">
        <v>102</v>
      </c>
      <c r="G9" s="71" t="s">
        <v>228</v>
      </c>
      <c r="H9" s="71" t="s">
        <v>229</v>
      </c>
      <c r="I9" s="81">
        <v>104233</v>
      </c>
      <c r="J9" s="81">
        <v>104233</v>
      </c>
      <c r="K9" s="81">
        <v>104233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ht="21.75" customHeight="1" spans="1:23">
      <c r="A10" s="71" t="s">
        <v>245</v>
      </c>
      <c r="B10" s="71" t="s">
        <v>248</v>
      </c>
      <c r="C10" s="71" t="s">
        <v>249</v>
      </c>
      <c r="D10" s="71" t="s">
        <v>70</v>
      </c>
      <c r="E10" s="71" t="s">
        <v>101</v>
      </c>
      <c r="F10" s="71" t="s">
        <v>102</v>
      </c>
      <c r="G10" s="71" t="s">
        <v>250</v>
      </c>
      <c r="H10" s="71" t="s">
        <v>251</v>
      </c>
      <c r="I10" s="81">
        <v>12400</v>
      </c>
      <c r="J10" s="81">
        <v>12400</v>
      </c>
      <c r="K10" s="81">
        <v>12400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21.75" customHeight="1" spans="1:23">
      <c r="A11" s="71" t="s">
        <v>252</v>
      </c>
      <c r="B11" s="71" t="s">
        <v>253</v>
      </c>
      <c r="C11" s="71" t="s">
        <v>254</v>
      </c>
      <c r="D11" s="71" t="s">
        <v>70</v>
      </c>
      <c r="E11" s="71" t="s">
        <v>101</v>
      </c>
      <c r="F11" s="71" t="s">
        <v>102</v>
      </c>
      <c r="G11" s="71" t="s">
        <v>255</v>
      </c>
      <c r="H11" s="71" t="s">
        <v>256</v>
      </c>
      <c r="I11" s="81">
        <v>1168800</v>
      </c>
      <c r="J11" s="81"/>
      <c r="K11" s="81"/>
      <c r="L11" s="81"/>
      <c r="M11" s="81"/>
      <c r="N11" s="81"/>
      <c r="O11" s="81"/>
      <c r="P11" s="81"/>
      <c r="Q11" s="81"/>
      <c r="R11" s="81">
        <v>1168800</v>
      </c>
      <c r="S11" s="81"/>
      <c r="T11" s="81"/>
      <c r="U11" s="81"/>
      <c r="V11" s="81"/>
      <c r="W11" s="81">
        <v>1168800</v>
      </c>
    </row>
    <row r="12" ht="23" customHeight="1" spans="1:23">
      <c r="A12" s="71" t="s">
        <v>252</v>
      </c>
      <c r="B12" s="201" t="s">
        <v>257</v>
      </c>
      <c r="C12" s="139" t="s">
        <v>258</v>
      </c>
      <c r="D12" s="71" t="s">
        <v>70</v>
      </c>
      <c r="E12" s="71" t="s">
        <v>259</v>
      </c>
      <c r="F12" s="71" t="s">
        <v>102</v>
      </c>
      <c r="G12" s="71" t="s">
        <v>260</v>
      </c>
      <c r="H12" s="71" t="s">
        <v>256</v>
      </c>
      <c r="I12" s="81">
        <v>61626</v>
      </c>
      <c r="J12" s="81"/>
      <c r="K12" s="81"/>
      <c r="L12" s="81"/>
      <c r="M12" s="81"/>
      <c r="N12" s="81">
        <v>61626</v>
      </c>
      <c r="O12" s="81"/>
      <c r="P12" s="81"/>
      <c r="Q12" s="81"/>
      <c r="R12" s="81"/>
      <c r="S12" s="81"/>
      <c r="T12" s="81"/>
      <c r="U12" s="81"/>
      <c r="V12" s="81"/>
      <c r="W12" s="81"/>
    </row>
    <row r="13" ht="18.75" customHeight="1" spans="1:23">
      <c r="A13" s="32" t="s">
        <v>165</v>
      </c>
      <c r="B13" s="33"/>
      <c r="C13" s="33"/>
      <c r="D13" s="33"/>
      <c r="E13" s="33"/>
      <c r="F13" s="33"/>
      <c r="G13" s="33"/>
      <c r="H13" s="34"/>
      <c r="I13" s="81">
        <v>1347059</v>
      </c>
      <c r="J13" s="81">
        <v>116633</v>
      </c>
      <c r="K13" s="81">
        <v>116633</v>
      </c>
      <c r="L13" s="81"/>
      <c r="M13" s="81"/>
      <c r="N13" s="81">
        <v>61626</v>
      </c>
      <c r="O13" s="81"/>
      <c r="P13" s="81"/>
      <c r="Q13" s="81"/>
      <c r="R13" s="81">
        <v>1168800</v>
      </c>
      <c r="S13" s="81"/>
      <c r="T13" s="81"/>
      <c r="U13" s="81"/>
      <c r="V13" s="81"/>
      <c r="W13" s="81">
        <v>1168800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selection activeCell="E14" sqref="E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261</v>
      </c>
    </row>
    <row r="2" ht="39.75" customHeight="1" spans="1:10">
      <c r="A2" s="67" t="str">
        <f>"2025"&amp;"年部门项目支出绩效目标表"</f>
        <v>2025年部门项目支出绩效目标表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"单位名称："&amp;"昆明市呈贡区昆明理工大学附属呈贡学校"</f>
        <v>单位名称：昆明市呈贡区昆明理工大学附属呈贡学校</v>
      </c>
    </row>
    <row r="4" ht="44.25" customHeight="1" spans="1:10">
      <c r="A4" s="69" t="s">
        <v>177</v>
      </c>
      <c r="B4" s="69" t="s">
        <v>262</v>
      </c>
      <c r="C4" s="69" t="s">
        <v>263</v>
      </c>
      <c r="D4" s="69" t="s">
        <v>264</v>
      </c>
      <c r="E4" s="69" t="s">
        <v>265</v>
      </c>
      <c r="F4" s="70" t="s">
        <v>266</v>
      </c>
      <c r="G4" s="69" t="s">
        <v>267</v>
      </c>
      <c r="H4" s="70" t="s">
        <v>268</v>
      </c>
      <c r="I4" s="70" t="s">
        <v>269</v>
      </c>
      <c r="J4" s="69" t="s">
        <v>270</v>
      </c>
    </row>
    <row r="5" ht="18.75" customHeight="1" spans="1:10">
      <c r="A5" s="136">
        <v>1</v>
      </c>
      <c r="B5" s="136">
        <v>2</v>
      </c>
      <c r="C5" s="136">
        <v>3</v>
      </c>
      <c r="D5" s="136">
        <v>4</v>
      </c>
      <c r="E5" s="136">
        <v>5</v>
      </c>
      <c r="F5" s="35">
        <v>6</v>
      </c>
      <c r="G5" s="136">
        <v>7</v>
      </c>
      <c r="H5" s="35">
        <v>8</v>
      </c>
      <c r="I5" s="35">
        <v>9</v>
      </c>
      <c r="J5" s="136">
        <v>10</v>
      </c>
    </row>
    <row r="6" ht="42" customHeight="1" spans="1:10">
      <c r="A6" s="29" t="s">
        <v>70</v>
      </c>
      <c r="B6" s="71"/>
      <c r="C6" s="71"/>
      <c r="D6" s="71"/>
      <c r="E6" s="53"/>
      <c r="F6" s="72"/>
      <c r="G6" s="53"/>
      <c r="H6" s="72"/>
      <c r="I6" s="72"/>
      <c r="J6" s="53"/>
    </row>
    <row r="7" ht="42" customHeight="1" spans="1:10">
      <c r="A7" s="137" t="s">
        <v>254</v>
      </c>
      <c r="B7" s="20" t="s">
        <v>271</v>
      </c>
      <c r="C7" s="20" t="s">
        <v>272</v>
      </c>
      <c r="D7" s="20" t="s">
        <v>273</v>
      </c>
      <c r="E7" s="29" t="s">
        <v>274</v>
      </c>
      <c r="F7" s="20" t="s">
        <v>275</v>
      </c>
      <c r="G7" s="29" t="s">
        <v>276</v>
      </c>
      <c r="H7" s="20" t="s">
        <v>277</v>
      </c>
      <c r="I7" s="20" t="s">
        <v>278</v>
      </c>
      <c r="J7" s="29" t="s">
        <v>279</v>
      </c>
    </row>
    <row r="8" ht="42" customHeight="1" spans="1:10">
      <c r="A8" s="137" t="s">
        <v>254</v>
      </c>
      <c r="B8" s="20" t="s">
        <v>271</v>
      </c>
      <c r="C8" s="20" t="s">
        <v>280</v>
      </c>
      <c r="D8" s="20" t="s">
        <v>281</v>
      </c>
      <c r="E8" s="29" t="s">
        <v>282</v>
      </c>
      <c r="F8" s="20" t="s">
        <v>283</v>
      </c>
      <c r="G8" s="29" t="s">
        <v>284</v>
      </c>
      <c r="H8" s="20" t="s">
        <v>285</v>
      </c>
      <c r="I8" s="20" t="s">
        <v>278</v>
      </c>
      <c r="J8" s="29" t="s">
        <v>286</v>
      </c>
    </row>
    <row r="9" ht="42" customHeight="1" spans="1:10">
      <c r="A9" s="137" t="s">
        <v>254</v>
      </c>
      <c r="B9" s="20" t="s">
        <v>271</v>
      </c>
      <c r="C9" s="20" t="s">
        <v>287</v>
      </c>
      <c r="D9" s="20" t="s">
        <v>288</v>
      </c>
      <c r="E9" s="29" t="s">
        <v>289</v>
      </c>
      <c r="F9" s="20" t="s">
        <v>283</v>
      </c>
      <c r="G9" s="29" t="s">
        <v>284</v>
      </c>
      <c r="H9" s="20" t="s">
        <v>285</v>
      </c>
      <c r="I9" s="20" t="s">
        <v>278</v>
      </c>
      <c r="J9" s="29" t="s">
        <v>290</v>
      </c>
    </row>
    <row r="10" ht="42" customHeight="1" spans="1:10">
      <c r="A10" s="137" t="s">
        <v>247</v>
      </c>
      <c r="B10" s="20" t="s">
        <v>291</v>
      </c>
      <c r="C10" s="20" t="s">
        <v>272</v>
      </c>
      <c r="D10" s="20" t="s">
        <v>273</v>
      </c>
      <c r="E10" s="29" t="s">
        <v>292</v>
      </c>
      <c r="F10" s="20" t="s">
        <v>275</v>
      </c>
      <c r="G10" s="29" t="s">
        <v>293</v>
      </c>
      <c r="H10" s="20" t="s">
        <v>294</v>
      </c>
      <c r="I10" s="20" t="s">
        <v>278</v>
      </c>
      <c r="J10" s="29" t="s">
        <v>295</v>
      </c>
    </row>
    <row r="11" ht="42" customHeight="1" spans="1:10">
      <c r="A11" s="137" t="s">
        <v>247</v>
      </c>
      <c r="B11" s="20" t="s">
        <v>291</v>
      </c>
      <c r="C11" s="20" t="s">
        <v>280</v>
      </c>
      <c r="D11" s="20" t="s">
        <v>281</v>
      </c>
      <c r="E11" s="29" t="s">
        <v>282</v>
      </c>
      <c r="F11" s="20" t="s">
        <v>283</v>
      </c>
      <c r="G11" s="29" t="s">
        <v>284</v>
      </c>
      <c r="H11" s="20" t="s">
        <v>285</v>
      </c>
      <c r="I11" s="20" t="s">
        <v>278</v>
      </c>
      <c r="J11" s="29" t="s">
        <v>296</v>
      </c>
    </row>
    <row r="12" ht="42" customHeight="1" spans="1:10">
      <c r="A12" s="137" t="s">
        <v>247</v>
      </c>
      <c r="B12" s="20" t="s">
        <v>291</v>
      </c>
      <c r="C12" s="20" t="s">
        <v>287</v>
      </c>
      <c r="D12" s="20" t="s">
        <v>288</v>
      </c>
      <c r="E12" s="29" t="s">
        <v>289</v>
      </c>
      <c r="F12" s="20" t="s">
        <v>283</v>
      </c>
      <c r="G12" s="29" t="s">
        <v>284</v>
      </c>
      <c r="H12" s="20" t="s">
        <v>285</v>
      </c>
      <c r="I12" s="20" t="s">
        <v>278</v>
      </c>
      <c r="J12" s="29" t="s">
        <v>297</v>
      </c>
    </row>
    <row r="13" ht="42" customHeight="1" spans="1:10">
      <c r="A13" s="137" t="s">
        <v>249</v>
      </c>
      <c r="B13" s="20" t="s">
        <v>298</v>
      </c>
      <c r="C13" s="20" t="s">
        <v>272</v>
      </c>
      <c r="D13" s="20" t="s">
        <v>273</v>
      </c>
      <c r="E13" s="29" t="s">
        <v>299</v>
      </c>
      <c r="F13" s="20" t="s">
        <v>275</v>
      </c>
      <c r="G13" s="29" t="s">
        <v>300</v>
      </c>
      <c r="H13" s="20" t="s">
        <v>294</v>
      </c>
      <c r="I13" s="20" t="s">
        <v>278</v>
      </c>
      <c r="J13" s="29" t="s">
        <v>301</v>
      </c>
    </row>
    <row r="14" ht="42" customHeight="1" spans="1:10">
      <c r="A14" s="137" t="s">
        <v>249</v>
      </c>
      <c r="B14" s="20" t="s">
        <v>298</v>
      </c>
      <c r="C14" s="20" t="s">
        <v>280</v>
      </c>
      <c r="D14" s="20" t="s">
        <v>281</v>
      </c>
      <c r="E14" s="29" t="s">
        <v>282</v>
      </c>
      <c r="F14" s="20" t="s">
        <v>283</v>
      </c>
      <c r="G14" s="29" t="s">
        <v>302</v>
      </c>
      <c r="H14" s="20" t="s">
        <v>285</v>
      </c>
      <c r="I14" s="20" t="s">
        <v>278</v>
      </c>
      <c r="J14" s="29" t="s">
        <v>303</v>
      </c>
    </row>
    <row r="15" ht="42" customHeight="1" spans="1:10">
      <c r="A15" s="137" t="s">
        <v>249</v>
      </c>
      <c r="B15" s="20" t="s">
        <v>298</v>
      </c>
      <c r="C15" s="20" t="s">
        <v>287</v>
      </c>
      <c r="D15" s="20" t="s">
        <v>288</v>
      </c>
      <c r="E15" s="29" t="s">
        <v>289</v>
      </c>
      <c r="F15" s="20" t="s">
        <v>283</v>
      </c>
      <c r="G15" s="29" t="s">
        <v>284</v>
      </c>
      <c r="H15" s="20" t="s">
        <v>285</v>
      </c>
      <c r="I15" s="20" t="s">
        <v>278</v>
      </c>
      <c r="J15" s="29" t="s">
        <v>304</v>
      </c>
    </row>
    <row r="16" ht="42" customHeight="1" spans="1:10">
      <c r="A16" s="137" t="s">
        <v>258</v>
      </c>
      <c r="B16" s="20" t="s">
        <v>271</v>
      </c>
      <c r="C16" s="20" t="s">
        <v>272</v>
      </c>
      <c r="D16" s="20" t="s">
        <v>273</v>
      </c>
      <c r="E16" s="29" t="s">
        <v>274</v>
      </c>
      <c r="F16" s="20" t="s">
        <v>275</v>
      </c>
      <c r="G16" s="29" t="s">
        <v>276</v>
      </c>
      <c r="H16" s="20" t="s">
        <v>277</v>
      </c>
      <c r="I16" s="20" t="s">
        <v>305</v>
      </c>
      <c r="J16" s="29" t="s">
        <v>279</v>
      </c>
    </row>
    <row r="17" ht="42" customHeight="1" spans="1:10">
      <c r="A17" s="137"/>
      <c r="B17" s="20" t="s">
        <v>271</v>
      </c>
      <c r="C17" s="20" t="s">
        <v>280</v>
      </c>
      <c r="D17" s="20" t="s">
        <v>306</v>
      </c>
      <c r="E17" s="29" t="s">
        <v>282</v>
      </c>
      <c r="F17" s="20" t="s">
        <v>283</v>
      </c>
      <c r="G17" s="29" t="s">
        <v>284</v>
      </c>
      <c r="H17" s="20" t="s">
        <v>285</v>
      </c>
      <c r="I17" s="20" t="s">
        <v>307</v>
      </c>
      <c r="J17" s="29" t="s">
        <v>286</v>
      </c>
    </row>
    <row r="18" ht="42" customHeight="1" spans="1:10">
      <c r="A18" s="137"/>
      <c r="B18" s="20" t="s">
        <v>271</v>
      </c>
      <c r="C18" s="20" t="s">
        <v>287</v>
      </c>
      <c r="D18" s="20" t="s">
        <v>308</v>
      </c>
      <c r="E18" s="29" t="s">
        <v>289</v>
      </c>
      <c r="F18" s="20" t="s">
        <v>283</v>
      </c>
      <c r="G18" s="29" t="s">
        <v>284</v>
      </c>
      <c r="H18" s="20" t="s">
        <v>285</v>
      </c>
      <c r="I18" s="20" t="s">
        <v>309</v>
      </c>
      <c r="J18" s="29" t="s">
        <v>290</v>
      </c>
    </row>
  </sheetData>
  <mergeCells count="10">
    <mergeCell ref="A2:J2"/>
    <mergeCell ref="A3:H3"/>
    <mergeCell ref="A7:A9"/>
    <mergeCell ref="A10:A12"/>
    <mergeCell ref="A13:A15"/>
    <mergeCell ref="A16:A18"/>
    <mergeCell ref="B7:B9"/>
    <mergeCell ref="B10:B12"/>
    <mergeCell ref="B13:B15"/>
    <mergeCell ref="B16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WPS_1676038741</cp:lastModifiedBy>
  <dcterms:created xsi:type="dcterms:W3CDTF">2025-03-19T06:23:26Z</dcterms:created>
  <dcterms:modified xsi:type="dcterms:W3CDTF">2025-03-19T06:43:44Z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FFA2CCA277D244C5A7F6A4ABE95A7F3A_13</vt:lpwstr>
  </property>
  <property fmtid="{D5CDD505-2E9C-101B-9397-08002B2CF9AE}" pid="3" name="KSOProductBuildVer">
    <vt:lpwstr>2052-12.1.0.20305</vt:lpwstr>
  </property>
</Properties>
</file>