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965" tabRatio="894" activeTab="2"/>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<sst xmlns="http://schemas.openxmlformats.org/spreadsheetml/2006/main" count="464">
  <si>
    <t>预算01-1表</t>
  </si>
  <si>
    <t>单位名称：昆明市呈贡区第三小学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</si>
  <si>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</si>
  <si>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</si>
  <si>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</si>
  <si>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</si>
  <si>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</si>
  <si>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</si>
  <si>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</si>
  <si>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</si>
  <si>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</si>
  <si>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</si>
  <si>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</si>
  <si>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</si>
  <si>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</si>
  <si>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</si>
  <si>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</si>
  <si>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</si>
  <si>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</si>
  <si>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</si>
  <si>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</si>
  <si>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</si>
  <si>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</si>
  <si>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</si>
  <si>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</si>
  <si>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</si>
  <si>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</si>
  <si>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</si>
  <si>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</si>
  <si>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</si>
  <si>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</si>
  <si>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</si>
  <si>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</si>
  <si>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</si>
  <si>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</si>
  <si>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</si>
  <si>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</si>
  <si>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</si>
  <si>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</si>
  <si>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</si>
  <si>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</si>
  <si>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</si>
  <si>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</si>
  <si>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</si>
  <si>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</si>
  <si>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</si>
  <si>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</si>
  <si>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</si>
  <si>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</si>
  <si>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</si>
  <si>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</si>
  <si>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</si>
  <si>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</si>
  <si>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</si>
  <si>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</si>
  <si>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</si>
  <si>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</si>
  <si>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</si>
  <si>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</si>
  <si>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</si>
  <si>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</si>
  <si>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</si>
  <si>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</si>
  <si>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</si>
  <si>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</si>
  <si>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</si>
  <si>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</si>
  <si>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</si>
  <si>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</si>
  <si>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</si>
  <si>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昆明市呈贡区第三小学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</si>
  <si>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</si>
  <si>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</si>
  <si>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</si>
  <si>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</si>
  <si>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</si>
  <si>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</si>
  <si>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</si>
  <si>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</si>
  <si>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</si>
  <si>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</si>
  <si>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</si>
  <si>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</si>
  <si>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</si>
  <si>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</si>
  <si>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</si>
  <si>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</si>
  <si>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</si>
  <si>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</si>
  <si>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</si>
  <si>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</si>
  <si>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</si>
  <si>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</si>
  <si>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</si>
  <si>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</si>
  <si>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</si>
  <si>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</si>
  <si>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</si>
  <si>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</si>
  <si>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20501</t>
  </si>
  <si>
    <t>教育管理事务</t>
  </si>
  <si>
    <t>2050199</t>
  </si>
  <si>
    <t>其他教育管理事务支出</t>
  </si>
  <si>
    <t>20502</t>
  </si>
  <si>
    <t xml:space="preserve">  普通教育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</si>
  <si>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</si>
  <si>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</si>
  <si>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</si>
  <si>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</si>
  <si>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</si>
  <si>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</si>
  <si>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</si>
  <si>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</si>
  <si>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</si>
  <si>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</si>
  <si>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</si>
  <si>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</si>
  <si>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</si>
  <si>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</si>
  <si>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</si>
  <si>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</si>
  <si>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</si>
  <si>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</si>
  <si>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</si>
  <si>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</si>
  <si>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</si>
  <si>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</si>
  <si>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</si>
  <si>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</si>
  <si>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</si>
  <si>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</si>
  <si>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</si>
  <si>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</si>
  <si>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</si>
  <si>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</si>
  <si>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</si>
  <si>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</si>
  <si>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</si>
  <si>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</si>
  <si>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</si>
  <si>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</si>
  <si>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</si>
  <si>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</si>
  <si>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</si>
  <si>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</si>
  <si>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</si>
  <si>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</si>
  <si>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</si>
  <si>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</si>
  <si>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</si>
  <si>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</si>
  <si>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</si>
  <si>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</si>
  <si>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</si>
  <si>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</si>
  <si>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</si>
  <si>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</si>
  <si>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</si>
  <si>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</si>
  <si>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</si>
  <si>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</si>
  <si>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</si>
  <si>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</si>
  <si>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</si>
  <si>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</si>
  <si>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</si>
  <si>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</si>
  <si>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</si>
  <si>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</si>
  <si>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</si>
  <si>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</si>
  <si>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</si>
  <si>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</si>
  <si>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</si>
  <si>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</si>
  <si>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</si>
  <si>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</si>
  <si>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</si>
  <si>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</si>
  <si>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</si>
  <si>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</si>
  <si>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</si>
  <si>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</si>
  <si>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普通教育</t>
  </si>
  <si>
    <t>合  计</t>
  </si>
  <si>
    <t>预算03表</t>
  </si>
  <si>
    <t>“三公”经费合计</t>
  </si>
  <si>
    <t>因公出国（境）费</t>
  </si>
  <si>
    <t>公务用车购置及运行费</t>
  </si>
  <si>
    <t>公务接待费</t>
  </si>
  <si>
    <t>公务用车购置费</t>
  </si>
  <si>
    <t>公务用车运行费</t>
  </si>
  <si>
    <t xml:space="preserve"> 此表为空，说明：2025年我单位无一般公共预算“三公”经费支出预算项目。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</si>
  <si>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</si>
  <si>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</si>
  <si>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</si>
  <si>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</si>
  <si>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</si>
  <si>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</si>
  <si>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</si>
  <si>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</si>
  <si>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</si>
  <si>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</si>
  <si>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</si>
  <si>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</si>
  <si>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</si>
  <si>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</si>
  <si>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</si>
  <si>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</si>
  <si>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</si>
  <si>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</si>
  <si>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</si>
  <si>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</si>
  <si>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530121210000000001855</t>
  </si>
  <si>
    <t>一般公用运转支出</t>
  </si>
  <si>
    <t>30201</t>
  </si>
  <si>
    <t>办公费</t>
  </si>
  <si>
    <t>30229</t>
  </si>
  <si>
    <t>福利费</t>
  </si>
  <si>
    <t>530121210000000002589</t>
  </si>
  <si>
    <t>事业人员工资支出</t>
  </si>
  <si>
    <t>30101</t>
  </si>
  <si>
    <t>基本工资</t>
  </si>
  <si>
    <t>30102</t>
  </si>
  <si>
    <t>津贴补贴</t>
  </si>
  <si>
    <t>30103</t>
  </si>
  <si>
    <t>奖金</t>
  </si>
  <si>
    <t>30107</t>
  </si>
  <si>
    <t>绩效工资</t>
  </si>
  <si>
    <t>530121210000000002590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</si>
  <si>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</si>
  <si>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</si>
  <si>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</si>
  <si>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</si>
  <si>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</si>
  <si>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</si>
  <si>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</si>
  <si>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</si>
  <si>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</si>
  <si>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</si>
  <si>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</si>
  <si>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530121210000000002591</t>
  </si>
  <si>
    <t>30113</t>
  </si>
  <si>
    <t>530121210000000002594</t>
  </si>
  <si>
    <t>工会经费</t>
  </si>
  <si>
    <t>30228</t>
  </si>
  <si>
    <t>530121221100000479788</t>
  </si>
  <si>
    <t>事业购房补贴</t>
  </si>
  <si>
    <t>530121231100001170398</t>
  </si>
  <si>
    <t>离退休人员支出</t>
  </si>
  <si>
    <t>30305</t>
  </si>
  <si>
    <t>生活补助</t>
  </si>
  <si>
    <t>530121231100001170418</t>
  </si>
  <si>
    <t>遗属补助及抚恤金</t>
  </si>
  <si>
    <t>530121231100001409197</t>
  </si>
  <si>
    <t>事业人员绩效奖励</t>
  </si>
  <si>
    <t>530121241100002182718</t>
  </si>
  <si>
    <t>学校学生公用运转支出</t>
  </si>
  <si>
    <t>30205</t>
  </si>
  <si>
    <t>水费</t>
  </si>
  <si>
    <t>30206</t>
  </si>
  <si>
    <t>电费</t>
  </si>
  <si>
    <t>30209</t>
  </si>
  <si>
    <t>物业管理费</t>
  </si>
  <si>
    <t>30213</t>
  </si>
  <si>
    <t>维修（护）费</t>
  </si>
  <si>
    <t>30216</t>
  </si>
  <si>
    <t>培训费</t>
  </si>
  <si>
    <t>30226</t>
  </si>
  <si>
    <t>劳务费</t>
  </si>
  <si>
    <t>530121241100002182736</t>
  </si>
  <si>
    <t>其他人员支出</t>
  </si>
  <si>
    <t>30199</t>
  </si>
  <si>
    <t>其他工资福利支出</t>
  </si>
  <si>
    <t>预算05-1表</t>
  </si>
  <si>
    <t>项目分类</t>
  </si>
  <si>
    <t>项目单位</t>
  </si>
  <si>
    <t>经济科目编码</t>
  </si>
  <si>
    <t>经济科目名称</t>
  </si>
  <si>
    <t>本年拨款</t>
  </si>
  <si>
    <t>其中：本次下达</t>
  </si>
  <si>
    <t>民生类</t>
  </si>
  <si>
    <t>530121241100002150700</t>
  </si>
  <si>
    <t>城乡义务教育公用经费区级资金</t>
  </si>
  <si>
    <t>530121241100002150777</t>
  </si>
  <si>
    <t>城乡义务教育特殊教育公用经费区级资金</t>
  </si>
  <si>
    <t>530121241100002150860</t>
  </si>
  <si>
    <t>义务教育家庭经济困难学生生活费补助区级资金</t>
  </si>
  <si>
    <t>30308</t>
  </si>
  <si>
    <t>助学金</t>
  </si>
  <si>
    <t>事业发展类</t>
  </si>
  <si>
    <t>530121241100002261426</t>
  </si>
  <si>
    <t>离退休党组织工作经费</t>
  </si>
  <si>
    <t>530121251100003727720</t>
  </si>
  <si>
    <t>（自有资金）义务教育课后服务经费</t>
  </si>
  <si>
    <t>530121251100003877410</t>
  </si>
  <si>
    <t>呈贡区中小学幼儿园名长基地名师工作室经费</t>
  </si>
  <si>
    <t>差旅费</t>
  </si>
  <si>
    <t>维修(护)费</t>
  </si>
  <si>
    <t>其他交通费用</t>
  </si>
  <si>
    <t>预算05-2表</t>
  </si>
  <si>
    <t>项目年度绩效目标</t>
  </si>
  <si>
    <t>一级指标</t>
  </si>
  <si>
    <t>二级指标</t>
  </si>
  <si>
    <t>三级指标</t>
  </si>
  <si>
    <t>指标性质</t>
  </si>
  <si>
    <t>指标值</t>
  </si>
  <si>
    <t>度量单位</t>
  </si>
  <si>
    <t>指标属性</t>
  </si>
  <si>
    <t>指标内容</t>
  </si>
  <si>
    <t>2025年完成教育教学活动和其他日常工作任务等方面的支出。</t>
  </si>
  <si>
    <t>产出指标</t>
  </si>
  <si>
    <t>数量指标</t>
  </si>
  <si>
    <t>特殊教育学生人数</t>
  </si>
  <si>
    <t>=</t>
  </si>
  <si>
    <t>1人</t>
  </si>
  <si>
    <t>人</t>
  </si>
  <si>
    <t>定量指标</t>
  </si>
  <si>
    <t>2025年城乡义务教育特殊教育公用经费区级资金，1名送教上门.</t>
  </si>
  <si>
    <t>质量指标</t>
  </si>
  <si>
    <t>学校根据方案确定工作任务</t>
  </si>
  <si>
    <t>97</t>
  </si>
  <si>
    <t>%</t>
  </si>
  <si>
    <t>根据方案确定工作内容、随班就读和送教上门人员。</t>
  </si>
  <si>
    <t>时效指标</t>
  </si>
  <si>
    <t>2025年</t>
  </si>
  <si>
    <t>1年</t>
  </si>
  <si>
    <t>年</t>
  </si>
  <si>
    <t>呈财教【2017】16号 昆明市呈贡区财政局 昆明市呈贡区教育体育局关于转发云南省城乡义务教育学校公用经费管理办法的通知</t>
  </si>
  <si>
    <t>经济成本指标</t>
  </si>
  <si>
    <t>768</t>
  </si>
  <si>
    <t>元</t>
  </si>
  <si>
    <t>2025年城乡义务教育特殊教育公用经费区级资金，合计金额1*6000*12.8%=768元。</t>
  </si>
  <si>
    <t>效益指标</t>
  </si>
  <si>
    <t>社会效益</t>
  </si>
  <si>
    <t>师生及家长知晓</t>
  </si>
  <si>
    <t>满意度指标</t>
  </si>
  <si>
    <t>服务对象满意度</t>
  </si>
  <si>
    <t>受益对象满意度</t>
  </si>
  <si>
    <t>学生、家长对课后服务的满意度。</t>
  </si>
  <si>
    <t>通过名校长基地、名师工作室的建设，构建名长、名师成长平台，实现“培养一位名长，辐射一批学校，培养一位名师，带动一门学科”的培养目标，建设一支适应我区教育改革与发展的高素质名长、名师队伍。</t>
  </si>
  <si>
    <t>工作室数量</t>
  </si>
  <si>
    <t>个</t>
  </si>
  <si>
    <t>呈贡区中小学幼儿园名长基地名师工作室经费：代伟小学语文名师工作室5000元，李颜小学道德与法治名师工作室5000元，杨文水名长基地主持人10000元，合计20000元。</t>
  </si>
  <si>
    <t>提高教师素质</t>
  </si>
  <si>
    <t>&gt;=</t>
  </si>
  <si>
    <t>98</t>
  </si>
  <si>
    <t>定性指标</t>
  </si>
  <si>
    <t>2025</t>
  </si>
  <si>
    <t>成本指标</t>
  </si>
  <si>
    <t>社会成本指标</t>
  </si>
  <si>
    <t>20000</t>
  </si>
  <si>
    <t>提高教师素质、提高办学质量，社会满意度高</t>
  </si>
  <si>
    <t>96</t>
  </si>
  <si>
    <t>提高办学质量，社会满意度高</t>
  </si>
  <si>
    <t>95</t>
  </si>
  <si>
    <t>根据2025年预算会议安排，保障义务教育阶段学校正常运转，完成教育教学活动和其他日常工作任务等方面的支出，由2024年学生人数确定2025年城乡义务教育公用经费区级资金，2255人，合计金额2255人*720元*12.8%=207821元。</t>
  </si>
  <si>
    <t>义务教育阶段学生人数</t>
  </si>
  <si>
    <t>2255</t>
  </si>
  <si>
    <t>义务教育阶段学生人数2255人。</t>
  </si>
  <si>
    <t>义务教育阶段学校正常运转、完成教育教学活动和其他日常工作任务</t>
  </si>
  <si>
    <t>义务教育阶段学校正常运转、完成教育教学活动和其他日常工作任务等方面的支出。</t>
  </si>
  <si>
    <t>呈财教【2017】16号 呈贡区财政局 昆明市呈贡区教育体育局关于转发云南省城乡义务教育学校公用经费管理办法的通知</t>
  </si>
  <si>
    <t>207821</t>
  </si>
  <si>
    <t>由2024年学生人数确定2025年城乡义务教育公用经费区级资金，2255人，合计金额2255人*720元*12.8%=207821元。</t>
  </si>
  <si>
    <t>提高办学条件、提升办学质量，社会满意度高</t>
  </si>
  <si>
    <t>全面提升学校品牌形象，增强学校知名度</t>
  </si>
  <si>
    <t>受益提高办学条件、提升办学质量，社会满意度高对象满意度</t>
  </si>
  <si>
    <t>用于优先保障退休党支部党员的学习活动。</t>
  </si>
  <si>
    <t>支委委员人数</t>
  </si>
  <si>
    <t>1个支委，3位支委委员。</t>
  </si>
  <si>
    <t>用于优先保障退休党支部党员的学习活动</t>
  </si>
  <si>
    <t>呈老通〔2023〕10号 关于做好2025年离退休干部党组织工作经费预算工作的通知.</t>
  </si>
  <si>
    <t>14400</t>
  </si>
  <si>
    <t>1.2025年支部工作经费1个*6000元=6000元2.支委委员工作经费2人*200元/人/月*12个月=4800.00元，3.书记工作经费1人*300元/人/月*12个月=3600.00元合计14400.00元。</t>
  </si>
  <si>
    <t>认真完成退休党支部党员的学习活动，得到学校及党支部认可。</t>
  </si>
  <si>
    <t>学校、党支部满意度高</t>
  </si>
  <si>
    <t>确保脱贫家庭学生、脱贫不稳定家庭学生、城乡低保家庭学生、残疾学生得到有效资助。</t>
  </si>
  <si>
    <t>经济困难学生人数</t>
  </si>
  <si>
    <t>260</t>
  </si>
  <si>
    <t>2025年义务教育家庭经济困难学生生活费补助区级资金，经济困难学生人数260人。</t>
  </si>
  <si>
    <t>昆明呈财教〔2022〕11号 市呈贡区城乡义务教育阶段家庭经济困难学生生活补助资金管理实施细则的通知</t>
  </si>
  <si>
    <t>52000</t>
  </si>
  <si>
    <t>2025年义务教育家庭经济困难学生生活费补助区级资金，合计金额260*625*32%=52000元。</t>
  </si>
  <si>
    <t>补助对象政策知晓度</t>
  </si>
  <si>
    <t>家长及学生满意程度</t>
  </si>
  <si>
    <t>形成有特色、高质量的课后服务体系，提高全面育人水平，减轻学生过重作业负担和校外培训负担、家庭教育支出和家长精力负担，（自有资金）2025年义务教育课后服务经费，学生2255人，2255人*800元/人/年=1804000.00元，合计金额1804000.00元，用于完成教学和管理任务</t>
  </si>
  <si>
    <t>学生人数</t>
  </si>
  <si>
    <t>自有资金）2025年义务教育课后服务经费，学生2255人，2255人*800元/人/年=1804000.00元，合计金额1804000.00元，用于完成教学和管理任务</t>
  </si>
  <si>
    <t>学校根据方案确定课后服务内容</t>
  </si>
  <si>
    <t>昆教体发【2022】19号 关于进一步做好课后服务的实施方案的通知</t>
  </si>
  <si>
    <t>1804000</t>
  </si>
  <si>
    <t>形成有特色、高质量的课后服务体系，提高全面育人水平，减轻学生过重作业负担和校外培训负担、家庭教育支出和家长精力负担。</t>
  </si>
  <si>
    <t>学生、家长对课后服务满意度</t>
  </si>
  <si>
    <t>预算06表</t>
  </si>
  <si>
    <t>政府性基金预算支出预算表</t>
  </si>
  <si>
    <t>单位名称：昆明市发展和改革委员会</t>
  </si>
  <si>
    <t>政府性基金预算支出</t>
  </si>
  <si>
    <t>此表为空，说明：2025年我单位无政府性基金预算支出项目。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</si>
  <si>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</si>
  <si>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</si>
  <si>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</si>
  <si>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</si>
  <si>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</si>
  <si>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</si>
  <si>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</si>
  <si>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</si>
  <si>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</si>
  <si>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</si>
  <si>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</si>
  <si>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初等教育服务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</si>
  <si>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</si>
  <si>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</si>
  <si>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</si>
  <si>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</si>
  <si>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</si>
  <si>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</si>
  <si>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</si>
  <si>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</si>
  <si>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此表为空，说明：2025年我单位无政府购买服务该预算项目。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</si>
  <si>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</si>
  <si>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</si>
  <si>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</si>
  <si>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</si>
  <si>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</si>
  <si>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</si>
  <si>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</si>
  <si>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</si>
  <si>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</si>
  <si>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</si>
  <si>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</si>
  <si>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</si>
  <si>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</si>
  <si>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</si>
  <si>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</si>
  <si>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</si>
  <si>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</si>
  <si>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</si>
  <si>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</si>
  <si>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</si>
  <si>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</si>
  <si>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</si>
  <si>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</si>
  <si>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 xml:space="preserve"> 此表为空，说明：2025年我单位无对下转移支付预算。</t>
  </si>
  <si>
    <t>预算09-2表</t>
  </si>
  <si>
    <t>此表为空，说明：2025年我单位无对下转移支付预算。</t>
  </si>
  <si>
    <t xml:space="preserve">预算10表
</t>
  </si>
  <si>
    <t>资产类别</t>
  </si>
  <si>
    <t>资产分类代码.名称</t>
  </si>
  <si>
    <t>资产名称</t>
  </si>
  <si>
    <t>计量单位</t>
  </si>
  <si>
    <t>财政部门批复数（元）</t>
  </si>
  <si>
    <t>单价</t>
  </si>
  <si>
    <t>金额</t>
  </si>
  <si>
    <t xml:space="preserve"> 此表为空，说明：2025年我单位无新增资产配置预算。</t>
  </si>
  <si>
    <t>预算11表</t>
  </si>
  <si>
    <t>上级补助</t>
  </si>
  <si>
    <t>此表为空，说明：2025年我单位无上级补助项目支出预算。</t>
  </si>
  <si>
    <t>预算12表</t>
  </si>
  <si>
    <t>项目级次</t>
  </si>
  <si>
    <t>312 民生类</t>
  </si>
  <si>
    <t>本级</t>
  </si>
  <si>
    <t>313 民生类</t>
  </si>
  <si>
    <t>313 事业发展类</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</si>
</sst>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 numFmtId="177" formatCode="yyyy\-mm\-dd\ hh:mm:ss"/>
    <numFmt numFmtId="178" formatCode="#,##0.00;\-#,##0.00;;@"/>
    <numFmt numFmtId="179" formatCode="#,##0;\-#,##0;;@"/>
    <numFmt numFmtId="180" formatCode="hh:mm:ss"/>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6"/>
      <color theme="1"/>
      <name val="仿宋_GB2312"/>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9"/>
      <name val="宋体"/>
      <charset val="134"/>
    </font>
    <font>
      <b/>
      <sz val="11"/>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26" fillId="1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1" fillId="0" borderId="7">
      <alignment horizontal="right" vertical="center"/>
    </xf>
    <xf numFmtId="0" fontId="16" fillId="9"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1" fillId="0" borderId="7">
      <alignment horizontal="right" vertical="center"/>
    </xf>
    <xf numFmtId="0" fontId="22" fillId="0" borderId="0" applyNumberFormat="0" applyFill="0" applyBorder="0" applyAlignment="0" applyProtection="0">
      <alignment vertical="center"/>
    </xf>
    <xf numFmtId="0" fontId="0" fillId="14" borderId="17" applyNumberFormat="0" applyFont="0" applyAlignment="0" applyProtection="0">
      <alignment vertical="center"/>
    </xf>
    <xf numFmtId="0" fontId="18" fillId="30"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6" applyNumberFormat="0" applyFill="0" applyAlignment="0" applyProtection="0">
      <alignment vertical="center"/>
    </xf>
    <xf numFmtId="0" fontId="29" fillId="0" borderId="16" applyNumberFormat="0" applyFill="0" applyAlignment="0" applyProtection="0">
      <alignment vertical="center"/>
    </xf>
    <xf numFmtId="0" fontId="18" fillId="33" borderId="0" applyNumberFormat="0" applyBorder="0" applyAlignment="0" applyProtection="0">
      <alignment vertical="center"/>
    </xf>
    <xf numFmtId="0" fontId="32" fillId="0" borderId="20" applyNumberFormat="0" applyFill="0" applyAlignment="0" applyProtection="0">
      <alignment vertical="center"/>
    </xf>
    <xf numFmtId="0" fontId="18" fillId="5" borderId="0" applyNumberFormat="0" applyBorder="0" applyAlignment="0" applyProtection="0">
      <alignment vertical="center"/>
    </xf>
    <xf numFmtId="0" fontId="35" fillId="32" borderId="21" applyNumberFormat="0" applyAlignment="0" applyProtection="0">
      <alignment vertical="center"/>
    </xf>
    <xf numFmtId="0" fontId="34" fillId="32" borderId="18" applyNumberFormat="0" applyAlignment="0" applyProtection="0">
      <alignment vertical="center"/>
    </xf>
    <xf numFmtId="0" fontId="17" fillId="4" borderId="14" applyNumberFormat="0" applyAlignment="0" applyProtection="0">
      <alignment vertical="center"/>
    </xf>
    <xf numFmtId="0" fontId="16" fillId="13" borderId="0" applyNumberFormat="0" applyBorder="0" applyAlignment="0" applyProtection="0">
      <alignment vertical="center"/>
    </xf>
    <xf numFmtId="0" fontId="18" fillId="29" borderId="0" applyNumberFormat="0" applyBorder="0" applyAlignment="0" applyProtection="0">
      <alignment vertical="center"/>
    </xf>
    <xf numFmtId="0" fontId="28" fillId="0" borderId="19" applyNumberFormat="0" applyFill="0" applyAlignment="0" applyProtection="0">
      <alignment vertical="center"/>
    </xf>
    <xf numFmtId="0" fontId="20" fillId="0" borderId="15" applyNumberFormat="0" applyFill="0" applyAlignment="0" applyProtection="0">
      <alignment vertical="center"/>
    </xf>
    <xf numFmtId="0" fontId="33" fillId="28" borderId="0" applyNumberFormat="0" applyBorder="0" applyAlignment="0" applyProtection="0">
      <alignment vertical="center"/>
    </xf>
    <xf numFmtId="0" fontId="27" fillId="22" borderId="0" applyNumberFormat="0" applyBorder="0" applyAlignment="0" applyProtection="0">
      <alignment vertical="center"/>
    </xf>
    <xf numFmtId="10" fontId="31" fillId="0" borderId="7">
      <alignment horizontal="right" vertical="center"/>
    </xf>
    <xf numFmtId="0" fontId="16" fillId="25" borderId="0" applyNumberFormat="0" applyBorder="0" applyAlignment="0" applyProtection="0">
      <alignment vertical="center"/>
    </xf>
    <xf numFmtId="0" fontId="18" fillId="17" borderId="0" applyNumberFormat="0" applyBorder="0" applyAlignment="0" applyProtection="0">
      <alignment vertical="center"/>
    </xf>
    <xf numFmtId="0" fontId="16" fillId="24" borderId="0" applyNumberFormat="0" applyBorder="0" applyAlignment="0" applyProtection="0">
      <alignment vertical="center"/>
    </xf>
    <xf numFmtId="0" fontId="16" fillId="12" borderId="0" applyNumberFormat="0" applyBorder="0" applyAlignment="0" applyProtection="0">
      <alignment vertical="center"/>
    </xf>
    <xf numFmtId="0" fontId="16" fillId="21" borderId="0" applyNumberFormat="0" applyBorder="0" applyAlignment="0" applyProtection="0">
      <alignment vertical="center"/>
    </xf>
    <xf numFmtId="0" fontId="16" fillId="16" borderId="0" applyNumberFormat="0" applyBorder="0" applyAlignment="0" applyProtection="0">
      <alignment vertical="center"/>
    </xf>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16" fillId="3" borderId="0" applyNumberFormat="0" applyBorder="0" applyAlignment="0" applyProtection="0">
      <alignment vertical="center"/>
    </xf>
    <xf numFmtId="0" fontId="16" fillId="20" borderId="0" applyNumberFormat="0" applyBorder="0" applyAlignment="0" applyProtection="0">
      <alignment vertical="center"/>
    </xf>
    <xf numFmtId="0" fontId="18" fillId="11" borderId="0" applyNumberFormat="0" applyBorder="0" applyAlignment="0" applyProtection="0">
      <alignment vertical="center"/>
    </xf>
    <xf numFmtId="0" fontId="16" fillId="8"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6" fillId="10" borderId="0" applyNumberFormat="0" applyBorder="0" applyAlignment="0" applyProtection="0">
      <alignment vertical="center"/>
    </xf>
    <xf numFmtId="0" fontId="18" fillId="19" borderId="0" applyNumberFormat="0" applyBorder="0" applyAlignment="0" applyProtection="0">
      <alignment vertical="center"/>
    </xf>
    <xf numFmtId="178" fontId="31" fillId="0" borderId="7">
      <alignment horizontal="right" vertical="center"/>
    </xf>
    <xf numFmtId="49" fontId="31" fillId="0" borderId="7">
      <alignment horizontal="left" vertical="center" wrapText="1"/>
    </xf>
    <xf numFmtId="178" fontId="31" fillId="0" borderId="7">
      <alignment horizontal="right" vertical="center"/>
    </xf>
    <xf numFmtId="180" fontId="31" fillId="0" borderId="7">
      <alignment horizontal="right" vertical="center"/>
    </xf>
    <xf numFmtId="179" fontId="31" fillId="0" borderId="7">
      <alignment horizontal="right" vertical="center"/>
    </xf>
    <xf numFmtId="0" fontId="31" fillId="0" borderId="0">
      <alignment vertical="top"/>
      <protection locked="0"/>
    </xf>
  </cellStyleXfs>
  <cellXfs count="210">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5" fillId="0" borderId="7" xfId="56" applyNumberFormat="1" applyFont="1" applyBorder="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2" fillId="0" borderId="7"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7" xfId="0" applyFont="1" applyFill="1" applyBorder="1" applyAlignment="1">
      <alignment horizontal="left" vertical="center" wrapText="1"/>
    </xf>
    <xf numFmtId="0" fontId="2" fillId="0" borderId="4"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3"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178" fontId="5" fillId="0" borderId="1" xfId="0" applyNumberFormat="1" applyFont="1" applyBorder="1" applyAlignment="1">
      <alignment horizontal="right" vertical="center"/>
    </xf>
    <xf numFmtId="0" fontId="0" fillId="0" borderId="0" xfId="0" applyFont="1" applyBorder="1" applyAlignment="1">
      <alignment horizontal="lef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5" fillId="0" borderId="0" xfId="0" applyFont="1" applyAlignment="1">
      <alignment horizontal="justify"/>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NumberFormat="1"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D37"/>
  <sheetViews>
    <sheetView showGridLines="0" showZeros="0" workbookViewId="0">
      <pane ySplit="1" topLeftCell="A6" activePane="bottomLeft" state="frozen"/>
      <selection/>
      <selection pane="bottomLeft" activeCell="B37" sqref="B37"/>
    </sheetView>
  </sheetViews>
  <sheetFormatPr defaultColWidth="8.575" defaultRowHeight="12.75" customHeight="1" outlineLevelCol="3"/>
  <cols>
    <col min="1" max="4" width="41" customWidth="1"/>
  </cols>
  <sheetData>
    <row r="1" customHeight="1" spans="1:4">
      <c r="A1" s="1"/>
      <c r="B1" s="1"/>
      <c r="C1" s="1"/>
      <c r="D1" s="1"/>
    </row>
    <row r="2" ht="15" customHeight="1" spans="1:4">
      <c r="A2" s="44"/>
      <c r="B2" s="44"/>
      <c r="C2" s="44"/>
      <c r="D2" s="62" t="s">
        <v>0</v>
      </c>
    </row>
    <row r="3" ht="41.25" customHeight="1" spans="1:1">
      <c r="A3" s="39" t="str">
        <f>"2025"&amp;"年财务收支预算总表"</f>
        <v>2025年财务收支预算总表</v>
      </c>
    </row>
    <row r="4" ht="17.25" customHeight="1" spans="1:4">
      <c r="A4" s="42" t="s">
        <v>1</v>
      </c>
      <c r="B4" s="172"/>
      <c r="D4" s="146" t="s">
        <v>2</v>
      </c>
    </row>
    <row r="5" ht="23.25" customHeight="1" spans="1:4">
      <c r="A5" s="173" t="s">
        <v>3</v>
      </c>
      <c r="B5" s="174"/>
      <c r="C5" s="173" t="s">
        <v>4</v>
      </c>
      <c r="D5" s="174"/>
    </row>
    <row r="6" ht="24" customHeight="1" spans="1:4">
      <c r="A6" s="173" t="s">
        <v>5</v>
      </c>
      <c r="B6" s="173" t="s">
        <v>6</v>
      </c>
      <c r="C6" s="173" t="s">
        <v>7</v>
      </c>
      <c r="D6" s="173" t="s">
        <v>6</v>
      </c>
    </row>
    <row r="7" ht="17.25" customHeight="1" spans="1:4">
      <c r="A7" s="175" t="s">
        <v>8</v>
      </c>
      <c r="B7" s="78">
        <v>29194368.96</v>
      </c>
      <c r="C7" s="175" t="s">
        <v>9</v>
      </c>
      <c r="D7" s="78"/>
    </row>
    <row r="8" ht="17.25" customHeight="1" spans="1:4">
      <c r="A8" s="175" t="s">
        <v>10</v>
      </c>
      <c r="B8" s="78"/>
      <c r="C8" s="175" t="s">
        <v>11</v>
      </c>
      <c r="D8" s="78"/>
    </row>
    <row r="9" ht="17.25" customHeight="1" spans="1:4">
      <c r="A9" s="175" t="s">
        <v>12</v>
      </c>
      <c r="B9" s="78"/>
      <c r="C9" s="209" t="s">
        <v>13</v>
      </c>
      <c r="D9" s="78"/>
    </row>
    <row r="10" ht="17.25" customHeight="1" spans="1:4">
      <c r="A10" s="175" t="s">
        <v>14</v>
      </c>
      <c r="B10" s="78"/>
      <c r="C10" s="209" t="s">
        <v>15</v>
      </c>
      <c r="D10" s="78"/>
    </row>
    <row r="11" ht="17.25" customHeight="1" spans="1:4">
      <c r="A11" s="175" t="s">
        <v>16</v>
      </c>
      <c r="B11" s="78">
        <v>1804000</v>
      </c>
      <c r="C11" s="209" t="s">
        <v>17</v>
      </c>
      <c r="D11" s="78">
        <v>22192388.44</v>
      </c>
    </row>
    <row r="12" ht="17.25" customHeight="1" spans="1:4">
      <c r="A12" s="175" t="s">
        <v>18</v>
      </c>
      <c r="B12" s="78"/>
      <c r="C12" s="209" t="s">
        <v>19</v>
      </c>
      <c r="D12" s="78"/>
    </row>
    <row r="13" ht="17.25" customHeight="1" spans="1:4">
      <c r="A13" s="175" t="s">
        <v>20</v>
      </c>
      <c r="B13" s="78"/>
      <c r="C13" s="30" t="s">
        <v>21</v>
      </c>
      <c r="D13" s="78"/>
    </row>
    <row r="14" ht="17.25" customHeight="1" spans="1:4">
      <c r="A14" s="175" t="s">
        <v>22</v>
      </c>
      <c r="B14" s="78"/>
      <c r="C14" s="30" t="s">
        <v>23</v>
      </c>
      <c r="D14" s="78">
        <v>4492929.52</v>
      </c>
    </row>
    <row r="15" ht="17.25" customHeight="1" spans="1:4">
      <c r="A15" s="175" t="s">
        <v>24</v>
      </c>
      <c r="B15" s="78"/>
      <c r="C15" s="30" t="s">
        <v>25</v>
      </c>
      <c r="D15" s="78">
        <v>2405975</v>
      </c>
    </row>
    <row r="16" ht="17.25" customHeight="1" spans="1:4">
      <c r="A16" s="175" t="s">
        <v>26</v>
      </c>
      <c r="B16" s="78">
        <v>1804000</v>
      </c>
      <c r="C16" s="30" t="s">
        <v>27</v>
      </c>
      <c r="D16" s="78"/>
    </row>
    <row r="17" ht="17.25" customHeight="1" spans="1:4">
      <c r="A17" s="176"/>
      <c r="B17" s="78"/>
      <c r="C17" s="30" t="s">
        <v>28</v>
      </c>
      <c r="D17" s="78"/>
    </row>
    <row r="18" ht="17.25" customHeight="1" spans="1:4">
      <c r="A18" s="177"/>
      <c r="B18" s="78"/>
      <c r="C18" s="30" t="s">
        <v>29</v>
      </c>
      <c r="D18" s="78"/>
    </row>
    <row r="19" ht="17.25" customHeight="1" spans="1:4">
      <c r="A19" s="177"/>
      <c r="B19" s="78"/>
      <c r="C19" s="30" t="s">
        <v>30</v>
      </c>
      <c r="D19" s="78"/>
    </row>
    <row r="20" ht="17.25" customHeight="1" spans="1:4">
      <c r="A20" s="177"/>
      <c r="B20" s="78"/>
      <c r="C20" s="30" t="s">
        <v>31</v>
      </c>
      <c r="D20" s="78"/>
    </row>
    <row r="21" ht="17.25" customHeight="1" spans="1:4">
      <c r="A21" s="177"/>
      <c r="B21" s="78"/>
      <c r="C21" s="30" t="s">
        <v>32</v>
      </c>
      <c r="D21" s="78"/>
    </row>
    <row r="22" ht="17.25" customHeight="1" spans="1:4">
      <c r="A22" s="177"/>
      <c r="B22" s="78"/>
      <c r="C22" s="30" t="s">
        <v>33</v>
      </c>
      <c r="D22" s="78"/>
    </row>
    <row r="23" ht="17.25" customHeight="1" spans="1:4">
      <c r="A23" s="177"/>
      <c r="B23" s="78"/>
      <c r="C23" s="30" t="s">
        <v>34</v>
      </c>
      <c r="D23" s="78"/>
    </row>
    <row r="24" ht="17.25" customHeight="1" spans="1:4">
      <c r="A24" s="177"/>
      <c r="B24" s="78"/>
      <c r="C24" s="30" t="s">
        <v>35</v>
      </c>
      <c r="D24" s="78"/>
    </row>
    <row r="25" ht="17.25" customHeight="1" spans="1:4">
      <c r="A25" s="177"/>
      <c r="B25" s="78"/>
      <c r="C25" s="30" t="s">
        <v>36</v>
      </c>
      <c r="D25" s="78">
        <v>1907076</v>
      </c>
    </row>
    <row r="26" ht="17.25" customHeight="1" spans="1:4">
      <c r="A26" s="177"/>
      <c r="B26" s="78"/>
      <c r="C26" s="30" t="s">
        <v>37</v>
      </c>
      <c r="D26" s="78"/>
    </row>
    <row r="27" ht="17.25" customHeight="1" spans="1:4">
      <c r="A27" s="177"/>
      <c r="B27" s="78"/>
      <c r="C27" s="176" t="s">
        <v>38</v>
      </c>
      <c r="D27" s="78"/>
    </row>
    <row r="28" ht="17.25" customHeight="1" spans="1:4">
      <c r="A28" s="177"/>
      <c r="B28" s="78"/>
      <c r="C28" s="30" t="s">
        <v>39</v>
      </c>
      <c r="D28" s="78"/>
    </row>
    <row r="29" ht="16.5" customHeight="1" spans="1:4">
      <c r="A29" s="177"/>
      <c r="B29" s="78"/>
      <c r="C29" s="30" t="s">
        <v>40</v>
      </c>
      <c r="D29" s="78"/>
    </row>
    <row r="30" ht="16.5" customHeight="1" spans="1:4">
      <c r="A30" s="177"/>
      <c r="B30" s="78"/>
      <c r="C30" s="176" t="s">
        <v>41</v>
      </c>
      <c r="D30" s="78"/>
    </row>
    <row r="31" ht="17.25" customHeight="1" spans="1:4">
      <c r="A31" s="177"/>
      <c r="B31" s="78"/>
      <c r="C31" s="176" t="s">
        <v>42</v>
      </c>
      <c r="D31" s="78"/>
    </row>
    <row r="32" ht="17.25" customHeight="1" spans="1:4">
      <c r="A32" s="177"/>
      <c r="B32" s="78"/>
      <c r="C32" s="30" t="s">
        <v>43</v>
      </c>
      <c r="D32" s="78"/>
    </row>
    <row r="33" ht="16.5" customHeight="1" spans="1:4">
      <c r="A33" s="177" t="s">
        <v>44</v>
      </c>
      <c r="B33" s="78">
        <v>30998368.96</v>
      </c>
      <c r="C33" s="177" t="s">
        <v>45</v>
      </c>
      <c r="D33" s="78">
        <v>30998368.96</v>
      </c>
    </row>
    <row r="34" ht="16.5" customHeight="1" spans="1:4">
      <c r="A34" s="176" t="s">
        <v>46</v>
      </c>
      <c r="B34" s="78">
        <v>533756.36</v>
      </c>
      <c r="C34" s="176" t="s">
        <v>47</v>
      </c>
      <c r="D34" s="78">
        <v>533756.36</v>
      </c>
    </row>
    <row r="35" ht="16.5" customHeight="1" spans="1:4">
      <c r="A35" s="30" t="s">
        <v>48</v>
      </c>
      <c r="B35" s="78">
        <v>533756.36</v>
      </c>
      <c r="C35" s="30" t="s">
        <v>48</v>
      </c>
      <c r="D35" s="78">
        <v>533756.36</v>
      </c>
    </row>
    <row r="36" ht="16.5" customHeight="1" spans="1:4">
      <c r="A36" s="30" t="s">
        <v>49</v>
      </c>
      <c r="B36" s="78"/>
      <c r="C36" s="30" t="s">
        <v>50</v>
      </c>
      <c r="D36" s="78"/>
    </row>
    <row r="37" ht="16.5" customHeight="1" spans="1:4">
      <c r="A37" s="178" t="s">
        <v>51</v>
      </c>
      <c r="B37" s="78">
        <f>B33+B34</f>
        <v>31532125.32</v>
      </c>
      <c r="C37" s="178" t="s">
        <v>52</v>
      </c>
      <c r="D37" s="78">
        <f>D33+D34</f>
        <v>31532125.32</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11"/>
  <sheetViews>
    <sheetView showZeros="0" workbookViewId="0">
      <pane ySplit="1" topLeftCell="A2" activePane="bottomLeft" state="frozen"/>
      <selection/>
      <selection pane="bottomLeft" activeCell="A17" sqref="A17"/>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17">
        <v>1</v>
      </c>
      <c r="B2" s="118">
        <v>0</v>
      </c>
      <c r="C2" s="117">
        <v>1</v>
      </c>
      <c r="D2" s="119"/>
      <c r="E2" s="119"/>
      <c r="F2" s="116" t="s">
        <v>394</v>
      </c>
    </row>
    <row r="3" ht="42" customHeight="1" spans="1:6">
      <c r="A3" s="120" t="str">
        <f>"2025"&amp;"年部门政府性基金预算支出预算表"</f>
        <v>2025年部门政府性基金预算支出预算表</v>
      </c>
      <c r="B3" s="120" t="s">
        <v>395</v>
      </c>
      <c r="C3" s="121"/>
      <c r="D3" s="122"/>
      <c r="E3" s="122"/>
      <c r="F3" s="122"/>
    </row>
    <row r="4" ht="13.5" customHeight="1" spans="1:6">
      <c r="A4" s="5" t="s">
        <v>1</v>
      </c>
      <c r="B4" s="5" t="s">
        <v>396</v>
      </c>
      <c r="C4" s="117"/>
      <c r="D4" s="119"/>
      <c r="E4" s="119"/>
      <c r="F4" s="116" t="s">
        <v>2</v>
      </c>
    </row>
    <row r="5" ht="19.5" customHeight="1" spans="1:6">
      <c r="A5" s="123" t="s">
        <v>195</v>
      </c>
      <c r="B5" s="124" t="s">
        <v>72</v>
      </c>
      <c r="C5" s="123" t="s">
        <v>73</v>
      </c>
      <c r="D5" s="11" t="s">
        <v>397</v>
      </c>
      <c r="E5" s="12"/>
      <c r="F5" s="13"/>
    </row>
    <row r="6" ht="18.75" customHeight="1" spans="1:6">
      <c r="A6" s="125"/>
      <c r="B6" s="126"/>
      <c r="C6" s="125"/>
      <c r="D6" s="16" t="s">
        <v>56</v>
      </c>
      <c r="E6" s="11" t="s">
        <v>75</v>
      </c>
      <c r="F6" s="16" t="s">
        <v>76</v>
      </c>
    </row>
    <row r="7" ht="18.75" customHeight="1" spans="1:6">
      <c r="A7" s="66">
        <v>1</v>
      </c>
      <c r="B7" s="127" t="s">
        <v>83</v>
      </c>
      <c r="C7" s="66">
        <v>3</v>
      </c>
      <c r="D7" s="128">
        <v>4</v>
      </c>
      <c r="E7" s="128">
        <v>5</v>
      </c>
      <c r="F7" s="128">
        <v>6</v>
      </c>
    </row>
    <row r="8" ht="21" customHeight="1" spans="1:6">
      <c r="A8" s="21"/>
      <c r="B8" s="21"/>
      <c r="C8" s="21"/>
      <c r="D8" s="78"/>
      <c r="E8" s="78"/>
      <c r="F8" s="78"/>
    </row>
    <row r="9" ht="21" customHeight="1" spans="1:6">
      <c r="A9" s="21"/>
      <c r="B9" s="21"/>
      <c r="C9" s="21"/>
      <c r="D9" s="78"/>
      <c r="E9" s="78"/>
      <c r="F9" s="78"/>
    </row>
    <row r="10" ht="18.75" customHeight="1" spans="1:6">
      <c r="A10" s="129" t="s">
        <v>184</v>
      </c>
      <c r="B10" s="129" t="s">
        <v>184</v>
      </c>
      <c r="C10" s="130" t="s">
        <v>184</v>
      </c>
      <c r="D10" s="78"/>
      <c r="E10" s="78"/>
      <c r="F10" s="78"/>
    </row>
    <row r="11" customHeight="1" spans="1:1">
      <c r="A11" t="s">
        <v>398</v>
      </c>
    </row>
  </sheetData>
  <mergeCells count="7">
    <mergeCell ref="A3:F3"/>
    <mergeCell ref="A4:C4"/>
    <mergeCell ref="D5:F5"/>
    <mergeCell ref="A10:C10"/>
    <mergeCell ref="A5:A6"/>
    <mergeCell ref="B5:B6"/>
    <mergeCell ref="C5:C6"/>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1"/>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399</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
        <v>1</v>
      </c>
      <c r="B4" s="84"/>
      <c r="C4" s="84"/>
      <c r="D4" s="7"/>
      <c r="E4" s="7"/>
      <c r="F4" s="7"/>
      <c r="G4" s="7"/>
      <c r="H4" s="7"/>
      <c r="I4" s="7"/>
      <c r="J4" s="7"/>
      <c r="K4" s="7"/>
      <c r="L4" s="7"/>
      <c r="R4" s="8"/>
      <c r="S4" s="116" t="s">
        <v>2</v>
      </c>
    </row>
    <row r="5" ht="15.75" customHeight="1" spans="1:19">
      <c r="A5" s="10" t="s">
        <v>194</v>
      </c>
      <c r="B5" s="85" t="s">
        <v>195</v>
      </c>
      <c r="C5" s="85" t="s">
        <v>400</v>
      </c>
      <c r="D5" s="86" t="s">
        <v>401</v>
      </c>
      <c r="E5" s="86" t="s">
        <v>402</v>
      </c>
      <c r="F5" s="86" t="s">
        <v>403</v>
      </c>
      <c r="G5" s="86" t="s">
        <v>404</v>
      </c>
      <c r="H5" s="86" t="s">
        <v>405</v>
      </c>
      <c r="I5" s="99" t="s">
        <v>202</v>
      </c>
      <c r="J5" s="99"/>
      <c r="K5" s="99"/>
      <c r="L5" s="99"/>
      <c r="M5" s="100"/>
      <c r="N5" s="99"/>
      <c r="O5" s="99"/>
      <c r="P5" s="79"/>
      <c r="Q5" s="99"/>
      <c r="R5" s="100"/>
      <c r="S5" s="80"/>
    </row>
    <row r="6" ht="17.25" customHeight="1" spans="1:19">
      <c r="A6" s="15"/>
      <c r="B6" s="87"/>
      <c r="C6" s="87"/>
      <c r="D6" s="88"/>
      <c r="E6" s="88"/>
      <c r="F6" s="88"/>
      <c r="G6" s="88"/>
      <c r="H6" s="88"/>
      <c r="I6" s="88" t="s">
        <v>56</v>
      </c>
      <c r="J6" s="88" t="s">
        <v>59</v>
      </c>
      <c r="K6" s="88" t="s">
        <v>406</v>
      </c>
      <c r="L6" s="88" t="s">
        <v>407</v>
      </c>
      <c r="M6" s="101" t="s">
        <v>408</v>
      </c>
      <c r="N6" s="102" t="s">
        <v>409</v>
      </c>
      <c r="O6" s="102"/>
      <c r="P6" s="107"/>
      <c r="Q6" s="102"/>
      <c r="R6" s="108"/>
      <c r="S6" s="89"/>
    </row>
    <row r="7" ht="54" customHeight="1" spans="1:19">
      <c r="A7" s="18"/>
      <c r="B7" s="89"/>
      <c r="C7" s="89"/>
      <c r="D7" s="90"/>
      <c r="E7" s="90"/>
      <c r="F7" s="90"/>
      <c r="G7" s="90"/>
      <c r="H7" s="90"/>
      <c r="I7" s="90"/>
      <c r="J7" s="90" t="s">
        <v>58</v>
      </c>
      <c r="K7" s="90"/>
      <c r="L7" s="90"/>
      <c r="M7" s="103"/>
      <c r="N7" s="90" t="s">
        <v>58</v>
      </c>
      <c r="O7" s="90" t="s">
        <v>65</v>
      </c>
      <c r="P7" s="89" t="s">
        <v>66</v>
      </c>
      <c r="Q7" s="90" t="s">
        <v>67</v>
      </c>
      <c r="R7" s="103" t="s">
        <v>68</v>
      </c>
      <c r="S7" s="89" t="s">
        <v>69</v>
      </c>
    </row>
    <row r="8" ht="18" customHeight="1" spans="1:19">
      <c r="A8" s="110">
        <v>1</v>
      </c>
      <c r="B8" s="110" t="s">
        <v>83</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1" t="s">
        <v>212</v>
      </c>
      <c r="B9" s="92" t="s">
        <v>70</v>
      </c>
      <c r="C9" s="92" t="s">
        <v>257</v>
      </c>
      <c r="D9" s="93" t="s">
        <v>263</v>
      </c>
      <c r="E9" s="93" t="s">
        <v>410</v>
      </c>
      <c r="F9" s="93" t="s">
        <v>331</v>
      </c>
      <c r="G9" s="112">
        <v>1</v>
      </c>
      <c r="H9" s="78">
        <v>165000</v>
      </c>
      <c r="I9" s="78">
        <v>165000</v>
      </c>
      <c r="J9" s="78">
        <v>165000</v>
      </c>
      <c r="K9" s="78"/>
      <c r="L9" s="78"/>
      <c r="M9" s="78"/>
      <c r="N9" s="78"/>
      <c r="O9" s="78"/>
      <c r="P9" s="78"/>
      <c r="Q9" s="78"/>
      <c r="R9" s="78"/>
      <c r="S9" s="78"/>
    </row>
    <row r="10" ht="21" customHeight="1" spans="1:19">
      <c r="A10" s="94" t="s">
        <v>184</v>
      </c>
      <c r="B10" s="95"/>
      <c r="C10" s="95"/>
      <c r="D10" s="96"/>
      <c r="E10" s="96"/>
      <c r="F10" s="96"/>
      <c r="G10" s="113"/>
      <c r="H10" s="78">
        <v>165000</v>
      </c>
      <c r="I10" s="78">
        <v>165000</v>
      </c>
      <c r="J10" s="78">
        <v>165000</v>
      </c>
      <c r="K10" s="78"/>
      <c r="L10" s="78"/>
      <c r="M10" s="78"/>
      <c r="N10" s="78"/>
      <c r="O10" s="78"/>
      <c r="P10" s="78"/>
      <c r="Q10" s="78"/>
      <c r="R10" s="78"/>
      <c r="S10" s="78"/>
    </row>
    <row r="11" ht="21" customHeight="1" spans="1:19">
      <c r="A11" s="109" t="s">
        <v>411</v>
      </c>
      <c r="B11" s="5"/>
      <c r="C11" s="5"/>
      <c r="D11" s="109"/>
      <c r="E11" s="109"/>
      <c r="F11" s="109"/>
      <c r="G11" s="114"/>
      <c r="H11" s="115"/>
      <c r="I11" s="115"/>
      <c r="J11" s="115"/>
      <c r="K11" s="115"/>
      <c r="L11" s="115"/>
      <c r="M11" s="115"/>
      <c r="N11" s="115"/>
      <c r="O11" s="115"/>
      <c r="P11" s="115"/>
      <c r="Q11" s="115"/>
      <c r="R11" s="115"/>
      <c r="S11" s="11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T11"/>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5"/>
      <c r="B2" s="82"/>
      <c r="C2" s="82"/>
      <c r="D2" s="82"/>
      <c r="E2" s="82"/>
      <c r="F2" s="82"/>
      <c r="G2" s="82"/>
      <c r="H2" s="75"/>
      <c r="I2" s="75"/>
      <c r="J2" s="75"/>
      <c r="K2" s="75"/>
      <c r="L2" s="75"/>
      <c r="M2" s="75"/>
      <c r="N2" s="97"/>
      <c r="O2" s="75"/>
      <c r="P2" s="75"/>
      <c r="Q2" s="82"/>
      <c r="R2" s="75"/>
      <c r="S2" s="105"/>
      <c r="T2" s="105" t="s">
        <v>412</v>
      </c>
    </row>
    <row r="3" ht="41.25" customHeight="1" spans="1:20">
      <c r="A3" s="71" t="str">
        <f>"2025"&amp;"年部门政府购买服务预算表"</f>
        <v>2025年部门政府购买服务预算表</v>
      </c>
      <c r="B3" s="64"/>
      <c r="C3" s="64"/>
      <c r="D3" s="64"/>
      <c r="E3" s="64"/>
      <c r="F3" s="64"/>
      <c r="G3" s="64"/>
      <c r="H3" s="83"/>
      <c r="I3" s="83"/>
      <c r="J3" s="83"/>
      <c r="K3" s="83"/>
      <c r="L3" s="83"/>
      <c r="M3" s="83"/>
      <c r="N3" s="98"/>
      <c r="O3" s="83"/>
      <c r="P3" s="83"/>
      <c r="Q3" s="64"/>
      <c r="R3" s="83"/>
      <c r="S3" s="98"/>
      <c r="T3" s="64"/>
    </row>
    <row r="4" ht="22.5" customHeight="1" spans="1:20">
      <c r="A4" s="72" t="s">
        <v>1</v>
      </c>
      <c r="B4" s="84"/>
      <c r="C4" s="84"/>
      <c r="D4" s="84"/>
      <c r="E4" s="84"/>
      <c r="F4" s="84"/>
      <c r="G4" s="84"/>
      <c r="H4" s="73"/>
      <c r="I4" s="73"/>
      <c r="J4" s="73"/>
      <c r="K4" s="73"/>
      <c r="L4" s="73"/>
      <c r="M4" s="73"/>
      <c r="N4" s="97"/>
      <c r="O4" s="75"/>
      <c r="P4" s="75"/>
      <c r="Q4" s="82"/>
      <c r="R4" s="75"/>
      <c r="S4" s="106"/>
      <c r="T4" s="105" t="s">
        <v>2</v>
      </c>
    </row>
    <row r="5" ht="24" customHeight="1" spans="1:20">
      <c r="A5" s="10" t="s">
        <v>194</v>
      </c>
      <c r="B5" s="85" t="s">
        <v>195</v>
      </c>
      <c r="C5" s="85" t="s">
        <v>400</v>
      </c>
      <c r="D5" s="85" t="s">
        <v>413</v>
      </c>
      <c r="E5" s="85" t="s">
        <v>414</v>
      </c>
      <c r="F5" s="85" t="s">
        <v>415</v>
      </c>
      <c r="G5" s="85" t="s">
        <v>416</v>
      </c>
      <c r="H5" s="86" t="s">
        <v>417</v>
      </c>
      <c r="I5" s="86" t="s">
        <v>418</v>
      </c>
      <c r="J5" s="99" t="s">
        <v>202</v>
      </c>
      <c r="K5" s="99"/>
      <c r="L5" s="99"/>
      <c r="M5" s="99"/>
      <c r="N5" s="100"/>
      <c r="O5" s="99"/>
      <c r="P5" s="99"/>
      <c r="Q5" s="79"/>
      <c r="R5" s="99"/>
      <c r="S5" s="100"/>
      <c r="T5" s="80"/>
    </row>
    <row r="6" ht="24" customHeight="1" spans="1:20">
      <c r="A6" s="15"/>
      <c r="B6" s="87"/>
      <c r="C6" s="87"/>
      <c r="D6" s="87"/>
      <c r="E6" s="87"/>
      <c r="F6" s="87"/>
      <c r="G6" s="87"/>
      <c r="H6" s="88"/>
      <c r="I6" s="88"/>
      <c r="J6" s="88" t="s">
        <v>56</v>
      </c>
      <c r="K6" s="88" t="s">
        <v>59</v>
      </c>
      <c r="L6" s="88" t="s">
        <v>406</v>
      </c>
      <c r="M6" s="88" t="s">
        <v>407</v>
      </c>
      <c r="N6" s="101" t="s">
        <v>408</v>
      </c>
      <c r="O6" s="102" t="s">
        <v>409</v>
      </c>
      <c r="P6" s="102"/>
      <c r="Q6" s="107"/>
      <c r="R6" s="102"/>
      <c r="S6" s="108"/>
      <c r="T6" s="89"/>
    </row>
    <row r="7" ht="54" customHeight="1" spans="1:20">
      <c r="A7" s="18"/>
      <c r="B7" s="89"/>
      <c r="C7" s="89"/>
      <c r="D7" s="89"/>
      <c r="E7" s="89"/>
      <c r="F7" s="89"/>
      <c r="G7" s="89"/>
      <c r="H7" s="90"/>
      <c r="I7" s="90"/>
      <c r="J7" s="90"/>
      <c r="K7" s="90" t="s">
        <v>58</v>
      </c>
      <c r="L7" s="90"/>
      <c r="M7" s="90"/>
      <c r="N7" s="103"/>
      <c r="O7" s="90" t="s">
        <v>58</v>
      </c>
      <c r="P7" s="90" t="s">
        <v>65</v>
      </c>
      <c r="Q7" s="89" t="s">
        <v>66</v>
      </c>
      <c r="R7" s="90" t="s">
        <v>67</v>
      </c>
      <c r="S7" s="103" t="s">
        <v>68</v>
      </c>
      <c r="T7" s="89" t="s">
        <v>69</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c r="B9" s="92"/>
      <c r="C9" s="92"/>
      <c r="D9" s="92"/>
      <c r="E9" s="92"/>
      <c r="F9" s="92"/>
      <c r="G9" s="92"/>
      <c r="H9" s="93"/>
      <c r="I9" s="93"/>
      <c r="J9" s="78"/>
      <c r="K9" s="78"/>
      <c r="L9" s="78"/>
      <c r="M9" s="78"/>
      <c r="N9" s="78"/>
      <c r="O9" s="78"/>
      <c r="P9" s="78"/>
      <c r="Q9" s="78"/>
      <c r="R9" s="78"/>
      <c r="S9" s="78"/>
      <c r="T9" s="78"/>
    </row>
    <row r="10" ht="21" customHeight="1" spans="1:20">
      <c r="A10" s="94" t="s">
        <v>184</v>
      </c>
      <c r="B10" s="95"/>
      <c r="C10" s="95"/>
      <c r="D10" s="95"/>
      <c r="E10" s="95"/>
      <c r="F10" s="95"/>
      <c r="G10" s="95"/>
      <c r="H10" s="96"/>
      <c r="I10" s="104"/>
      <c r="J10" s="78"/>
      <c r="K10" s="78"/>
      <c r="L10" s="78"/>
      <c r="M10" s="78"/>
      <c r="N10" s="78"/>
      <c r="O10" s="78"/>
      <c r="P10" s="78"/>
      <c r="Q10" s="78"/>
      <c r="R10" s="78"/>
      <c r="S10" s="78"/>
      <c r="T10" s="78"/>
    </row>
    <row r="11" customHeight="1" spans="1:1">
      <c r="A11" t="s">
        <v>419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10"/>
  <sheetViews>
    <sheetView showZeros="0" workbookViewId="0">
      <pane ySplit="1" topLeftCell="A2" activePane="bottomLeft" state="frozen"/>
      <selection/>
      <selection pane="bottomLeft" activeCell="B20" sqref="B19:B20"/>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0"/>
      <c r="W2" s="3"/>
      <c r="X2" s="3" t="s">
        <v>420</v>
      </c>
    </row>
    <row r="3" ht="41.25" customHeight="1" spans="1:24">
      <c r="A3" s="71"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4"/>
      <c r="X3" s="64"/>
    </row>
    <row r="4" ht="18" customHeight="1" spans="1:24">
      <c r="A4" s="72" t="s">
        <v>1</v>
      </c>
      <c r="B4" s="73"/>
      <c r="C4" s="73"/>
      <c r="D4" s="74"/>
      <c r="E4" s="75"/>
      <c r="F4" s="75"/>
      <c r="G4" s="75"/>
      <c r="H4" s="75"/>
      <c r="I4" s="75"/>
      <c r="W4" s="8"/>
      <c r="X4" s="8" t="s">
        <v>2</v>
      </c>
    </row>
    <row r="5" ht="19.5" customHeight="1" spans="1:24">
      <c r="A5" s="26" t="s">
        <v>421</v>
      </c>
      <c r="B5" s="11" t="s">
        <v>202</v>
      </c>
      <c r="C5" s="12"/>
      <c r="D5" s="12"/>
      <c r="E5" s="11" t="s">
        <v>422</v>
      </c>
      <c r="F5" s="12"/>
      <c r="G5" s="12"/>
      <c r="H5" s="12"/>
      <c r="I5" s="12"/>
      <c r="J5" s="12"/>
      <c r="K5" s="12"/>
      <c r="L5" s="12"/>
      <c r="M5" s="12"/>
      <c r="N5" s="12"/>
      <c r="O5" s="12"/>
      <c r="P5" s="12"/>
      <c r="Q5" s="12"/>
      <c r="R5" s="12"/>
      <c r="S5" s="12"/>
      <c r="T5" s="12"/>
      <c r="U5" s="12"/>
      <c r="V5" s="12"/>
      <c r="W5" s="79"/>
      <c r="X5" s="80"/>
    </row>
    <row r="6" ht="40.5" customHeight="1" spans="1:24">
      <c r="A6" s="19"/>
      <c r="B6" s="27" t="s">
        <v>56</v>
      </c>
      <c r="C6" s="10" t="s">
        <v>59</v>
      </c>
      <c r="D6" s="76" t="s">
        <v>406</v>
      </c>
      <c r="E6" s="46" t="s">
        <v>423</v>
      </c>
      <c r="F6" s="46" t="s">
        <v>424</v>
      </c>
      <c r="G6" s="46" t="s">
        <v>425</v>
      </c>
      <c r="H6" s="46" t="s">
        <v>426</v>
      </c>
      <c r="I6" s="46" t="s">
        <v>427</v>
      </c>
      <c r="J6" s="46" t="s">
        <v>428</v>
      </c>
      <c r="K6" s="46" t="s">
        <v>429</v>
      </c>
      <c r="L6" s="46" t="s">
        <v>430</v>
      </c>
      <c r="M6" s="46" t="s">
        <v>431</v>
      </c>
      <c r="N6" s="46" t="s">
        <v>432</v>
      </c>
      <c r="O6" s="46" t="s">
        <v>433</v>
      </c>
      <c r="P6" s="46" t="s">
        <v>434</v>
      </c>
      <c r="Q6" s="46" t="s">
        <v>435</v>
      </c>
      <c r="R6" s="46" t="s">
        <v>436</v>
      </c>
      <c r="S6" s="46" t="s">
        <v>437</v>
      </c>
      <c r="T6" s="46" t="s">
        <v>438</v>
      </c>
      <c r="U6" s="46" t="s">
        <v>439</v>
      </c>
      <c r="V6" s="46" t="s">
        <v>440</v>
      </c>
      <c r="W6" s="46" t="s">
        <v>441</v>
      </c>
      <c r="X6" s="81" t="s">
        <v>442</v>
      </c>
    </row>
    <row r="7" ht="19.5" customHeight="1" spans="1:24">
      <c r="A7" s="20">
        <v>1</v>
      </c>
      <c r="B7" s="20">
        <v>2</v>
      </c>
      <c r="C7" s="20">
        <v>3</v>
      </c>
      <c r="D7" s="77">
        <v>4</v>
      </c>
      <c r="E7" s="34">
        <v>5</v>
      </c>
      <c r="F7" s="20">
        <v>6</v>
      </c>
      <c r="G7" s="20">
        <v>7</v>
      </c>
      <c r="H7" s="77">
        <v>8</v>
      </c>
      <c r="I7" s="20">
        <v>9</v>
      </c>
      <c r="J7" s="20">
        <v>10</v>
      </c>
      <c r="K7" s="20">
        <v>11</v>
      </c>
      <c r="L7" s="77">
        <v>12</v>
      </c>
      <c r="M7" s="20">
        <v>13</v>
      </c>
      <c r="N7" s="20">
        <v>14</v>
      </c>
      <c r="O7" s="20">
        <v>15</v>
      </c>
      <c r="P7" s="77">
        <v>16</v>
      </c>
      <c r="Q7" s="20">
        <v>17</v>
      </c>
      <c r="R7" s="20">
        <v>18</v>
      </c>
      <c r="S7" s="20">
        <v>19</v>
      </c>
      <c r="T7" s="77">
        <v>20</v>
      </c>
      <c r="U7" s="77">
        <v>21</v>
      </c>
      <c r="V7" s="77">
        <v>22</v>
      </c>
      <c r="W7" s="34">
        <v>23</v>
      </c>
      <c r="X7" s="34">
        <v>24</v>
      </c>
    </row>
    <row r="8" ht="19.5" customHeight="1" spans="1:24">
      <c r="A8" s="28"/>
      <c r="B8" s="78"/>
      <c r="C8" s="78"/>
      <c r="D8" s="78"/>
      <c r="E8" s="78"/>
      <c r="F8" s="78"/>
      <c r="G8" s="78"/>
      <c r="H8" s="78"/>
      <c r="I8" s="78"/>
      <c r="J8" s="78"/>
      <c r="K8" s="78"/>
      <c r="L8" s="78"/>
      <c r="M8" s="78"/>
      <c r="N8" s="78"/>
      <c r="O8" s="78"/>
      <c r="P8" s="78"/>
      <c r="Q8" s="78"/>
      <c r="R8" s="78"/>
      <c r="S8" s="78"/>
      <c r="T8" s="78"/>
      <c r="U8" s="78"/>
      <c r="V8" s="78"/>
      <c r="W8" s="78"/>
      <c r="X8" s="78"/>
    </row>
    <row r="9" ht="19.5" customHeight="1" spans="1:24">
      <c r="A9" s="67"/>
      <c r="B9" s="78"/>
      <c r="C9" s="78"/>
      <c r="D9" s="78"/>
      <c r="E9" s="78"/>
      <c r="F9" s="78"/>
      <c r="G9" s="78"/>
      <c r="H9" s="78"/>
      <c r="I9" s="78"/>
      <c r="J9" s="78"/>
      <c r="K9" s="78"/>
      <c r="L9" s="78"/>
      <c r="M9" s="78"/>
      <c r="N9" s="78"/>
      <c r="O9" s="78"/>
      <c r="P9" s="78"/>
      <c r="Q9" s="78"/>
      <c r="R9" s="78"/>
      <c r="S9" s="78"/>
      <c r="T9" s="78"/>
      <c r="U9" s="78"/>
      <c r="V9" s="78"/>
      <c r="W9" s="78"/>
      <c r="X9" s="78"/>
    </row>
    <row r="10" customHeight="1" spans="1:1">
      <c r="A10" t="s">
        <v>443</v>
      </c>
    </row>
  </sheetData>
  <mergeCells count="5">
    <mergeCell ref="A3:X3"/>
    <mergeCell ref="A4:I4"/>
    <mergeCell ref="B5:D5"/>
    <mergeCell ref="E5:X5"/>
    <mergeCell ref="A5:A6"/>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9"/>
  <sheetViews>
    <sheetView showZeros="0" workbookViewId="0">
      <pane ySplit="1" topLeftCell="A2" activePane="bottomLeft" state="frozen"/>
      <selection/>
      <selection pane="bottomLeft" activeCell="B16" sqref="B1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444</v>
      </c>
    </row>
    <row r="3" ht="41.25" customHeight="1" spans="1:10">
      <c r="A3" s="63" t="str">
        <f>"2025"&amp;"年对下转移支付绩效目标表"</f>
        <v>2025年对下转移支付绩效目标表</v>
      </c>
      <c r="B3" s="4"/>
      <c r="C3" s="4"/>
      <c r="D3" s="4"/>
      <c r="E3" s="4"/>
      <c r="F3" s="64"/>
      <c r="G3" s="4"/>
      <c r="H3" s="64"/>
      <c r="I3" s="64"/>
      <c r="J3" s="4"/>
    </row>
    <row r="4" ht="17.25" customHeight="1" spans="1:1">
      <c r="A4" s="5" t="s">
        <v>1</v>
      </c>
    </row>
    <row r="5" ht="44.25" customHeight="1" spans="1:10">
      <c r="A5" s="65" t="s">
        <v>421</v>
      </c>
      <c r="B5" s="65" t="s">
        <v>301</v>
      </c>
      <c r="C5" s="65" t="s">
        <v>302</v>
      </c>
      <c r="D5" s="65" t="s">
        <v>303</v>
      </c>
      <c r="E5" s="65" t="s">
        <v>304</v>
      </c>
      <c r="F5" s="66" t="s">
        <v>305</v>
      </c>
      <c r="G5" s="65" t="s">
        <v>306</v>
      </c>
      <c r="H5" s="66" t="s">
        <v>307</v>
      </c>
      <c r="I5" s="66" t="s">
        <v>308</v>
      </c>
      <c r="J5" s="65" t="s">
        <v>309</v>
      </c>
    </row>
    <row r="6" ht="14.25" customHeight="1" spans="1:10">
      <c r="A6" s="65">
        <v>1</v>
      </c>
      <c r="B6" s="65">
        <v>2</v>
      </c>
      <c r="C6" s="65">
        <v>3</v>
      </c>
      <c r="D6" s="65">
        <v>4</v>
      </c>
      <c r="E6" s="65">
        <v>5</v>
      </c>
      <c r="F6" s="66">
        <v>6</v>
      </c>
      <c r="G6" s="65">
        <v>7</v>
      </c>
      <c r="H6" s="66">
        <v>8</v>
      </c>
      <c r="I6" s="66">
        <v>9</v>
      </c>
      <c r="J6" s="65">
        <v>10</v>
      </c>
    </row>
    <row r="7" ht="42" customHeight="1" spans="1:10">
      <c r="A7" s="28"/>
      <c r="B7" s="67"/>
      <c r="C7" s="67"/>
      <c r="D7" s="67"/>
      <c r="E7" s="68"/>
      <c r="F7" s="69"/>
      <c r="G7" s="68"/>
      <c r="H7" s="69"/>
      <c r="I7" s="69"/>
      <c r="J7" s="68"/>
    </row>
    <row r="8" ht="42" customHeight="1" spans="1:10">
      <c r="A8" s="28"/>
      <c r="B8" s="21"/>
      <c r="C8" s="21"/>
      <c r="D8" s="21"/>
      <c r="E8" s="28"/>
      <c r="F8" s="21"/>
      <c r="G8" s="28"/>
      <c r="H8" s="21"/>
      <c r="I8" s="21"/>
      <c r="J8" s="28"/>
    </row>
    <row r="9" ht="33" customHeight="1" spans="1:1">
      <c r="A9" t="s">
        <v>445</v>
      </c>
    </row>
  </sheetData>
  <mergeCells count="2">
    <mergeCell ref="A3:J3"/>
    <mergeCell ref="A4:H4"/>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I10"/>
  <sheetViews>
    <sheetView showZeros="0" topLeftCell="D1" workbookViewId="0">
      <pane ySplit="1" topLeftCell="A2" activePane="bottomLeft" state="frozen"/>
      <selection/>
      <selection pane="bottomLeft" activeCell="B17" sqref="B17"/>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36" t="s">
        <v>446</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
        <v>1</v>
      </c>
      <c r="B4" s="43"/>
      <c r="C4" s="43"/>
      <c r="D4" s="44"/>
      <c r="F4" s="41"/>
      <c r="G4" s="40"/>
      <c r="H4" s="40"/>
      <c r="I4" s="62" t="s">
        <v>2</v>
      </c>
    </row>
    <row r="5" ht="28.5" customHeight="1" spans="1:9">
      <c r="A5" s="45" t="s">
        <v>194</v>
      </c>
      <c r="B5" s="46" t="s">
        <v>195</v>
      </c>
      <c r="C5" s="47" t="s">
        <v>447</v>
      </c>
      <c r="D5" s="45" t="s">
        <v>448</v>
      </c>
      <c r="E5" s="45" t="s">
        <v>449</v>
      </c>
      <c r="F5" s="45" t="s">
        <v>450</v>
      </c>
      <c r="G5" s="46" t="s">
        <v>451</v>
      </c>
      <c r="H5" s="34"/>
      <c r="I5" s="45"/>
    </row>
    <row r="6" ht="21" customHeight="1" spans="1:9">
      <c r="A6" s="47"/>
      <c r="B6" s="48"/>
      <c r="C6" s="48"/>
      <c r="D6" s="49"/>
      <c r="E6" s="48"/>
      <c r="F6" s="48"/>
      <c r="G6" s="46" t="s">
        <v>404</v>
      </c>
      <c r="H6" s="46" t="s">
        <v>452</v>
      </c>
      <c r="I6" s="46" t="s">
        <v>453</v>
      </c>
    </row>
    <row r="7" ht="17.25" customHeight="1" spans="1:9">
      <c r="A7" s="50" t="s">
        <v>82</v>
      </c>
      <c r="B7" s="51"/>
      <c r="C7" s="52" t="s">
        <v>83</v>
      </c>
      <c r="D7" s="50" t="s">
        <v>84</v>
      </c>
      <c r="E7" s="53" t="s">
        <v>85</v>
      </c>
      <c r="F7" s="50" t="s">
        <v>86</v>
      </c>
      <c r="G7" s="52" t="s">
        <v>87</v>
      </c>
      <c r="H7" s="54" t="s">
        <v>88</v>
      </c>
      <c r="I7" s="53" t="s">
        <v>89</v>
      </c>
    </row>
    <row r="8" ht="19.5" customHeight="1" spans="1:9">
      <c r="A8" s="55"/>
      <c r="B8" s="30"/>
      <c r="C8" s="30"/>
      <c r="D8" s="28"/>
      <c r="E8" s="21"/>
      <c r="F8" s="54"/>
      <c r="G8" s="56"/>
      <c r="H8" s="57"/>
      <c r="I8" s="57"/>
    </row>
    <row r="9" ht="19.5" customHeight="1" spans="1:9">
      <c r="A9" s="58" t="s">
        <v>56</v>
      </c>
      <c r="B9" s="59"/>
      <c r="C9" s="59"/>
      <c r="D9" s="60"/>
      <c r="E9" s="61"/>
      <c r="F9" s="61"/>
      <c r="G9" s="56"/>
      <c r="H9" s="57"/>
      <c r="I9" s="57"/>
    </row>
    <row r="10" ht="24" customHeight="1" spans="1:1">
      <c r="A10" t="s">
        <v>454</v>
      </c>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2"/>
  <sheetViews>
    <sheetView showZeros="0" topLeftCell="C1" workbookViewId="0">
      <pane ySplit="1" topLeftCell="A2" activePane="bottomLeft" state="frozen"/>
      <selection/>
      <selection pane="bottomLeft" activeCell="B19" sqref="B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455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275</v>
      </c>
      <c r="B5" s="9" t="s">
        <v>197</v>
      </c>
      <c r="C5" s="9" t="s">
        <v>276</v>
      </c>
      <c r="D5" s="10" t="s">
        <v>198</v>
      </c>
      <c r="E5" s="10" t="s">
        <v>199</v>
      </c>
      <c r="F5" s="10" t="s">
        <v>277</v>
      </c>
      <c r="G5" s="10" t="s">
        <v>278</v>
      </c>
      <c r="H5" s="26" t="s">
        <v>56</v>
      </c>
      <c r="I5" s="11" t="s">
        <v>456</v>
      </c>
      <c r="J5" s="12"/>
      <c r="K5" s="13"/>
    </row>
    <row r="6" ht="21.75" customHeight="1" spans="1:11">
      <c r="A6" s="14"/>
      <c r="B6" s="14"/>
      <c r="C6" s="14"/>
      <c r="D6" s="15"/>
      <c r="E6" s="15"/>
      <c r="F6" s="15"/>
      <c r="G6" s="15"/>
      <c r="H6" s="27"/>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28"/>
      <c r="B9" s="21"/>
      <c r="C9" s="28"/>
      <c r="D9" s="28"/>
      <c r="E9" s="28"/>
      <c r="F9" s="28"/>
      <c r="G9" s="28"/>
      <c r="H9" s="29"/>
      <c r="I9" s="35"/>
      <c r="J9" s="35"/>
      <c r="K9" s="29"/>
    </row>
    <row r="10" ht="18.75" customHeight="1" spans="1:11">
      <c r="A10" s="30"/>
      <c r="B10" s="21"/>
      <c r="C10" s="21"/>
      <c r="D10" s="21"/>
      <c r="E10" s="21"/>
      <c r="F10" s="21"/>
      <c r="G10" s="21"/>
      <c r="H10" s="22"/>
      <c r="I10" s="22"/>
      <c r="J10" s="22"/>
      <c r="K10" s="29"/>
    </row>
    <row r="11" ht="18.75" customHeight="1" spans="1:11">
      <c r="A11" s="31" t="s">
        <v>184</v>
      </c>
      <c r="B11" s="32"/>
      <c r="C11" s="32"/>
      <c r="D11" s="32"/>
      <c r="E11" s="32"/>
      <c r="F11" s="32"/>
      <c r="G11" s="33"/>
      <c r="H11" s="22"/>
      <c r="I11" s="22"/>
      <c r="J11" s="22"/>
      <c r="K11" s="29"/>
    </row>
    <row r="12" ht="41" customHeight="1" spans="1:1">
      <c r="A12" t="s">
        <v>457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14"/>
  <sheetViews>
    <sheetView showZeros="0" topLeftCell="B1" workbookViewId="0">
      <pane ySplit="1" topLeftCell="A2" activePane="bottomLeft" state="frozen"/>
      <selection/>
      <selection pane="bottomLeft" activeCell="F9" sqref="F9:G1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458</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276</v>
      </c>
      <c r="B5" s="9" t="s">
        <v>275</v>
      </c>
      <c r="C5" s="9" t="s">
        <v>197</v>
      </c>
      <c r="D5" s="10" t="s">
        <v>459</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24" customHeight="1" spans="1:7">
      <c r="A9" s="21" t="s">
        <v>70</v>
      </c>
      <c r="B9" s="21" t="s">
        <v>460</v>
      </c>
      <c r="C9" s="21" t="s">
        <v>283</v>
      </c>
      <c r="D9" s="21" t="s">
        <v>461</v>
      </c>
      <c r="E9" s="22">
        <v>207821</v>
      </c>
      <c r="F9" s="22">
        <v>207821</v>
      </c>
      <c r="G9" s="22">
        <v>207821</v>
      </c>
    </row>
    <row r="10" ht="24" customHeight="1" spans="1:7">
      <c r="A10" s="21" t="s">
        <v>70</v>
      </c>
      <c r="B10" s="21" t="s">
        <v>462</v>
      </c>
      <c r="C10" s="21" t="s">
        <v>285</v>
      </c>
      <c r="D10" s="21" t="s">
        <v>461</v>
      </c>
      <c r="E10" s="22">
        <v>768</v>
      </c>
      <c r="F10" s="22">
        <v>768</v>
      </c>
      <c r="G10" s="22">
        <v>768</v>
      </c>
    </row>
    <row r="11" ht="24" customHeight="1" spans="1:7">
      <c r="A11" s="21" t="s">
        <v>70</v>
      </c>
      <c r="B11" s="21" t="s">
        <v>460</v>
      </c>
      <c r="C11" s="21" t="s">
        <v>287</v>
      </c>
      <c r="D11" s="21" t="s">
        <v>461</v>
      </c>
      <c r="E11" s="22">
        <v>52000</v>
      </c>
      <c r="F11" s="22">
        <v>52000</v>
      </c>
      <c r="G11" s="22">
        <v>52000</v>
      </c>
    </row>
    <row r="12" ht="24" customHeight="1" spans="1:7">
      <c r="A12" s="21" t="s">
        <v>70</v>
      </c>
      <c r="B12" s="21" t="s">
        <v>463</v>
      </c>
      <c r="C12" s="21" t="s">
        <v>292</v>
      </c>
      <c r="D12" s="21" t="s">
        <v>461</v>
      </c>
      <c r="E12" s="22">
        <v>14400</v>
      </c>
      <c r="F12" s="22">
        <v>14400</v>
      </c>
      <c r="G12" s="22">
        <v>14400</v>
      </c>
    </row>
    <row r="13" ht="24" customHeight="1" spans="1:7">
      <c r="A13" s="21" t="s">
        <v>70</v>
      </c>
      <c r="B13" s="21" t="s">
        <v>463</v>
      </c>
      <c r="C13" s="21" t="s">
        <v>296</v>
      </c>
      <c r="D13" s="21" t="s">
        <v>461</v>
      </c>
      <c r="E13" s="22">
        <v>20000</v>
      </c>
      <c r="F13" s="22">
        <v>20000</v>
      </c>
      <c r="G13" s="22">
        <v>20000</v>
      </c>
    </row>
    <row r="14" customHeight="1" spans="1:7">
      <c r="A14" s="23" t="s">
        <v>56</v>
      </c>
      <c r="B14" s="24"/>
      <c r="C14" s="24"/>
      <c r="D14" s="25"/>
      <c r="E14" s="22">
        <v>294989</v>
      </c>
      <c r="F14" s="22">
        <v>294989</v>
      </c>
      <c r="G14" s="22">
        <v>294989</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6875" right="0.36875" top="0.559027777777778" bottom="0.559027777777778" header="0.479166666666667" footer="0.479166666666667"/>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0"/>
  <sheetViews>
    <sheetView showGridLines="0" showZeros="0" workbookViewId="0">
      <pane ySplit="1" topLeftCell="A2" activePane="bottomLeft" state="frozen"/>
      <selection/>
      <selection pane="bottomLeft" activeCell="O9" sqref="O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53</v>
      </c>
    </row>
    <row r="3" ht="41.25" customHeight="1" spans="1:1">
      <c r="A3" s="39" t="str">
        <f>"2025"&amp;"年部门收入预算表"</f>
        <v>2025年部门收入预算表</v>
      </c>
    </row>
    <row r="4" ht="17.25" customHeight="1" spans="1:19">
      <c r="A4" s="42" t="s">
        <v>1</v>
      </c>
      <c r="S4" s="44" t="s">
        <v>2</v>
      </c>
    </row>
    <row r="5" ht="21.75" customHeight="1" spans="1:19">
      <c r="A5" s="195" t="s">
        <v>54</v>
      </c>
      <c r="B5" s="196" t="s">
        <v>55</v>
      </c>
      <c r="C5" s="196" t="s">
        <v>56</v>
      </c>
      <c r="D5" s="197" t="s">
        <v>57</v>
      </c>
      <c r="E5" s="197"/>
      <c r="F5" s="197"/>
      <c r="G5" s="197"/>
      <c r="H5" s="197"/>
      <c r="I5" s="129"/>
      <c r="J5" s="197"/>
      <c r="K5" s="197"/>
      <c r="L5" s="197"/>
      <c r="M5" s="197"/>
      <c r="N5" s="204"/>
      <c r="O5" s="197" t="s">
        <v>46</v>
      </c>
      <c r="P5" s="197"/>
      <c r="Q5" s="197"/>
      <c r="R5" s="197"/>
      <c r="S5" s="204"/>
    </row>
    <row r="6" ht="27" customHeight="1" spans="1:19">
      <c r="A6" s="198"/>
      <c r="B6" s="199"/>
      <c r="C6" s="199"/>
      <c r="D6" s="199" t="s">
        <v>58</v>
      </c>
      <c r="E6" s="199" t="s">
        <v>59</v>
      </c>
      <c r="F6" s="199" t="s">
        <v>60</v>
      </c>
      <c r="G6" s="199" t="s">
        <v>61</v>
      </c>
      <c r="H6" s="199" t="s">
        <v>62</v>
      </c>
      <c r="I6" s="205" t="s">
        <v>63</v>
      </c>
      <c r="J6" s="206"/>
      <c r="K6" s="206"/>
      <c r="L6" s="206"/>
      <c r="M6" s="206"/>
      <c r="N6" s="207"/>
      <c r="O6" s="199" t="s">
        <v>58</v>
      </c>
      <c r="P6" s="199" t="s">
        <v>59</v>
      </c>
      <c r="Q6" s="199" t="s">
        <v>60</v>
      </c>
      <c r="R6" s="199" t="s">
        <v>61</v>
      </c>
      <c r="S6" s="199" t="s">
        <v>64</v>
      </c>
    </row>
    <row r="7" ht="30" customHeight="1" spans="1:19">
      <c r="A7" s="200"/>
      <c r="B7" s="104"/>
      <c r="C7" s="113"/>
      <c r="D7" s="113"/>
      <c r="E7" s="113"/>
      <c r="F7" s="113"/>
      <c r="G7" s="113"/>
      <c r="H7" s="113"/>
      <c r="I7" s="69" t="s">
        <v>58</v>
      </c>
      <c r="J7" s="207" t="s">
        <v>65</v>
      </c>
      <c r="K7" s="207" t="s">
        <v>66</v>
      </c>
      <c r="L7" s="207" t="s">
        <v>67</v>
      </c>
      <c r="M7" s="207" t="s">
        <v>68</v>
      </c>
      <c r="N7" s="207" t="s">
        <v>69</v>
      </c>
      <c r="O7" s="208"/>
      <c r="P7" s="208"/>
      <c r="Q7" s="208"/>
      <c r="R7" s="208"/>
      <c r="S7" s="113"/>
    </row>
    <row r="8" ht="15" customHeight="1" spans="1:19">
      <c r="A8" s="201">
        <v>1</v>
      </c>
      <c r="B8" s="201">
        <v>2</v>
      </c>
      <c r="C8" s="201">
        <v>3</v>
      </c>
      <c r="D8" s="201">
        <v>4</v>
      </c>
      <c r="E8" s="201">
        <v>5</v>
      </c>
      <c r="F8" s="201">
        <v>6</v>
      </c>
      <c r="G8" s="201">
        <v>7</v>
      </c>
      <c r="H8" s="201">
        <v>8</v>
      </c>
      <c r="I8" s="69">
        <v>9</v>
      </c>
      <c r="J8" s="201">
        <v>10</v>
      </c>
      <c r="K8" s="201">
        <v>11</v>
      </c>
      <c r="L8" s="201">
        <v>12</v>
      </c>
      <c r="M8" s="201">
        <v>13</v>
      </c>
      <c r="N8" s="201">
        <v>14</v>
      </c>
      <c r="O8" s="201">
        <v>15</v>
      </c>
      <c r="P8" s="201">
        <v>16</v>
      </c>
      <c r="Q8" s="201">
        <v>17</v>
      </c>
      <c r="R8" s="201">
        <v>18</v>
      </c>
      <c r="S8" s="201">
        <v>19</v>
      </c>
    </row>
    <row r="9" ht="18" customHeight="1" spans="1:19">
      <c r="A9" s="202">
        <v>105032</v>
      </c>
      <c r="B9" s="21" t="s">
        <v>70</v>
      </c>
      <c r="C9" s="145">
        <v>31532125.32</v>
      </c>
      <c r="D9" s="145">
        <v>30998368.96</v>
      </c>
      <c r="E9" s="145">
        <v>29194368.96</v>
      </c>
      <c r="F9" s="78"/>
      <c r="G9" s="78"/>
      <c r="H9" s="78"/>
      <c r="I9" s="145">
        <v>1804000</v>
      </c>
      <c r="J9" s="145"/>
      <c r="K9" s="145"/>
      <c r="L9" s="145"/>
      <c r="M9" s="145"/>
      <c r="N9" s="145">
        <v>1804000</v>
      </c>
      <c r="O9" s="78">
        <v>533756.36</v>
      </c>
      <c r="P9" s="78">
        <v>533756.36</v>
      </c>
      <c r="Q9" s="78"/>
      <c r="R9" s="78"/>
      <c r="S9" s="78"/>
    </row>
    <row r="10" ht="18" customHeight="1" spans="1:19">
      <c r="A10" s="47" t="s">
        <v>56</v>
      </c>
      <c r="B10" s="203"/>
      <c r="C10" s="145">
        <v>31532125.32</v>
      </c>
      <c r="D10" s="145">
        <v>30998368.96</v>
      </c>
      <c r="E10" s="145">
        <v>29194368.96</v>
      </c>
      <c r="F10" s="78"/>
      <c r="G10" s="78"/>
      <c r="H10" s="78"/>
      <c r="I10" s="145">
        <v>1804000</v>
      </c>
      <c r="J10" s="145"/>
      <c r="K10" s="145"/>
      <c r="L10" s="145"/>
      <c r="M10" s="145"/>
      <c r="N10" s="145">
        <v>1804000</v>
      </c>
      <c r="O10" s="78">
        <v>533756.36</v>
      </c>
      <c r="P10" s="78">
        <v>533756.36</v>
      </c>
      <c r="Q10" s="78"/>
      <c r="R10" s="78"/>
      <c r="S10" s="7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sheetPr>
  <dimension ref="A1:O33"/>
  <sheetViews>
    <sheetView showGridLines="0" showZeros="0" tabSelected="1" zoomScale="89" zoomScaleNormal="89" workbookViewId="0">
      <pane ySplit="1" topLeftCell="A4" activePane="bottomLeft" state="frozen"/>
      <selection/>
      <selection pane="bottomLeft" activeCell="G15" sqref="G15"/>
    </sheetView>
  </sheetViews>
  <sheetFormatPr defaultColWidth="8.575" defaultRowHeight="12.75" customHeight="1"/>
  <cols>
    <col min="1" max="1" width="14.2833333333333" customWidth="1"/>
    <col min="2" max="2" width="42.7666666666667"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4" t="s">
        <v>71</v>
      </c>
    </row>
    <row r="3" ht="41.25" customHeight="1" spans="1:1">
      <c r="A3" s="39" t="str">
        <f>"2025"&amp;"年部门支出预算表"</f>
        <v>2025年部门支出预算表</v>
      </c>
    </row>
    <row r="4" ht="17.25" customHeight="1" spans="1:15">
      <c r="A4" s="42" t="s">
        <v>1</v>
      </c>
      <c r="O4" s="44" t="s">
        <v>2</v>
      </c>
    </row>
    <row r="5" ht="27" customHeight="1" spans="1:15">
      <c r="A5" s="180" t="s">
        <v>72</v>
      </c>
      <c r="B5" s="180" t="s">
        <v>73</v>
      </c>
      <c r="C5" s="180" t="s">
        <v>56</v>
      </c>
      <c r="D5" s="181" t="s">
        <v>59</v>
      </c>
      <c r="E5" s="182"/>
      <c r="F5" s="183"/>
      <c r="G5" s="184" t="s">
        <v>60</v>
      </c>
      <c r="H5" s="184" t="s">
        <v>61</v>
      </c>
      <c r="I5" s="184" t="s">
        <v>74</v>
      </c>
      <c r="J5" s="181" t="s">
        <v>63</v>
      </c>
      <c r="K5" s="182"/>
      <c r="L5" s="182"/>
      <c r="M5" s="182"/>
      <c r="N5" s="192"/>
      <c r="O5" s="193"/>
    </row>
    <row r="6" ht="42" customHeight="1" spans="1:15">
      <c r="A6" s="185"/>
      <c r="B6" s="185"/>
      <c r="C6" s="186"/>
      <c r="D6" s="187" t="s">
        <v>58</v>
      </c>
      <c r="E6" s="187" t="s">
        <v>75</v>
      </c>
      <c r="F6" s="187" t="s">
        <v>76</v>
      </c>
      <c r="G6" s="186"/>
      <c r="H6" s="186"/>
      <c r="I6" s="194"/>
      <c r="J6" s="187" t="s">
        <v>58</v>
      </c>
      <c r="K6" s="173" t="s">
        <v>77</v>
      </c>
      <c r="L6" s="173" t="s">
        <v>78</v>
      </c>
      <c r="M6" s="173" t="s">
        <v>79</v>
      </c>
      <c r="N6" s="173" t="s">
        <v>80</v>
      </c>
      <c r="O6" s="173" t="s">
        <v>81</v>
      </c>
    </row>
    <row r="7" ht="18" customHeight="1" spans="1:15">
      <c r="A7" s="50" t="s">
        <v>82</v>
      </c>
      <c r="B7" s="50" t="s">
        <v>83</v>
      </c>
      <c r="C7" s="50" t="s">
        <v>84</v>
      </c>
      <c r="D7" s="54" t="s">
        <v>85</v>
      </c>
      <c r="E7" s="54" t="s">
        <v>86</v>
      </c>
      <c r="F7" s="54" t="s">
        <v>87</v>
      </c>
      <c r="G7" s="54" t="s">
        <v>88</v>
      </c>
      <c r="H7" s="54" t="s">
        <v>89</v>
      </c>
      <c r="I7" s="54" t="s">
        <v>90</v>
      </c>
      <c r="J7" s="54" t="s">
        <v>91</v>
      </c>
      <c r="K7" s="54" t="s">
        <v>92</v>
      </c>
      <c r="L7" s="54" t="s">
        <v>93</v>
      </c>
      <c r="M7" s="54" t="s">
        <v>94</v>
      </c>
      <c r="N7" s="50" t="s">
        <v>95</v>
      </c>
      <c r="O7" s="54" t="s">
        <v>96</v>
      </c>
    </row>
    <row r="8" ht="18" customHeight="1" spans="1:15">
      <c r="A8" s="55" t="s">
        <v>97</v>
      </c>
      <c r="B8" s="55" t="s">
        <v>98</v>
      </c>
      <c r="C8" s="145">
        <v>22726144.8</v>
      </c>
      <c r="D8" s="145">
        <v>20922144.8</v>
      </c>
      <c r="E8" s="145">
        <v>20093399.44</v>
      </c>
      <c r="F8" s="145">
        <v>828745.36</v>
      </c>
      <c r="G8" s="145"/>
      <c r="H8" s="145"/>
      <c r="I8" s="145"/>
      <c r="J8" s="145">
        <v>1804000</v>
      </c>
      <c r="K8" s="145"/>
      <c r="L8" s="145"/>
      <c r="M8" s="145"/>
      <c r="N8" s="145"/>
      <c r="O8" s="145">
        <v>1804000</v>
      </c>
    </row>
    <row r="9" ht="18" customHeight="1" spans="1:15">
      <c r="A9" s="188" t="s">
        <v>99</v>
      </c>
      <c r="B9" s="188" t="s">
        <v>100</v>
      </c>
      <c r="C9" s="145">
        <v>14400</v>
      </c>
      <c r="D9" s="145">
        <v>14400</v>
      </c>
      <c r="E9" s="145"/>
      <c r="F9" s="145">
        <v>14400</v>
      </c>
      <c r="G9" s="145"/>
      <c r="H9" s="145"/>
      <c r="I9" s="145"/>
      <c r="J9" s="145"/>
      <c r="K9" s="145"/>
      <c r="L9" s="145"/>
      <c r="M9" s="145"/>
      <c r="N9" s="145"/>
      <c r="O9" s="145"/>
    </row>
    <row r="10" ht="18" customHeight="1" spans="1:15">
      <c r="A10" s="189" t="s">
        <v>101</v>
      </c>
      <c r="B10" s="189" t="s">
        <v>102</v>
      </c>
      <c r="C10" s="145">
        <v>14400</v>
      </c>
      <c r="D10" s="145">
        <v>14400</v>
      </c>
      <c r="E10" s="145"/>
      <c r="F10" s="145">
        <v>14400</v>
      </c>
      <c r="G10" s="145"/>
      <c r="H10" s="145"/>
      <c r="I10" s="145"/>
      <c r="J10" s="145"/>
      <c r="K10" s="145"/>
      <c r="L10" s="145"/>
      <c r="M10" s="145"/>
      <c r="N10" s="145"/>
      <c r="O10" s="145"/>
    </row>
    <row r="11" ht="18" customHeight="1" spans="1:15">
      <c r="A11" s="188" t="s">
        <v>103</v>
      </c>
      <c r="B11" s="188" t="s">
        <v>104</v>
      </c>
      <c r="C11" s="145">
        <v>22710976.8</v>
      </c>
      <c r="D11" s="145">
        <v>20906976.8</v>
      </c>
      <c r="E11" s="145">
        <v>20093399.44</v>
      </c>
      <c r="F11" s="145">
        <v>813577.36</v>
      </c>
      <c r="G11" s="145"/>
      <c r="H11" s="145"/>
      <c r="I11" s="145"/>
      <c r="J11" s="145">
        <v>1804000</v>
      </c>
      <c r="K11" s="145"/>
      <c r="L11" s="145"/>
      <c r="M11" s="145"/>
      <c r="N11" s="145"/>
      <c r="O11" s="145">
        <v>1804000</v>
      </c>
    </row>
    <row r="12" ht="18" customHeight="1" spans="1:15">
      <c r="A12" s="189" t="s">
        <v>105</v>
      </c>
      <c r="B12" s="189" t="s">
        <v>106</v>
      </c>
      <c r="C12" s="145">
        <v>22690976.8</v>
      </c>
      <c r="D12" s="145">
        <v>20886976.8</v>
      </c>
      <c r="E12" s="145">
        <v>20093399.44</v>
      </c>
      <c r="F12" s="145">
        <v>793577.36</v>
      </c>
      <c r="G12" s="145"/>
      <c r="H12" s="145"/>
      <c r="I12" s="145"/>
      <c r="J12" s="145">
        <v>1804000</v>
      </c>
      <c r="K12" s="145"/>
      <c r="L12" s="145"/>
      <c r="M12" s="145"/>
      <c r="N12" s="145"/>
      <c r="O12" s="145">
        <v>1804000</v>
      </c>
    </row>
    <row r="13" ht="18" customHeight="1" spans="1:15">
      <c r="A13" s="189" t="s">
        <v>107</v>
      </c>
      <c r="B13" s="189" t="s">
        <v>108</v>
      </c>
      <c r="C13" s="145">
        <v>20000</v>
      </c>
      <c r="D13" s="145">
        <v>20000</v>
      </c>
      <c r="E13" s="145"/>
      <c r="F13" s="145">
        <v>20000</v>
      </c>
      <c r="G13" s="145"/>
      <c r="H13" s="145"/>
      <c r="I13" s="145"/>
      <c r="J13" s="145"/>
      <c r="K13" s="145"/>
      <c r="L13" s="145"/>
      <c r="M13" s="145"/>
      <c r="N13" s="145"/>
      <c r="O13" s="145"/>
    </row>
    <row r="14" ht="18" customHeight="1" spans="1:15">
      <c r="A14" s="188" t="s">
        <v>109</v>
      </c>
      <c r="B14" s="188" t="s">
        <v>110</v>
      </c>
      <c r="C14" s="145">
        <v>768</v>
      </c>
      <c r="D14" s="145">
        <v>4492929.52</v>
      </c>
      <c r="E14" s="145"/>
      <c r="F14" s="145">
        <v>768</v>
      </c>
      <c r="G14" s="145">
        <f>C9+C12+C13+C14</f>
        <v>22726144.8</v>
      </c>
      <c r="H14" s="145"/>
      <c r="I14" s="145"/>
      <c r="J14" s="145"/>
      <c r="K14" s="145"/>
      <c r="L14" s="145"/>
      <c r="M14" s="145"/>
      <c r="N14" s="145"/>
      <c r="O14" s="145"/>
    </row>
    <row r="15" ht="18" customHeight="1" spans="1:15">
      <c r="A15" s="189" t="s">
        <v>111</v>
      </c>
      <c r="B15" s="189" t="s">
        <v>112</v>
      </c>
      <c r="C15" s="145">
        <v>768</v>
      </c>
      <c r="D15" s="145">
        <v>2405975</v>
      </c>
      <c r="E15" s="145"/>
      <c r="F15" s="145">
        <v>768</v>
      </c>
      <c r="G15" s="145"/>
      <c r="H15" s="145"/>
      <c r="I15" s="145"/>
      <c r="J15" s="145"/>
      <c r="K15" s="145"/>
      <c r="L15" s="145"/>
      <c r="M15" s="145"/>
      <c r="N15" s="145"/>
      <c r="O15" s="145"/>
    </row>
    <row r="16" ht="18" customHeight="1" spans="1:15">
      <c r="A16" s="55" t="s">
        <v>113</v>
      </c>
      <c r="B16" s="55" t="s">
        <v>114</v>
      </c>
      <c r="C16" s="145">
        <v>4492929.52</v>
      </c>
      <c r="D16" s="145">
        <v>4492929.52</v>
      </c>
      <c r="E16" s="145">
        <v>4492929.52</v>
      </c>
      <c r="F16" s="145"/>
      <c r="G16" s="145"/>
      <c r="H16" s="145"/>
      <c r="I16" s="145"/>
      <c r="J16" s="145"/>
      <c r="K16" s="145"/>
      <c r="L16" s="145"/>
      <c r="M16" s="145"/>
      <c r="N16" s="145"/>
      <c r="O16" s="145"/>
    </row>
    <row r="17" ht="18" customHeight="1" spans="1:15">
      <c r="A17" s="188" t="s">
        <v>115</v>
      </c>
      <c r="B17" s="188" t="s">
        <v>116</v>
      </c>
      <c r="C17" s="145">
        <v>4462360</v>
      </c>
      <c r="D17" s="145">
        <v>4462360</v>
      </c>
      <c r="E17" s="145">
        <v>4462360</v>
      </c>
      <c r="F17" s="145"/>
      <c r="G17" s="145"/>
      <c r="H17" s="145"/>
      <c r="I17" s="145"/>
      <c r="J17" s="145"/>
      <c r="K17" s="145"/>
      <c r="L17" s="145"/>
      <c r="M17" s="145"/>
      <c r="N17" s="145"/>
      <c r="O17" s="145"/>
    </row>
    <row r="18" ht="18" customHeight="1" spans="1:15">
      <c r="A18" s="189" t="s">
        <v>117</v>
      </c>
      <c r="B18" s="189" t="s">
        <v>118</v>
      </c>
      <c r="C18" s="145">
        <v>1890000</v>
      </c>
      <c r="D18" s="145">
        <v>1890000</v>
      </c>
      <c r="E18" s="145">
        <v>1890000</v>
      </c>
      <c r="F18" s="145"/>
      <c r="G18" s="145"/>
      <c r="H18" s="145"/>
      <c r="I18" s="145"/>
      <c r="J18" s="145"/>
      <c r="K18" s="145"/>
      <c r="L18" s="145"/>
      <c r="M18" s="145"/>
      <c r="N18" s="145"/>
      <c r="O18" s="145"/>
    </row>
    <row r="19" ht="18" customHeight="1" spans="1:15">
      <c r="A19" s="189" t="s">
        <v>119</v>
      </c>
      <c r="B19" s="189" t="s">
        <v>120</v>
      </c>
      <c r="C19" s="145">
        <v>2072360</v>
      </c>
      <c r="D19" s="145">
        <v>2072360</v>
      </c>
      <c r="E19" s="145">
        <v>2072360</v>
      </c>
      <c r="F19" s="145"/>
      <c r="G19" s="145"/>
      <c r="H19" s="145"/>
      <c r="I19" s="145"/>
      <c r="J19" s="145"/>
      <c r="K19" s="145"/>
      <c r="L19" s="145"/>
      <c r="M19" s="145"/>
      <c r="N19" s="145"/>
      <c r="O19" s="145"/>
    </row>
    <row r="20" ht="18" customHeight="1" spans="1:15">
      <c r="A20" s="189" t="s">
        <v>121</v>
      </c>
      <c r="B20" s="189" t="s">
        <v>122</v>
      </c>
      <c r="C20" s="145">
        <v>500000</v>
      </c>
      <c r="D20" s="145">
        <v>500000</v>
      </c>
      <c r="E20" s="145">
        <v>500000</v>
      </c>
      <c r="F20" s="145"/>
      <c r="G20" s="145"/>
      <c r="H20" s="145"/>
      <c r="I20" s="145"/>
      <c r="J20" s="145"/>
      <c r="K20" s="145"/>
      <c r="L20" s="145"/>
      <c r="M20" s="145"/>
      <c r="N20" s="145"/>
      <c r="O20" s="145"/>
    </row>
    <row r="21" ht="18" customHeight="1" spans="1:15">
      <c r="A21" s="188" t="s">
        <v>123</v>
      </c>
      <c r="B21" s="188" t="s">
        <v>124</v>
      </c>
      <c r="C21" s="145">
        <v>30569.52</v>
      </c>
      <c r="D21" s="145">
        <v>30569.52</v>
      </c>
      <c r="E21" s="145">
        <v>30569.52</v>
      </c>
      <c r="F21" s="145"/>
      <c r="G21" s="145"/>
      <c r="H21" s="145"/>
      <c r="I21" s="145"/>
      <c r="J21" s="145"/>
      <c r="K21" s="145"/>
      <c r="L21" s="145"/>
      <c r="M21" s="145"/>
      <c r="N21" s="145"/>
      <c r="O21" s="145"/>
    </row>
    <row r="22" ht="18" customHeight="1" spans="1:15">
      <c r="A22" s="189" t="s">
        <v>125</v>
      </c>
      <c r="B22" s="189" t="s">
        <v>126</v>
      </c>
      <c r="C22" s="145">
        <v>30569.52</v>
      </c>
      <c r="D22" s="145">
        <v>30569.52</v>
      </c>
      <c r="E22" s="145">
        <v>30569.52</v>
      </c>
      <c r="F22" s="145"/>
      <c r="G22" s="145"/>
      <c r="H22" s="145"/>
      <c r="I22" s="145"/>
      <c r="J22" s="145"/>
      <c r="K22" s="145"/>
      <c r="L22" s="145"/>
      <c r="M22" s="145"/>
      <c r="N22" s="145"/>
      <c r="O22" s="145"/>
    </row>
    <row r="23" ht="18" customHeight="1" spans="1:15">
      <c r="A23" s="55" t="s">
        <v>127</v>
      </c>
      <c r="B23" s="55" t="s">
        <v>128</v>
      </c>
      <c r="C23" s="145">
        <v>2405975</v>
      </c>
      <c r="D23" s="145">
        <v>2405975</v>
      </c>
      <c r="E23" s="145">
        <v>2405975</v>
      </c>
      <c r="F23" s="145"/>
      <c r="G23" s="145"/>
      <c r="H23" s="145"/>
      <c r="I23" s="145"/>
      <c r="J23" s="145"/>
      <c r="K23" s="145"/>
      <c r="L23" s="145"/>
      <c r="M23" s="145"/>
      <c r="N23" s="145"/>
      <c r="O23" s="145"/>
    </row>
    <row r="24" ht="18" customHeight="1" spans="1:15">
      <c r="A24" s="188" t="s">
        <v>129</v>
      </c>
      <c r="B24" s="188" t="s">
        <v>130</v>
      </c>
      <c r="C24" s="145">
        <v>2405975</v>
      </c>
      <c r="D24" s="145">
        <v>2405975</v>
      </c>
      <c r="E24" s="145">
        <v>2405975</v>
      </c>
      <c r="F24" s="145"/>
      <c r="G24" s="145"/>
      <c r="H24" s="145"/>
      <c r="I24" s="145"/>
      <c r="J24" s="145"/>
      <c r="K24" s="145"/>
      <c r="L24" s="145"/>
      <c r="M24" s="145"/>
      <c r="N24" s="145"/>
      <c r="O24" s="145"/>
    </row>
    <row r="25" ht="18" customHeight="1" spans="1:15">
      <c r="A25" s="189" t="s">
        <v>131</v>
      </c>
      <c r="B25" s="189" t="s">
        <v>132</v>
      </c>
      <c r="C25" s="145">
        <v>1022790</v>
      </c>
      <c r="D25" s="145">
        <v>1907076</v>
      </c>
      <c r="E25" s="145">
        <v>1022790</v>
      </c>
      <c r="F25" s="145"/>
      <c r="G25" s="145"/>
      <c r="H25" s="145"/>
      <c r="I25" s="145"/>
      <c r="J25" s="145"/>
      <c r="K25" s="145"/>
      <c r="L25" s="145"/>
      <c r="M25" s="145"/>
      <c r="N25" s="145"/>
      <c r="O25" s="145"/>
    </row>
    <row r="26" ht="18" customHeight="1" spans="1:15">
      <c r="A26" s="189" t="s">
        <v>133</v>
      </c>
      <c r="B26" s="189" t="s">
        <v>134</v>
      </c>
      <c r="C26" s="145">
        <v>1235200</v>
      </c>
      <c r="D26" s="145">
        <v>1235200</v>
      </c>
      <c r="E26" s="145">
        <v>1235200</v>
      </c>
      <c r="F26" s="145"/>
      <c r="G26" s="145"/>
      <c r="H26" s="145"/>
      <c r="I26" s="145"/>
      <c r="J26" s="145"/>
      <c r="K26" s="145"/>
      <c r="L26" s="145"/>
      <c r="M26" s="145"/>
      <c r="N26" s="145"/>
      <c r="O26" s="145"/>
    </row>
    <row r="27" ht="18" customHeight="1" spans="1:15">
      <c r="A27" s="189" t="s">
        <v>135</v>
      </c>
      <c r="B27" s="189" t="s">
        <v>136</v>
      </c>
      <c r="C27" s="145">
        <v>147985</v>
      </c>
      <c r="D27" s="145">
        <v>147985</v>
      </c>
      <c r="E27" s="145">
        <v>147985</v>
      </c>
      <c r="F27" s="145"/>
      <c r="G27" s="145"/>
      <c r="H27" s="145"/>
      <c r="I27" s="145"/>
      <c r="J27" s="145"/>
      <c r="K27" s="145"/>
      <c r="L27" s="145"/>
      <c r="M27" s="145"/>
      <c r="N27" s="145"/>
      <c r="O27" s="145"/>
    </row>
    <row r="28" ht="18" customHeight="1" spans="1:15">
      <c r="A28" s="55" t="s">
        <v>137</v>
      </c>
      <c r="B28" s="55" t="s">
        <v>138</v>
      </c>
      <c r="C28" s="145">
        <v>1907076</v>
      </c>
      <c r="D28" s="145">
        <v>1907076</v>
      </c>
      <c r="E28" s="145">
        <v>1907076</v>
      </c>
      <c r="F28" s="145"/>
      <c r="G28" s="145"/>
      <c r="H28" s="145"/>
      <c r="I28" s="145"/>
      <c r="J28" s="145"/>
      <c r="K28" s="145"/>
      <c r="L28" s="145"/>
      <c r="M28" s="145"/>
      <c r="N28" s="145"/>
      <c r="O28" s="145"/>
    </row>
    <row r="29" ht="18" customHeight="1" spans="1:15">
      <c r="A29" s="188" t="s">
        <v>139</v>
      </c>
      <c r="B29" s="188" t="s">
        <v>140</v>
      </c>
      <c r="C29" s="145">
        <v>1907076</v>
      </c>
      <c r="D29" s="145">
        <v>1907076</v>
      </c>
      <c r="E29" s="145">
        <v>1907076</v>
      </c>
      <c r="F29" s="145"/>
      <c r="G29" s="145"/>
      <c r="H29" s="145"/>
      <c r="I29" s="145"/>
      <c r="J29" s="145"/>
      <c r="K29" s="145"/>
      <c r="L29" s="145"/>
      <c r="M29" s="145"/>
      <c r="N29" s="145"/>
      <c r="O29" s="145"/>
    </row>
    <row r="30" ht="18" customHeight="1" spans="1:15">
      <c r="A30" s="189" t="s">
        <v>141</v>
      </c>
      <c r="B30" s="189" t="s">
        <v>142</v>
      </c>
      <c r="C30" s="145">
        <v>1804116</v>
      </c>
      <c r="D30" s="145">
        <v>1804116</v>
      </c>
      <c r="E30" s="145">
        <v>1804116</v>
      </c>
      <c r="F30" s="145"/>
      <c r="G30" s="145"/>
      <c r="H30" s="145"/>
      <c r="I30" s="145"/>
      <c r="J30" s="145"/>
      <c r="K30" s="145"/>
      <c r="L30" s="145"/>
      <c r="M30" s="145"/>
      <c r="N30" s="145"/>
      <c r="O30" s="145"/>
    </row>
    <row r="31" ht="18" customHeight="1" spans="1:15">
      <c r="A31" s="189" t="s">
        <v>143</v>
      </c>
      <c r="B31" s="189" t="s">
        <v>144</v>
      </c>
      <c r="C31" s="145">
        <v>102960</v>
      </c>
      <c r="D31" s="145">
        <v>102960</v>
      </c>
      <c r="E31" s="145">
        <v>102960</v>
      </c>
      <c r="F31" s="145"/>
      <c r="G31" s="145"/>
      <c r="H31" s="145"/>
      <c r="I31" s="145"/>
      <c r="J31" s="145"/>
      <c r="K31" s="145"/>
      <c r="L31" s="145"/>
      <c r="M31" s="145"/>
      <c r="N31" s="145"/>
      <c r="O31" s="145"/>
    </row>
    <row r="32" ht="18" customHeight="1" spans="1:15">
      <c r="A32" s="190" t="s">
        <v>56</v>
      </c>
      <c r="B32" s="33"/>
      <c r="C32" s="145">
        <v>31532125.32</v>
      </c>
      <c r="D32" s="145">
        <v>29728125.32</v>
      </c>
      <c r="E32" s="145">
        <v>28899379.96</v>
      </c>
      <c r="F32" s="145">
        <v>828745.36</v>
      </c>
      <c r="G32" s="145"/>
      <c r="H32" s="145"/>
      <c r="I32" s="145"/>
      <c r="J32" s="145">
        <v>1804000</v>
      </c>
      <c r="K32" s="145"/>
      <c r="L32" s="145"/>
      <c r="M32" s="145"/>
      <c r="N32" s="145"/>
      <c r="O32" s="145">
        <v>1804000</v>
      </c>
    </row>
    <row r="33" customHeight="1" spans="4:4">
      <c r="D33" s="191">
        <v>29194368.96</v>
      </c>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59027777777778" right="0.959027777777778" top="0.71875" bottom="0.71875" header="0" footer="0"/>
  <pageSetup paperSize="9" scale="75"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5"/>
  <sheetViews>
    <sheetView showGridLines="0" showZeros="0" workbookViewId="0">
      <pane ySplit="1" topLeftCell="A14" activePane="bottomLeft" state="frozen"/>
      <selection/>
      <selection pane="bottomLeft" activeCell="C41" sqref="C41"/>
    </sheetView>
  </sheetViews>
  <sheetFormatPr defaultColWidth="8.575" defaultRowHeight="12.75" customHeight="1" outlineLevelCol="3"/>
  <cols>
    <col min="1" max="4" width="35.575" customWidth="1"/>
  </cols>
  <sheetData>
    <row r="1" customHeight="1" spans="1:4">
      <c r="A1" s="1"/>
      <c r="B1" s="1"/>
      <c r="C1" s="1"/>
      <c r="D1" s="1"/>
    </row>
    <row r="2" ht="15" customHeight="1" spans="1:4">
      <c r="A2" s="40"/>
      <c r="B2" s="44"/>
      <c r="C2" s="44"/>
      <c r="D2" s="44" t="s">
        <v>145</v>
      </c>
    </row>
    <row r="3" ht="41.25" customHeight="1" spans="1:1">
      <c r="A3" s="39" t="str">
        <f>"2025"&amp;"年部门财政拨款收支预算总表"</f>
        <v>2025年部门财政拨款收支预算总表</v>
      </c>
    </row>
    <row r="4" ht="17.25" customHeight="1" spans="1:4">
      <c r="A4" s="42" t="s">
        <v>1</v>
      </c>
      <c r="B4" s="172"/>
      <c r="D4" s="44" t="s">
        <v>2</v>
      </c>
    </row>
    <row r="5" ht="17.25" customHeight="1" spans="1:4">
      <c r="A5" s="173" t="s">
        <v>3</v>
      </c>
      <c r="B5" s="174"/>
      <c r="C5" s="173" t="s">
        <v>4</v>
      </c>
      <c r="D5" s="174"/>
    </row>
    <row r="6" ht="18.75" customHeight="1" spans="1:4">
      <c r="A6" s="173" t="s">
        <v>5</v>
      </c>
      <c r="B6" s="173" t="s">
        <v>6</v>
      </c>
      <c r="C6" s="173" t="s">
        <v>7</v>
      </c>
      <c r="D6" s="173" t="s">
        <v>6</v>
      </c>
    </row>
    <row r="7" ht="16.5" customHeight="1" spans="1:4">
      <c r="A7" s="175" t="s">
        <v>146</v>
      </c>
      <c r="B7" s="145">
        <v>29194368.96</v>
      </c>
      <c r="C7" s="175" t="s">
        <v>147</v>
      </c>
      <c r="D7" s="145">
        <v>29194368.96</v>
      </c>
    </row>
    <row r="8" ht="16.5" customHeight="1" spans="1:4">
      <c r="A8" s="175" t="s">
        <v>148</v>
      </c>
      <c r="B8" s="145">
        <v>29194368.96</v>
      </c>
      <c r="C8" s="175" t="s">
        <v>149</v>
      </c>
      <c r="D8" s="145"/>
    </row>
    <row r="9" ht="16.5" customHeight="1" spans="1:4">
      <c r="A9" s="175" t="s">
        <v>150</v>
      </c>
      <c r="B9" s="145"/>
      <c r="C9" s="175" t="s">
        <v>151</v>
      </c>
      <c r="D9" s="145"/>
    </row>
    <row r="10" ht="16.5" customHeight="1" spans="1:4">
      <c r="A10" s="175" t="s">
        <v>152</v>
      </c>
      <c r="B10" s="145"/>
      <c r="C10" s="175" t="s">
        <v>153</v>
      </c>
      <c r="D10" s="145"/>
    </row>
    <row r="11" ht="16.5" customHeight="1" spans="1:4">
      <c r="A11" s="175" t="s">
        <v>154</v>
      </c>
      <c r="B11" s="145">
        <v>533756.36</v>
      </c>
      <c r="C11" s="175" t="s">
        <v>155</v>
      </c>
      <c r="D11" s="145">
        <v>22192388.44</v>
      </c>
    </row>
    <row r="12" ht="16.5" customHeight="1" spans="1:4">
      <c r="A12" s="175" t="s">
        <v>148</v>
      </c>
      <c r="B12" s="145">
        <v>533756.36</v>
      </c>
      <c r="C12" s="175" t="s">
        <v>156</v>
      </c>
      <c r="D12" s="145">
        <v>20388388.44</v>
      </c>
    </row>
    <row r="13" ht="16.5" customHeight="1" spans="1:4">
      <c r="A13" s="176" t="s">
        <v>150</v>
      </c>
      <c r="B13" s="145"/>
      <c r="C13" s="67" t="s">
        <v>157</v>
      </c>
      <c r="D13" s="145"/>
    </row>
    <row r="14" ht="16.5" customHeight="1" spans="1:4">
      <c r="A14" s="176" t="s">
        <v>152</v>
      </c>
      <c r="B14" s="145"/>
      <c r="C14" s="67" t="s">
        <v>158</v>
      </c>
      <c r="D14" s="145">
        <v>4492929.52</v>
      </c>
    </row>
    <row r="15" ht="16.5" customHeight="1" spans="1:4">
      <c r="A15" s="177"/>
      <c r="B15" s="145"/>
      <c r="C15" s="67" t="s">
        <v>159</v>
      </c>
      <c r="D15" s="145">
        <v>2405975</v>
      </c>
    </row>
    <row r="16" ht="16.5" customHeight="1" spans="1:4">
      <c r="A16" s="177"/>
      <c r="B16" s="145"/>
      <c r="C16" s="67" t="s">
        <v>160</v>
      </c>
      <c r="D16" s="145">
        <v>2405975</v>
      </c>
    </row>
    <row r="17" ht="16.5" customHeight="1" spans="1:4">
      <c r="A17" s="177"/>
      <c r="B17" s="145"/>
      <c r="C17" s="67" t="s">
        <v>161</v>
      </c>
      <c r="D17" s="145"/>
    </row>
    <row r="18" ht="16.5" customHeight="1" spans="1:4">
      <c r="A18" s="177"/>
      <c r="B18" s="145"/>
      <c r="C18" s="67" t="s">
        <v>162</v>
      </c>
      <c r="D18" s="145"/>
    </row>
    <row r="19" ht="16.5" customHeight="1" spans="1:4">
      <c r="A19" s="177"/>
      <c r="B19" s="145"/>
      <c r="C19" s="67" t="s">
        <v>163</v>
      </c>
      <c r="D19" s="145"/>
    </row>
    <row r="20" ht="16.5" customHeight="1" spans="1:4">
      <c r="A20" s="177"/>
      <c r="B20" s="145"/>
      <c r="C20" s="67" t="s">
        <v>164</v>
      </c>
      <c r="D20" s="145"/>
    </row>
    <row r="21" ht="16.5" customHeight="1" spans="1:4">
      <c r="A21" s="177"/>
      <c r="B21" s="145"/>
      <c r="C21" s="67" t="s">
        <v>165</v>
      </c>
      <c r="D21" s="145"/>
    </row>
    <row r="22" ht="16.5" customHeight="1" spans="1:4">
      <c r="A22" s="177"/>
      <c r="B22" s="145"/>
      <c r="C22" s="67" t="s">
        <v>166</v>
      </c>
      <c r="D22" s="145"/>
    </row>
    <row r="23" ht="16.5" customHeight="1" spans="1:4">
      <c r="A23" s="177"/>
      <c r="B23" s="145"/>
      <c r="C23" s="67" t="s">
        <v>167</v>
      </c>
      <c r="D23" s="145"/>
    </row>
    <row r="24" ht="16.5" customHeight="1" spans="1:4">
      <c r="A24" s="177"/>
      <c r="B24" s="145"/>
      <c r="C24" s="67" t="s">
        <v>168</v>
      </c>
      <c r="D24" s="145"/>
    </row>
    <row r="25" ht="16.5" customHeight="1" spans="1:4">
      <c r="A25" s="177"/>
      <c r="B25" s="145"/>
      <c r="C25" s="67" t="s">
        <v>169</v>
      </c>
      <c r="D25" s="145">
        <v>1907076</v>
      </c>
    </row>
    <row r="26" ht="16.5" customHeight="1" spans="1:4">
      <c r="A26" s="177"/>
      <c r="B26" s="145"/>
      <c r="C26" s="67" t="s">
        <v>170</v>
      </c>
      <c r="D26" s="145">
        <v>1907076</v>
      </c>
    </row>
    <row r="27" ht="16.5" customHeight="1" spans="1:4">
      <c r="A27" s="177"/>
      <c r="B27" s="145"/>
      <c r="C27" s="67" t="s">
        <v>171</v>
      </c>
      <c r="D27" s="145"/>
    </row>
    <row r="28" ht="16.5" customHeight="1" spans="1:4">
      <c r="A28" s="177"/>
      <c r="B28" s="145"/>
      <c r="C28" s="67" t="s">
        <v>172</v>
      </c>
      <c r="D28" s="145"/>
    </row>
    <row r="29" ht="16.5" customHeight="1" spans="1:4">
      <c r="A29" s="177"/>
      <c r="B29" s="145"/>
      <c r="C29" s="67" t="s">
        <v>173</v>
      </c>
      <c r="D29" s="145"/>
    </row>
    <row r="30" ht="16.5" customHeight="1" spans="1:4">
      <c r="A30" s="177"/>
      <c r="B30" s="145"/>
      <c r="C30" s="67" t="s">
        <v>174</v>
      </c>
      <c r="D30" s="145"/>
    </row>
    <row r="31" ht="16.5" customHeight="1" spans="1:4">
      <c r="A31" s="177"/>
      <c r="B31" s="145"/>
      <c r="C31" s="67" t="s">
        <v>175</v>
      </c>
      <c r="D31" s="145"/>
    </row>
    <row r="32" ht="16.5" customHeight="1" spans="1:4">
      <c r="A32" s="177"/>
      <c r="B32" s="145"/>
      <c r="C32" s="176" t="s">
        <v>176</v>
      </c>
      <c r="D32" s="145"/>
    </row>
    <row r="33" ht="16.5" customHeight="1" spans="1:4">
      <c r="A33" s="177"/>
      <c r="B33" s="145"/>
      <c r="C33" s="176" t="s">
        <v>177</v>
      </c>
      <c r="D33" s="145"/>
    </row>
    <row r="34" ht="16.5" customHeight="1" spans="1:4">
      <c r="A34" s="177"/>
      <c r="B34" s="145"/>
      <c r="C34" s="28" t="s">
        <v>178</v>
      </c>
      <c r="D34" s="145">
        <v>533756.36</v>
      </c>
    </row>
    <row r="35" ht="15" customHeight="1" spans="1:4">
      <c r="A35" s="178" t="s">
        <v>51</v>
      </c>
      <c r="B35" s="179">
        <v>29728125.32</v>
      </c>
      <c r="C35" s="178" t="s">
        <v>52</v>
      </c>
      <c r="D35" s="179">
        <v>29728125.32</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32"/>
  <sheetViews>
    <sheetView showZeros="0" topLeftCell="B1" workbookViewId="0">
      <pane ySplit="1" topLeftCell="A6" activePane="bottomLeft" state="frozen"/>
      <selection/>
      <selection pane="bottomLeft" activeCell="F41" sqref="F4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3"/>
      <c r="F2" s="70"/>
      <c r="G2" s="146" t="s">
        <v>179</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
        <v>1</v>
      </c>
      <c r="F4" s="119"/>
      <c r="G4" s="146" t="s">
        <v>2</v>
      </c>
    </row>
    <row r="5" ht="20.25" customHeight="1" spans="1:7">
      <c r="A5" s="165" t="s">
        <v>180</v>
      </c>
      <c r="B5" s="166"/>
      <c r="C5" s="123" t="s">
        <v>56</v>
      </c>
      <c r="D5" s="154" t="s">
        <v>75</v>
      </c>
      <c r="E5" s="12"/>
      <c r="F5" s="13"/>
      <c r="G5" s="142" t="s">
        <v>76</v>
      </c>
    </row>
    <row r="6" ht="20.25" customHeight="1" spans="1:7">
      <c r="A6" s="167" t="s">
        <v>72</v>
      </c>
      <c r="B6" s="167" t="s">
        <v>73</v>
      </c>
      <c r="C6" s="19"/>
      <c r="D6" s="128" t="s">
        <v>58</v>
      </c>
      <c r="E6" s="128" t="s">
        <v>181</v>
      </c>
      <c r="F6" s="128" t="s">
        <v>182</v>
      </c>
      <c r="G6" s="144"/>
    </row>
    <row r="7" ht="15" customHeight="1" spans="1:7">
      <c r="A7" s="58" t="s">
        <v>82</v>
      </c>
      <c r="B7" s="58" t="s">
        <v>83</v>
      </c>
      <c r="C7" s="58" t="s">
        <v>84</v>
      </c>
      <c r="D7" s="58" t="s">
        <v>85</v>
      </c>
      <c r="E7" s="58" t="s">
        <v>86</v>
      </c>
      <c r="F7" s="58" t="s">
        <v>87</v>
      </c>
      <c r="G7" s="58" t="s">
        <v>88</v>
      </c>
    </row>
    <row r="8" ht="15" customHeight="1" spans="1:7">
      <c r="A8" s="137" t="s">
        <v>97</v>
      </c>
      <c r="B8" s="137" t="s">
        <v>98</v>
      </c>
      <c r="C8" s="145">
        <v>20922144.8</v>
      </c>
      <c r="D8" s="145">
        <v>20093399.44</v>
      </c>
      <c r="E8" s="145">
        <v>19102104</v>
      </c>
      <c r="F8" s="145">
        <v>991295.44</v>
      </c>
      <c r="G8" s="145">
        <v>828745.36</v>
      </c>
    </row>
    <row r="9" ht="15" customHeight="1" spans="1:7">
      <c r="A9" s="168" t="s">
        <v>99</v>
      </c>
      <c r="B9" s="168" t="s">
        <v>100</v>
      </c>
      <c r="C9" s="145">
        <v>14400</v>
      </c>
      <c r="D9" s="145"/>
      <c r="E9" s="145"/>
      <c r="F9" s="145"/>
      <c r="G9" s="145">
        <v>14400</v>
      </c>
    </row>
    <row r="10" ht="15" customHeight="1" spans="1:7">
      <c r="A10" s="169" t="s">
        <v>101</v>
      </c>
      <c r="B10" s="169" t="s">
        <v>102</v>
      </c>
      <c r="C10" s="145">
        <v>14400</v>
      </c>
      <c r="D10" s="145"/>
      <c r="E10" s="145"/>
      <c r="F10" s="145"/>
      <c r="G10" s="145">
        <v>14400</v>
      </c>
    </row>
    <row r="11" ht="15" customHeight="1" spans="1:7">
      <c r="A11" s="168" t="s">
        <v>103</v>
      </c>
      <c r="B11" s="168" t="s">
        <v>183</v>
      </c>
      <c r="C11" s="145">
        <v>20906976.8</v>
      </c>
      <c r="D11" s="145">
        <v>22192388.44</v>
      </c>
      <c r="E11" s="145">
        <v>19102104</v>
      </c>
      <c r="F11" s="145">
        <v>991295.44</v>
      </c>
      <c r="G11" s="145">
        <v>813577.36</v>
      </c>
    </row>
    <row r="12" ht="15" customHeight="1" spans="1:7">
      <c r="A12" s="169" t="s">
        <v>105</v>
      </c>
      <c r="B12" s="169" t="s">
        <v>106</v>
      </c>
      <c r="C12" s="145">
        <v>20886976.8</v>
      </c>
      <c r="D12" s="145">
        <v>20093399.44</v>
      </c>
      <c r="E12" s="145">
        <v>19102104</v>
      </c>
      <c r="F12" s="145">
        <v>991295.44</v>
      </c>
      <c r="G12" s="145">
        <v>793577.36</v>
      </c>
    </row>
    <row r="13" ht="15" customHeight="1" spans="1:7">
      <c r="A13" s="169" t="s">
        <v>107</v>
      </c>
      <c r="B13" s="169" t="s">
        <v>108</v>
      </c>
      <c r="C13" s="145">
        <v>20000</v>
      </c>
      <c r="D13" s="145"/>
      <c r="E13" s="145"/>
      <c r="F13" s="145"/>
      <c r="G13" s="145">
        <v>20000</v>
      </c>
    </row>
    <row r="14" ht="15" customHeight="1" spans="1:7">
      <c r="A14" s="168" t="s">
        <v>109</v>
      </c>
      <c r="B14" s="168" t="s">
        <v>110</v>
      </c>
      <c r="C14" s="145">
        <v>4492929.52</v>
      </c>
      <c r="D14" s="145">
        <v>4492929.52</v>
      </c>
      <c r="E14" s="145"/>
      <c r="F14" s="145"/>
      <c r="G14" s="145">
        <v>768</v>
      </c>
    </row>
    <row r="15" ht="15" customHeight="1" spans="1:7">
      <c r="A15" s="169" t="s">
        <v>111</v>
      </c>
      <c r="B15" s="169" t="s">
        <v>112</v>
      </c>
      <c r="C15" s="145">
        <v>2405975</v>
      </c>
      <c r="D15" s="145">
        <v>2405975</v>
      </c>
      <c r="E15" s="145"/>
      <c r="F15" s="145"/>
      <c r="G15" s="145">
        <v>768</v>
      </c>
    </row>
    <row r="16" ht="15" customHeight="1" spans="1:7">
      <c r="A16" s="137" t="s">
        <v>113</v>
      </c>
      <c r="B16" s="137" t="s">
        <v>114</v>
      </c>
      <c r="C16" s="145">
        <v>4492929.52</v>
      </c>
      <c r="D16" s="145">
        <v>4492929.52</v>
      </c>
      <c r="E16" s="145">
        <v>4438929.52</v>
      </c>
      <c r="F16" s="145">
        <v>54000</v>
      </c>
      <c r="G16" s="145"/>
    </row>
    <row r="17" ht="15" customHeight="1" spans="1:7">
      <c r="A17" s="168" t="s">
        <v>115</v>
      </c>
      <c r="B17" s="168" t="s">
        <v>116</v>
      </c>
      <c r="C17" s="145">
        <v>4462360</v>
      </c>
      <c r="D17" s="145">
        <v>4462360</v>
      </c>
      <c r="E17" s="145">
        <v>4408360</v>
      </c>
      <c r="F17" s="145">
        <v>54000</v>
      </c>
      <c r="G17" s="145"/>
    </row>
    <row r="18" ht="15" customHeight="1" spans="1:7">
      <c r="A18" s="169" t="s">
        <v>117</v>
      </c>
      <c r="B18" s="169" t="s">
        <v>118</v>
      </c>
      <c r="C18" s="145">
        <v>1890000</v>
      </c>
      <c r="D18" s="145">
        <v>1890000</v>
      </c>
      <c r="E18" s="145">
        <v>1836000</v>
      </c>
      <c r="F18" s="145">
        <v>54000</v>
      </c>
      <c r="G18" s="145"/>
    </row>
    <row r="19" ht="15" customHeight="1" spans="1:7">
      <c r="A19" s="169" t="s">
        <v>119</v>
      </c>
      <c r="B19" s="169" t="s">
        <v>120</v>
      </c>
      <c r="C19" s="145">
        <v>2072360</v>
      </c>
      <c r="D19" s="145">
        <v>2072360</v>
      </c>
      <c r="E19" s="145">
        <v>2072360</v>
      </c>
      <c r="F19" s="145"/>
      <c r="G19" s="145"/>
    </row>
    <row r="20" ht="15" customHeight="1" spans="1:7">
      <c r="A20" s="169" t="s">
        <v>121</v>
      </c>
      <c r="B20" s="169" t="s">
        <v>122</v>
      </c>
      <c r="C20" s="145">
        <v>500000</v>
      </c>
      <c r="D20" s="145">
        <v>500000</v>
      </c>
      <c r="E20" s="145">
        <v>500000</v>
      </c>
      <c r="F20" s="145"/>
      <c r="G20" s="145"/>
    </row>
    <row r="21" ht="15" customHeight="1" spans="1:7">
      <c r="A21" s="168" t="s">
        <v>123</v>
      </c>
      <c r="B21" s="168" t="s">
        <v>124</v>
      </c>
      <c r="C21" s="145">
        <v>30569.52</v>
      </c>
      <c r="D21" s="145">
        <v>30569.52</v>
      </c>
      <c r="E21" s="145">
        <v>30569.52</v>
      </c>
      <c r="F21" s="145"/>
      <c r="G21" s="145"/>
    </row>
    <row r="22" ht="15" customHeight="1" spans="1:7">
      <c r="A22" s="169" t="s">
        <v>125</v>
      </c>
      <c r="B22" s="169" t="s">
        <v>126</v>
      </c>
      <c r="C22" s="145">
        <v>30569.52</v>
      </c>
      <c r="D22" s="145">
        <v>30569.52</v>
      </c>
      <c r="E22" s="145">
        <v>30569.52</v>
      </c>
      <c r="F22" s="145"/>
      <c r="G22" s="145"/>
    </row>
    <row r="23" ht="15" customHeight="1" spans="1:7">
      <c r="A23" s="137" t="s">
        <v>127</v>
      </c>
      <c r="B23" s="137" t="s">
        <v>128</v>
      </c>
      <c r="C23" s="145">
        <v>2405975</v>
      </c>
      <c r="D23" s="145">
        <v>2405975</v>
      </c>
      <c r="E23" s="145">
        <v>2405975</v>
      </c>
      <c r="F23" s="145"/>
      <c r="G23" s="145"/>
    </row>
    <row r="24" ht="15" customHeight="1" spans="1:7">
      <c r="A24" s="168" t="s">
        <v>129</v>
      </c>
      <c r="B24" s="168" t="s">
        <v>130</v>
      </c>
      <c r="C24" s="145">
        <v>2405975</v>
      </c>
      <c r="D24" s="145">
        <v>2405975</v>
      </c>
      <c r="E24" s="145">
        <v>2405975</v>
      </c>
      <c r="F24" s="145"/>
      <c r="G24" s="145"/>
    </row>
    <row r="25" ht="15" customHeight="1" spans="1:7">
      <c r="A25" s="169" t="s">
        <v>131</v>
      </c>
      <c r="B25" s="169" t="s">
        <v>132</v>
      </c>
      <c r="C25" s="145">
        <v>1907076</v>
      </c>
      <c r="D25" s="145">
        <v>1907076</v>
      </c>
      <c r="E25" s="145">
        <v>1022790</v>
      </c>
      <c r="F25" s="145"/>
      <c r="G25" s="145"/>
    </row>
    <row r="26" ht="15" customHeight="1" spans="1:7">
      <c r="A26" s="169" t="s">
        <v>133</v>
      </c>
      <c r="B26" s="169" t="s">
        <v>134</v>
      </c>
      <c r="C26" s="145">
        <v>1235200</v>
      </c>
      <c r="D26" s="145">
        <v>1235200</v>
      </c>
      <c r="E26" s="145">
        <v>1235200</v>
      </c>
      <c r="F26" s="145"/>
      <c r="G26" s="145"/>
    </row>
    <row r="27" ht="15" customHeight="1" spans="1:7">
      <c r="A27" s="169" t="s">
        <v>135</v>
      </c>
      <c r="B27" s="169" t="s">
        <v>136</v>
      </c>
      <c r="C27" s="145">
        <v>147985</v>
      </c>
      <c r="D27" s="145">
        <v>147985</v>
      </c>
      <c r="E27" s="145">
        <v>147985</v>
      </c>
      <c r="F27" s="145"/>
      <c r="G27" s="145"/>
    </row>
    <row r="28" ht="15" customHeight="1" spans="1:7">
      <c r="A28" s="137" t="s">
        <v>137</v>
      </c>
      <c r="B28" s="137" t="s">
        <v>138</v>
      </c>
      <c r="C28" s="145">
        <v>1907076</v>
      </c>
      <c r="D28" s="145">
        <v>1907076</v>
      </c>
      <c r="E28" s="145">
        <v>1907076</v>
      </c>
      <c r="F28" s="145"/>
      <c r="G28" s="145"/>
    </row>
    <row r="29" ht="15" customHeight="1" spans="1:7">
      <c r="A29" s="168" t="s">
        <v>139</v>
      </c>
      <c r="B29" s="168" t="s">
        <v>140</v>
      </c>
      <c r="C29" s="145">
        <v>1907076</v>
      </c>
      <c r="D29" s="145">
        <v>1907076</v>
      </c>
      <c r="E29" s="145">
        <v>1907076</v>
      </c>
      <c r="F29" s="145"/>
      <c r="G29" s="145"/>
    </row>
    <row r="30" ht="15" customHeight="1" spans="1:7">
      <c r="A30" s="169" t="s">
        <v>141</v>
      </c>
      <c r="B30" s="169" t="s">
        <v>142</v>
      </c>
      <c r="C30" s="145">
        <v>1804116</v>
      </c>
      <c r="D30" s="145">
        <v>1804116</v>
      </c>
      <c r="E30" s="145">
        <v>1804116</v>
      </c>
      <c r="F30" s="145"/>
      <c r="G30" s="145"/>
    </row>
    <row r="31" ht="15" customHeight="1" spans="1:7">
      <c r="A31" s="169" t="s">
        <v>143</v>
      </c>
      <c r="B31" s="169" t="s">
        <v>144</v>
      </c>
      <c r="C31" s="145">
        <v>102960</v>
      </c>
      <c r="D31" s="145">
        <v>102960</v>
      </c>
      <c r="E31" s="145">
        <v>102960</v>
      </c>
      <c r="F31" s="145"/>
      <c r="G31" s="145"/>
    </row>
    <row r="32" ht="15" customHeight="1" spans="1:7">
      <c r="A32" s="170" t="s">
        <v>184</v>
      </c>
      <c r="B32" s="171"/>
      <c r="C32" s="145">
        <v>29728125.32</v>
      </c>
      <c r="D32" s="145">
        <v>28899379.96</v>
      </c>
      <c r="E32" s="145">
        <v>27854084.52</v>
      </c>
      <c r="F32" s="145">
        <v>1045295.44</v>
      </c>
      <c r="G32" s="145">
        <v>828745.36</v>
      </c>
    </row>
  </sheetData>
  <mergeCells count="6">
    <mergeCell ref="A3:G3"/>
    <mergeCell ref="A5:B5"/>
    <mergeCell ref="D5:F5"/>
    <mergeCell ref="A32:B32"/>
    <mergeCell ref="C5:C6"/>
    <mergeCell ref="G5:G6"/>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9"/>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1"/>
      <c r="B2" s="41"/>
      <c r="C2" s="41"/>
      <c r="D2" s="41"/>
      <c r="E2" s="40"/>
      <c r="F2" s="159" t="s">
        <v>185</v>
      </c>
    </row>
    <row r="3" ht="41.25" customHeight="1" spans="1:6">
      <c r="A3" s="160" t="str">
        <f>"2025"&amp;"年一般公共预算“三公”经费支出预算表"</f>
        <v>2025年一般公共预算“三公”经费支出预算表</v>
      </c>
      <c r="B3" s="41"/>
      <c r="C3" s="41"/>
      <c r="D3" s="41"/>
      <c r="E3" s="40"/>
      <c r="F3" s="41"/>
    </row>
    <row r="4" customHeight="1" spans="1:6">
      <c r="A4" s="109" t="s">
        <v>1</v>
      </c>
      <c r="B4" s="161"/>
      <c r="D4" s="41"/>
      <c r="E4" s="40"/>
      <c r="F4" s="62" t="s">
        <v>2</v>
      </c>
    </row>
    <row r="5" ht="27" customHeight="1" spans="1:6">
      <c r="A5" s="45" t="s">
        <v>186</v>
      </c>
      <c r="B5" s="45" t="s">
        <v>187</v>
      </c>
      <c r="C5" s="47" t="s">
        <v>188</v>
      </c>
      <c r="D5" s="45"/>
      <c r="E5" s="46"/>
      <c r="F5" s="45" t="s">
        <v>189</v>
      </c>
    </row>
    <row r="6" ht="28.5" customHeight="1" spans="1:6">
      <c r="A6" s="162"/>
      <c r="B6" s="49"/>
      <c r="C6" s="46" t="s">
        <v>58</v>
      </c>
      <c r="D6" s="46" t="s">
        <v>190</v>
      </c>
      <c r="E6" s="46" t="s">
        <v>191</v>
      </c>
      <c r="F6" s="48"/>
    </row>
    <row r="7" ht="17.25" customHeight="1" spans="1:6">
      <c r="A7" s="54" t="s">
        <v>82</v>
      </c>
      <c r="B7" s="54" t="s">
        <v>83</v>
      </c>
      <c r="C7" s="54" t="s">
        <v>84</v>
      </c>
      <c r="D7" s="54" t="s">
        <v>85</v>
      </c>
      <c r="E7" s="54" t="s">
        <v>86</v>
      </c>
      <c r="F7" s="54" t="s">
        <v>87</v>
      </c>
    </row>
    <row r="8" ht="17.25" customHeight="1" spans="1:6">
      <c r="A8" s="163"/>
      <c r="B8" s="163"/>
      <c r="C8" s="163"/>
      <c r="D8" s="163"/>
      <c r="E8" s="163"/>
      <c r="F8" s="163"/>
    </row>
    <row r="9" customHeight="1" spans="1:6">
      <c r="A9" s="164" t="s">
        <v>192</v>
      </c>
      <c r="B9" s="164"/>
      <c r="C9" s="164"/>
      <c r="D9" s="164"/>
      <c r="E9" s="164"/>
      <c r="F9" s="164"/>
    </row>
  </sheetData>
  <mergeCells count="7">
    <mergeCell ref="A3:F3"/>
    <mergeCell ref="A4:B4"/>
    <mergeCell ref="C5:E5"/>
    <mergeCell ref="A9:F9"/>
    <mergeCell ref="A5:A6"/>
    <mergeCell ref="B5:B6"/>
    <mergeCell ref="F5:F6"/>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38"/>
  <sheetViews>
    <sheetView showZeros="0" topLeftCell="C1" workbookViewId="0">
      <pane ySplit="1" topLeftCell="A4" activePane="bottomLeft" state="frozen"/>
      <selection/>
      <selection pane="bottomLeft" activeCell="A30" sqref="$A30:$XFD30"/>
    </sheetView>
  </sheetViews>
  <sheetFormatPr defaultColWidth="9.14166666666667" defaultRowHeight="14.25" customHeight="1"/>
  <cols>
    <col min="1" max="2" width="32.85"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3"/>
      <c r="C2" s="147"/>
      <c r="E2" s="148"/>
      <c r="F2" s="148"/>
      <c r="G2" s="148"/>
      <c r="H2" s="148"/>
      <c r="I2" s="82"/>
      <c r="J2" s="82"/>
      <c r="K2" s="82"/>
      <c r="L2" s="82"/>
      <c r="M2" s="82"/>
      <c r="N2" s="82"/>
      <c r="R2" s="82"/>
      <c r="V2" s="147"/>
      <c r="X2" s="3" t="s">
        <v>193</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
        <v>1</v>
      </c>
      <c r="B4" s="6"/>
      <c r="C4" s="149"/>
      <c r="D4" s="149"/>
      <c r="E4" s="149"/>
      <c r="F4" s="149"/>
      <c r="G4" s="149"/>
      <c r="H4" s="149"/>
      <c r="I4" s="84"/>
      <c r="J4" s="84"/>
      <c r="K4" s="84"/>
      <c r="L4" s="84"/>
      <c r="M4" s="84"/>
      <c r="N4" s="84"/>
      <c r="O4" s="7"/>
      <c r="P4" s="7"/>
      <c r="Q4" s="7"/>
      <c r="R4" s="84"/>
      <c r="V4" s="147"/>
      <c r="X4" s="3" t="s">
        <v>2</v>
      </c>
    </row>
    <row r="5" ht="18" customHeight="1" spans="1:24">
      <c r="A5" s="9" t="s">
        <v>194</v>
      </c>
      <c r="B5" s="9" t="s">
        <v>195</v>
      </c>
      <c r="C5" s="9" t="s">
        <v>196</v>
      </c>
      <c r="D5" s="9" t="s">
        <v>197</v>
      </c>
      <c r="E5" s="9" t="s">
        <v>198</v>
      </c>
      <c r="F5" s="9" t="s">
        <v>199</v>
      </c>
      <c r="G5" s="9" t="s">
        <v>200</v>
      </c>
      <c r="H5" s="9" t="s">
        <v>201</v>
      </c>
      <c r="I5" s="154" t="s">
        <v>202</v>
      </c>
      <c r="J5" s="79" t="s">
        <v>202</v>
      </c>
      <c r="K5" s="79"/>
      <c r="L5" s="79"/>
      <c r="M5" s="79"/>
      <c r="N5" s="79"/>
      <c r="O5" s="12"/>
      <c r="P5" s="12"/>
      <c r="Q5" s="12"/>
      <c r="R5" s="100" t="s">
        <v>62</v>
      </c>
      <c r="S5" s="79" t="s">
        <v>63</v>
      </c>
      <c r="T5" s="79"/>
      <c r="U5" s="79"/>
      <c r="V5" s="79"/>
      <c r="W5" s="79"/>
      <c r="X5" s="80"/>
    </row>
    <row r="6" ht="18" customHeight="1" spans="1:24">
      <c r="A6" s="14"/>
      <c r="B6" s="27"/>
      <c r="C6" s="125"/>
      <c r="D6" s="14"/>
      <c r="E6" s="14"/>
      <c r="F6" s="14"/>
      <c r="G6" s="14"/>
      <c r="H6" s="14"/>
      <c r="I6" s="123" t="s">
        <v>203</v>
      </c>
      <c r="J6" s="154" t="s">
        <v>59</v>
      </c>
      <c r="K6" s="79"/>
      <c r="L6" s="79"/>
      <c r="M6" s="79"/>
      <c r="N6" s="80"/>
      <c r="O6" s="11" t="s">
        <v>204</v>
      </c>
      <c r="P6" s="12"/>
      <c r="Q6" s="13"/>
      <c r="R6" s="9" t="s">
        <v>62</v>
      </c>
      <c r="S6" s="154" t="s">
        <v>63</v>
      </c>
      <c r="T6" s="100" t="s">
        <v>65</v>
      </c>
      <c r="U6" s="79" t="s">
        <v>63</v>
      </c>
      <c r="V6" s="100" t="s">
        <v>67</v>
      </c>
      <c r="W6" s="100" t="s">
        <v>68</v>
      </c>
      <c r="X6" s="158" t="s">
        <v>69</v>
      </c>
    </row>
    <row r="7" ht="19.5" customHeight="1" spans="1:24">
      <c r="A7" s="27"/>
      <c r="B7" s="27"/>
      <c r="C7" s="27"/>
      <c r="D7" s="27"/>
      <c r="E7" s="27"/>
      <c r="F7" s="27"/>
      <c r="G7" s="27"/>
      <c r="H7" s="27"/>
      <c r="I7" s="27"/>
      <c r="J7" s="155" t="s">
        <v>205</v>
      </c>
      <c r="K7" s="9" t="s">
        <v>206</v>
      </c>
      <c r="L7" s="9" t="s">
        <v>207</v>
      </c>
      <c r="M7" s="9" t="s">
        <v>208</v>
      </c>
      <c r="N7" s="9" t="s">
        <v>209</v>
      </c>
      <c r="O7" s="9" t="s">
        <v>59</v>
      </c>
      <c r="P7" s="9" t="s">
        <v>60</v>
      </c>
      <c r="Q7" s="9" t="s">
        <v>61</v>
      </c>
      <c r="R7" s="27"/>
      <c r="S7" s="9" t="s">
        <v>58</v>
      </c>
      <c r="T7" s="9" t="s">
        <v>65</v>
      </c>
      <c r="U7" s="9" t="s">
        <v>210</v>
      </c>
      <c r="V7" s="9" t="s">
        <v>67</v>
      </c>
      <c r="W7" s="9" t="s">
        <v>68</v>
      </c>
      <c r="X7" s="9" t="s">
        <v>69</v>
      </c>
    </row>
    <row r="8" ht="37.5" customHeight="1" spans="1:24">
      <c r="A8" s="150"/>
      <c r="B8" s="19"/>
      <c r="C8" s="150"/>
      <c r="D8" s="150"/>
      <c r="E8" s="150"/>
      <c r="F8" s="150"/>
      <c r="G8" s="150"/>
      <c r="H8" s="150"/>
      <c r="I8" s="150"/>
      <c r="J8" s="156" t="s">
        <v>58</v>
      </c>
      <c r="K8" s="17" t="s">
        <v>211</v>
      </c>
      <c r="L8" s="17" t="s">
        <v>207</v>
      </c>
      <c r="M8" s="17" t="s">
        <v>208</v>
      </c>
      <c r="N8" s="17" t="s">
        <v>209</v>
      </c>
      <c r="O8" s="17" t="s">
        <v>207</v>
      </c>
      <c r="P8" s="17" t="s">
        <v>208</v>
      </c>
      <c r="Q8" s="17" t="s">
        <v>209</v>
      </c>
      <c r="R8" s="17" t="s">
        <v>62</v>
      </c>
      <c r="S8" s="17" t="s">
        <v>58</v>
      </c>
      <c r="T8" s="17" t="s">
        <v>65</v>
      </c>
      <c r="U8" s="17" t="s">
        <v>210</v>
      </c>
      <c r="V8" s="17" t="s">
        <v>67</v>
      </c>
      <c r="W8" s="17" t="s">
        <v>68</v>
      </c>
      <c r="X8" s="17" t="s">
        <v>69</v>
      </c>
    </row>
    <row r="9"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customHeight="1" spans="1:24">
      <c r="A10" s="151" t="s">
        <v>212</v>
      </c>
      <c r="B10" s="151" t="s">
        <v>70</v>
      </c>
      <c r="C10" s="151" t="s">
        <v>213</v>
      </c>
      <c r="D10" s="151" t="s">
        <v>214</v>
      </c>
      <c r="E10" s="151" t="s">
        <v>117</v>
      </c>
      <c r="F10" s="151" t="s">
        <v>118</v>
      </c>
      <c r="G10" s="151" t="s">
        <v>215</v>
      </c>
      <c r="H10" s="151" t="s">
        <v>216</v>
      </c>
      <c r="I10" s="145">
        <v>54000</v>
      </c>
      <c r="J10" s="145">
        <v>54000</v>
      </c>
      <c r="K10" s="145"/>
      <c r="L10" s="145"/>
      <c r="M10" s="145">
        <v>54000</v>
      </c>
      <c r="N10" s="145"/>
      <c r="O10" s="145"/>
      <c r="P10" s="145"/>
      <c r="Q10" s="145"/>
      <c r="R10" s="145"/>
      <c r="S10" s="145"/>
      <c r="T10" s="145"/>
      <c r="U10" s="145"/>
      <c r="V10" s="145"/>
      <c r="W10" s="145"/>
      <c r="X10" s="145"/>
    </row>
    <row r="11" customHeight="1" spans="1:24">
      <c r="A11" s="151" t="s">
        <v>212</v>
      </c>
      <c r="B11" s="151" t="s">
        <v>70</v>
      </c>
      <c r="C11" s="151" t="s">
        <v>213</v>
      </c>
      <c r="D11" s="151" t="s">
        <v>214</v>
      </c>
      <c r="E11" s="151" t="s">
        <v>105</v>
      </c>
      <c r="F11" s="151" t="s">
        <v>106</v>
      </c>
      <c r="G11" s="151" t="s">
        <v>217</v>
      </c>
      <c r="H11" s="151" t="s">
        <v>218</v>
      </c>
      <c r="I11" s="145">
        <v>309000</v>
      </c>
      <c r="J11" s="145">
        <v>309000</v>
      </c>
      <c r="K11" s="157"/>
      <c r="L11" s="157"/>
      <c r="M11" s="145">
        <v>309000</v>
      </c>
      <c r="N11" s="157"/>
      <c r="O11" s="145"/>
      <c r="P11" s="145"/>
      <c r="Q11" s="145"/>
      <c r="R11" s="145"/>
      <c r="S11" s="145"/>
      <c r="T11" s="145"/>
      <c r="U11" s="145"/>
      <c r="V11" s="145"/>
      <c r="W11" s="145"/>
      <c r="X11" s="145"/>
    </row>
    <row r="12" customHeight="1" spans="1:24">
      <c r="A12" s="151" t="s">
        <v>212</v>
      </c>
      <c r="B12" s="151" t="s">
        <v>70</v>
      </c>
      <c r="C12" s="151" t="s">
        <v>219</v>
      </c>
      <c r="D12" s="151" t="s">
        <v>220</v>
      </c>
      <c r="E12" s="151" t="s">
        <v>105</v>
      </c>
      <c r="F12" s="151" t="s">
        <v>106</v>
      </c>
      <c r="G12" s="151" t="s">
        <v>221</v>
      </c>
      <c r="H12" s="151" t="s">
        <v>222</v>
      </c>
      <c r="I12" s="145">
        <v>4787844</v>
      </c>
      <c r="J12" s="145">
        <v>4787844</v>
      </c>
      <c r="K12" s="157"/>
      <c r="L12" s="157"/>
      <c r="M12" s="145">
        <v>4787844</v>
      </c>
      <c r="N12" s="157"/>
      <c r="O12" s="145"/>
      <c r="P12" s="145"/>
      <c r="Q12" s="145"/>
      <c r="R12" s="145"/>
      <c r="S12" s="145"/>
      <c r="T12" s="145"/>
      <c r="U12" s="145"/>
      <c r="V12" s="145"/>
      <c r="W12" s="145"/>
      <c r="X12" s="145"/>
    </row>
    <row r="13" customHeight="1" spans="1:24">
      <c r="A13" s="151" t="s">
        <v>212</v>
      </c>
      <c r="B13" s="151" t="s">
        <v>70</v>
      </c>
      <c r="C13" s="151" t="s">
        <v>219</v>
      </c>
      <c r="D13" s="151" t="s">
        <v>220</v>
      </c>
      <c r="E13" s="151" t="s">
        <v>105</v>
      </c>
      <c r="F13" s="151" t="s">
        <v>106</v>
      </c>
      <c r="G13" s="151" t="s">
        <v>223</v>
      </c>
      <c r="H13" s="151" t="s">
        <v>224</v>
      </c>
      <c r="I13" s="145">
        <v>6288</v>
      </c>
      <c r="J13" s="145">
        <v>6288</v>
      </c>
      <c r="K13" s="157"/>
      <c r="L13" s="157"/>
      <c r="M13" s="145">
        <v>6288</v>
      </c>
      <c r="N13" s="157"/>
      <c r="O13" s="145"/>
      <c r="P13" s="145"/>
      <c r="Q13" s="145"/>
      <c r="R13" s="145"/>
      <c r="S13" s="145"/>
      <c r="T13" s="145"/>
      <c r="U13" s="145"/>
      <c r="V13" s="145"/>
      <c r="W13" s="145"/>
      <c r="X13" s="145"/>
    </row>
    <row r="14" customHeight="1" spans="1:24">
      <c r="A14" s="151" t="s">
        <v>212</v>
      </c>
      <c r="B14" s="151" t="s">
        <v>70</v>
      </c>
      <c r="C14" s="151" t="s">
        <v>219</v>
      </c>
      <c r="D14" s="151" t="s">
        <v>220</v>
      </c>
      <c r="E14" s="151" t="s">
        <v>105</v>
      </c>
      <c r="F14" s="151" t="s">
        <v>106</v>
      </c>
      <c r="G14" s="151" t="s">
        <v>225</v>
      </c>
      <c r="H14" s="151" t="s">
        <v>226</v>
      </c>
      <c r="I14" s="145">
        <v>412000</v>
      </c>
      <c r="J14" s="145">
        <v>412000</v>
      </c>
      <c r="K14" s="157"/>
      <c r="L14" s="157"/>
      <c r="M14" s="145">
        <v>412000</v>
      </c>
      <c r="N14" s="157"/>
      <c r="O14" s="145"/>
      <c r="P14" s="145"/>
      <c r="Q14" s="145"/>
      <c r="R14" s="145"/>
      <c r="S14" s="145"/>
      <c r="T14" s="145"/>
      <c r="U14" s="145"/>
      <c r="V14" s="145"/>
      <c r="W14" s="145"/>
      <c r="X14" s="145"/>
    </row>
    <row r="15" customHeight="1" spans="1:24">
      <c r="A15" s="151" t="s">
        <v>212</v>
      </c>
      <c r="B15" s="151" t="s">
        <v>70</v>
      </c>
      <c r="C15" s="151" t="s">
        <v>219</v>
      </c>
      <c r="D15" s="151" t="s">
        <v>220</v>
      </c>
      <c r="E15" s="151" t="s">
        <v>105</v>
      </c>
      <c r="F15" s="151" t="s">
        <v>106</v>
      </c>
      <c r="G15" s="151" t="s">
        <v>227</v>
      </c>
      <c r="H15" s="151" t="s">
        <v>228</v>
      </c>
      <c r="I15" s="145">
        <v>3902880</v>
      </c>
      <c r="J15" s="145">
        <v>3902880</v>
      </c>
      <c r="K15" s="157"/>
      <c r="L15" s="157"/>
      <c r="M15" s="145">
        <v>3902880</v>
      </c>
      <c r="N15" s="157"/>
      <c r="O15" s="145"/>
      <c r="P15" s="145"/>
      <c r="Q15" s="145"/>
      <c r="R15" s="145"/>
      <c r="S15" s="145"/>
      <c r="T15" s="145"/>
      <c r="U15" s="145"/>
      <c r="V15" s="145"/>
      <c r="W15" s="145"/>
      <c r="X15" s="145"/>
    </row>
    <row r="16" customHeight="1" spans="1:24">
      <c r="A16" s="151" t="s">
        <v>212</v>
      </c>
      <c r="B16" s="151" t="s">
        <v>70</v>
      </c>
      <c r="C16" s="151" t="s">
        <v>219</v>
      </c>
      <c r="D16" s="151" t="s">
        <v>220</v>
      </c>
      <c r="E16" s="151" t="s">
        <v>105</v>
      </c>
      <c r="F16" s="151" t="s">
        <v>106</v>
      </c>
      <c r="G16" s="151" t="s">
        <v>227</v>
      </c>
      <c r="H16" s="151" t="s">
        <v>228</v>
      </c>
      <c r="I16" s="145">
        <v>2867760</v>
      </c>
      <c r="J16" s="145">
        <v>2867760</v>
      </c>
      <c r="K16" s="157"/>
      <c r="L16" s="157"/>
      <c r="M16" s="145">
        <v>2867760</v>
      </c>
      <c r="N16" s="157"/>
      <c r="O16" s="145"/>
      <c r="P16" s="145"/>
      <c r="Q16" s="145"/>
      <c r="R16" s="145"/>
      <c r="S16" s="145"/>
      <c r="T16" s="145"/>
      <c r="U16" s="145"/>
      <c r="V16" s="145"/>
      <c r="W16" s="145"/>
      <c r="X16" s="145"/>
    </row>
    <row r="17" customHeight="1" spans="1:24">
      <c r="A17" s="151" t="s">
        <v>212</v>
      </c>
      <c r="B17" s="151" t="s">
        <v>70</v>
      </c>
      <c r="C17" s="151" t="s">
        <v>229</v>
      </c>
      <c r="D17" s="151" t="s">
        <v>230</v>
      </c>
      <c r="E17" s="151" t="s">
        <v>119</v>
      </c>
      <c r="F17" s="151" t="s">
        <v>120</v>
      </c>
      <c r="G17" s="151" t="s">
        <v>231</v>
      </c>
      <c r="H17" s="151" t="s">
        <v>232</v>
      </c>
      <c r="I17" s="145">
        <v>2072360</v>
      </c>
      <c r="J17" s="145">
        <v>2072360</v>
      </c>
      <c r="K17" s="157"/>
      <c r="L17" s="157"/>
      <c r="M17" s="145">
        <v>2072360</v>
      </c>
      <c r="N17" s="157"/>
      <c r="O17" s="145"/>
      <c r="P17" s="145"/>
      <c r="Q17" s="145"/>
      <c r="R17" s="145"/>
      <c r="S17" s="145"/>
      <c r="T17" s="145"/>
      <c r="U17" s="145"/>
      <c r="V17" s="145"/>
      <c r="W17" s="145"/>
      <c r="X17" s="145"/>
    </row>
    <row r="18" customHeight="1" spans="1:24">
      <c r="A18" s="151" t="s">
        <v>212</v>
      </c>
      <c r="B18" s="151" t="s">
        <v>70</v>
      </c>
      <c r="C18" s="151" t="s">
        <v>229</v>
      </c>
      <c r="D18" s="151" t="s">
        <v>230</v>
      </c>
      <c r="E18" s="151" t="s">
        <v>121</v>
      </c>
      <c r="F18" s="151" t="s">
        <v>122</v>
      </c>
      <c r="G18" s="151" t="s">
        <v>233</v>
      </c>
      <c r="H18" s="151" t="s">
        <v>234</v>
      </c>
      <c r="I18" s="145">
        <v>500000</v>
      </c>
      <c r="J18" s="145">
        <v>500000</v>
      </c>
      <c r="K18" s="157"/>
      <c r="L18" s="157"/>
      <c r="M18" s="145">
        <v>500000</v>
      </c>
      <c r="N18" s="157"/>
      <c r="O18" s="145"/>
      <c r="P18" s="145"/>
      <c r="Q18" s="145"/>
      <c r="R18" s="145"/>
      <c r="S18" s="145"/>
      <c r="T18" s="145"/>
      <c r="U18" s="145"/>
      <c r="V18" s="145"/>
      <c r="W18" s="145"/>
      <c r="X18" s="145"/>
    </row>
    <row r="19" customHeight="1" spans="1:24">
      <c r="A19" s="151" t="s">
        <v>212</v>
      </c>
      <c r="B19" s="151" t="s">
        <v>70</v>
      </c>
      <c r="C19" s="151" t="s">
        <v>229</v>
      </c>
      <c r="D19" s="151" t="s">
        <v>230</v>
      </c>
      <c r="E19" s="151" t="s">
        <v>131</v>
      </c>
      <c r="F19" s="151" t="s">
        <v>132</v>
      </c>
      <c r="G19" s="151" t="s">
        <v>235</v>
      </c>
      <c r="H19" s="151" t="s">
        <v>236</v>
      </c>
      <c r="I19" s="145">
        <v>1022790</v>
      </c>
      <c r="J19" s="145">
        <v>1022790</v>
      </c>
      <c r="K19" s="157"/>
      <c r="L19" s="157"/>
      <c r="M19" s="145">
        <v>1022790</v>
      </c>
      <c r="N19" s="157"/>
      <c r="O19" s="145"/>
      <c r="P19" s="145"/>
      <c r="Q19" s="145"/>
      <c r="R19" s="145"/>
      <c r="S19" s="145"/>
      <c r="T19" s="145"/>
      <c r="U19" s="145"/>
      <c r="V19" s="145"/>
      <c r="W19" s="145"/>
      <c r="X19" s="145"/>
    </row>
    <row r="20" customHeight="1" spans="1:24">
      <c r="A20" s="151" t="s">
        <v>212</v>
      </c>
      <c r="B20" s="151" t="s">
        <v>70</v>
      </c>
      <c r="C20" s="151" t="s">
        <v>229</v>
      </c>
      <c r="D20" s="151" t="s">
        <v>230</v>
      </c>
      <c r="E20" s="151" t="s">
        <v>133</v>
      </c>
      <c r="F20" s="151" t="s">
        <v>134</v>
      </c>
      <c r="G20" s="151" t="s">
        <v>237</v>
      </c>
      <c r="H20" s="151" t="s">
        <v>238</v>
      </c>
      <c r="I20" s="145">
        <v>1235200</v>
      </c>
      <c r="J20" s="145">
        <v>1235200</v>
      </c>
      <c r="K20" s="157"/>
      <c r="L20" s="157"/>
      <c r="M20" s="145">
        <v>1235200</v>
      </c>
      <c r="N20" s="157"/>
      <c r="O20" s="145"/>
      <c r="P20" s="145"/>
      <c r="Q20" s="145"/>
      <c r="R20" s="145"/>
      <c r="S20" s="145"/>
      <c r="T20" s="145"/>
      <c r="U20" s="145"/>
      <c r="V20" s="145"/>
      <c r="W20" s="145"/>
      <c r="X20" s="145"/>
    </row>
    <row r="21" customHeight="1" spans="1:24">
      <c r="A21" s="151" t="s">
        <v>212</v>
      </c>
      <c r="B21" s="151" t="s">
        <v>70</v>
      </c>
      <c r="C21" s="151" t="s">
        <v>229</v>
      </c>
      <c r="D21" s="151" t="s">
        <v>230</v>
      </c>
      <c r="E21" s="151" t="s">
        <v>105</v>
      </c>
      <c r="F21" s="151" t="s">
        <v>106</v>
      </c>
      <c r="G21" s="151" t="s">
        <v>239</v>
      </c>
      <c r="H21" s="151" t="s">
        <v>240</v>
      </c>
      <c r="I21" s="145">
        <v>92700</v>
      </c>
      <c r="J21" s="145">
        <v>92700</v>
      </c>
      <c r="K21" s="157"/>
      <c r="L21" s="157"/>
      <c r="M21" s="145">
        <v>92700</v>
      </c>
      <c r="N21" s="157"/>
      <c r="O21" s="145"/>
      <c r="P21" s="145"/>
      <c r="Q21" s="145"/>
      <c r="R21" s="145"/>
      <c r="S21" s="145"/>
      <c r="T21" s="145"/>
      <c r="U21" s="145"/>
      <c r="V21" s="145"/>
      <c r="W21" s="145"/>
      <c r="X21" s="145"/>
    </row>
    <row r="22" customHeight="1" spans="1:24">
      <c r="A22" s="151" t="s">
        <v>212</v>
      </c>
      <c r="B22" s="151" t="s">
        <v>70</v>
      </c>
      <c r="C22" s="151" t="s">
        <v>229</v>
      </c>
      <c r="D22" s="151" t="s">
        <v>230</v>
      </c>
      <c r="E22" s="151" t="s">
        <v>135</v>
      </c>
      <c r="F22" s="151" t="s">
        <v>136</v>
      </c>
      <c r="G22" s="151" t="s">
        <v>239</v>
      </c>
      <c r="H22" s="151" t="s">
        <v>240</v>
      </c>
      <c r="I22" s="145">
        <v>99781</v>
      </c>
      <c r="J22" s="145">
        <v>99781</v>
      </c>
      <c r="K22" s="157"/>
      <c r="L22" s="157"/>
      <c r="M22" s="145">
        <v>99781</v>
      </c>
      <c r="N22" s="157"/>
      <c r="O22" s="145"/>
      <c r="P22" s="145"/>
      <c r="Q22" s="145"/>
      <c r="R22" s="145"/>
      <c r="S22" s="145"/>
      <c r="T22" s="145"/>
      <c r="U22" s="145"/>
      <c r="V22" s="145"/>
      <c r="W22" s="145"/>
      <c r="X22" s="145"/>
    </row>
    <row r="23" customHeight="1" spans="1:24">
      <c r="A23" s="151" t="s">
        <v>212</v>
      </c>
      <c r="B23" s="151" t="s">
        <v>70</v>
      </c>
      <c r="C23" s="151" t="s">
        <v>229</v>
      </c>
      <c r="D23" s="151" t="s">
        <v>230</v>
      </c>
      <c r="E23" s="151" t="s">
        <v>135</v>
      </c>
      <c r="F23" s="151" t="s">
        <v>136</v>
      </c>
      <c r="G23" s="151" t="s">
        <v>239</v>
      </c>
      <c r="H23" s="151" t="s">
        <v>240</v>
      </c>
      <c r="I23" s="145">
        <v>48204</v>
      </c>
      <c r="J23" s="145">
        <v>48204</v>
      </c>
      <c r="K23" s="157"/>
      <c r="L23" s="157"/>
      <c r="M23" s="145">
        <v>48204</v>
      </c>
      <c r="N23" s="157"/>
      <c r="O23" s="145"/>
      <c r="P23" s="145"/>
      <c r="Q23" s="145"/>
      <c r="R23" s="145"/>
      <c r="S23" s="145"/>
      <c r="T23" s="145"/>
      <c r="U23" s="145"/>
      <c r="V23" s="145"/>
      <c r="W23" s="145"/>
      <c r="X23" s="145"/>
    </row>
    <row r="24" customHeight="1" spans="1:24">
      <c r="A24" s="151" t="s">
        <v>212</v>
      </c>
      <c r="B24" s="151" t="s">
        <v>70</v>
      </c>
      <c r="C24" s="151" t="s">
        <v>241</v>
      </c>
      <c r="D24" s="151" t="s">
        <v>142</v>
      </c>
      <c r="E24" s="151" t="s">
        <v>141</v>
      </c>
      <c r="F24" s="151" t="s">
        <v>142</v>
      </c>
      <c r="G24" s="151" t="s">
        <v>242</v>
      </c>
      <c r="H24" s="151" t="s">
        <v>142</v>
      </c>
      <c r="I24" s="145">
        <v>1804116</v>
      </c>
      <c r="J24" s="145">
        <v>1804116</v>
      </c>
      <c r="K24" s="157"/>
      <c r="L24" s="157"/>
      <c r="M24" s="145">
        <v>1804116</v>
      </c>
      <c r="N24" s="157"/>
      <c r="O24" s="145"/>
      <c r="P24" s="145"/>
      <c r="Q24" s="145"/>
      <c r="R24" s="145"/>
      <c r="S24" s="145"/>
      <c r="T24" s="145"/>
      <c r="U24" s="145"/>
      <c r="V24" s="145"/>
      <c r="W24" s="145"/>
      <c r="X24" s="145"/>
    </row>
    <row r="25" customHeight="1" spans="1:24">
      <c r="A25" s="151" t="s">
        <v>212</v>
      </c>
      <c r="B25" s="151" t="s">
        <v>70</v>
      </c>
      <c r="C25" s="151" t="s">
        <v>243</v>
      </c>
      <c r="D25" s="151" t="s">
        <v>244</v>
      </c>
      <c r="E25" s="151" t="s">
        <v>105</v>
      </c>
      <c r="F25" s="151" t="s">
        <v>106</v>
      </c>
      <c r="G25" s="151" t="s">
        <v>245</v>
      </c>
      <c r="H25" s="151" t="s">
        <v>244</v>
      </c>
      <c r="I25" s="145">
        <v>231295.44</v>
      </c>
      <c r="J25" s="145">
        <v>231295.44</v>
      </c>
      <c r="K25" s="157"/>
      <c r="L25" s="157"/>
      <c r="M25" s="145">
        <v>231295.44</v>
      </c>
      <c r="N25" s="157"/>
      <c r="O25" s="145"/>
      <c r="P25" s="145"/>
      <c r="Q25" s="145"/>
      <c r="R25" s="145"/>
      <c r="S25" s="145"/>
      <c r="T25" s="145"/>
      <c r="U25" s="145"/>
      <c r="V25" s="145"/>
      <c r="W25" s="145"/>
      <c r="X25" s="145"/>
    </row>
    <row r="26" customHeight="1" spans="1:24">
      <c r="A26" s="151" t="s">
        <v>212</v>
      </c>
      <c r="B26" s="151" t="s">
        <v>70</v>
      </c>
      <c r="C26" s="151" t="s">
        <v>246</v>
      </c>
      <c r="D26" s="151" t="s">
        <v>247</v>
      </c>
      <c r="E26" s="151" t="s">
        <v>143</v>
      </c>
      <c r="F26" s="151" t="s">
        <v>144</v>
      </c>
      <c r="G26" s="151" t="s">
        <v>223</v>
      </c>
      <c r="H26" s="151" t="s">
        <v>224</v>
      </c>
      <c r="I26" s="145">
        <v>102960</v>
      </c>
      <c r="J26" s="145">
        <v>102960</v>
      </c>
      <c r="K26" s="157"/>
      <c r="L26" s="157"/>
      <c r="M26" s="145">
        <v>102960</v>
      </c>
      <c r="N26" s="157"/>
      <c r="O26" s="145"/>
      <c r="P26" s="145"/>
      <c r="Q26" s="145"/>
      <c r="R26" s="145"/>
      <c r="S26" s="145"/>
      <c r="T26" s="145"/>
      <c r="U26" s="145"/>
      <c r="V26" s="145"/>
      <c r="W26" s="145"/>
      <c r="X26" s="145"/>
    </row>
    <row r="27" customHeight="1" spans="1:24">
      <c r="A27" s="151" t="s">
        <v>212</v>
      </c>
      <c r="B27" s="151" t="s">
        <v>70</v>
      </c>
      <c r="C27" s="151" t="s">
        <v>248</v>
      </c>
      <c r="D27" s="151" t="s">
        <v>249</v>
      </c>
      <c r="E27" s="151" t="s">
        <v>117</v>
      </c>
      <c r="F27" s="151" t="s">
        <v>118</v>
      </c>
      <c r="G27" s="151" t="s">
        <v>250</v>
      </c>
      <c r="H27" s="151" t="s">
        <v>251</v>
      </c>
      <c r="I27" s="145">
        <v>1836000</v>
      </c>
      <c r="J27" s="145">
        <v>1836000</v>
      </c>
      <c r="K27" s="157"/>
      <c r="L27" s="157"/>
      <c r="M27" s="145">
        <v>1836000</v>
      </c>
      <c r="N27" s="157"/>
      <c r="O27" s="145"/>
      <c r="P27" s="145"/>
      <c r="Q27" s="145"/>
      <c r="R27" s="145"/>
      <c r="S27" s="145"/>
      <c r="T27" s="145"/>
      <c r="U27" s="145"/>
      <c r="V27" s="145"/>
      <c r="W27" s="145"/>
      <c r="X27" s="145"/>
    </row>
    <row r="28" customHeight="1" spans="1:24">
      <c r="A28" s="151" t="s">
        <v>212</v>
      </c>
      <c r="B28" s="151" t="s">
        <v>70</v>
      </c>
      <c r="C28" s="151" t="s">
        <v>252</v>
      </c>
      <c r="D28" s="151" t="s">
        <v>253</v>
      </c>
      <c r="E28" s="151" t="s">
        <v>125</v>
      </c>
      <c r="F28" s="151" t="s">
        <v>126</v>
      </c>
      <c r="G28" s="151" t="s">
        <v>250</v>
      </c>
      <c r="H28" s="151" t="s">
        <v>251</v>
      </c>
      <c r="I28" s="145">
        <v>30569.52</v>
      </c>
      <c r="J28" s="145">
        <v>30569.52</v>
      </c>
      <c r="K28" s="157"/>
      <c r="L28" s="157"/>
      <c r="M28" s="145">
        <v>30569.52</v>
      </c>
      <c r="N28" s="157"/>
      <c r="O28" s="145"/>
      <c r="P28" s="145"/>
      <c r="Q28" s="145"/>
      <c r="R28" s="145"/>
      <c r="S28" s="145"/>
      <c r="T28" s="145"/>
      <c r="U28" s="145"/>
      <c r="V28" s="145"/>
      <c r="W28" s="145"/>
      <c r="X28" s="145"/>
    </row>
    <row r="29" customHeight="1" spans="1:24">
      <c r="A29" s="151" t="s">
        <v>212</v>
      </c>
      <c r="B29" s="151" t="s">
        <v>70</v>
      </c>
      <c r="C29" s="151" t="s">
        <v>254</v>
      </c>
      <c r="D29" s="151" t="s">
        <v>255</v>
      </c>
      <c r="E29" s="151" t="s">
        <v>105</v>
      </c>
      <c r="F29" s="151" t="s">
        <v>106</v>
      </c>
      <c r="G29" s="151" t="s">
        <v>225</v>
      </c>
      <c r="H29" s="151" t="s">
        <v>226</v>
      </c>
      <c r="I29" s="145">
        <v>3914000</v>
      </c>
      <c r="J29" s="145">
        <v>3914000</v>
      </c>
      <c r="K29" s="157"/>
      <c r="L29" s="157"/>
      <c r="M29" s="145">
        <v>3914000</v>
      </c>
      <c r="N29" s="157"/>
      <c r="O29" s="145"/>
      <c r="P29" s="145"/>
      <c r="Q29" s="145"/>
      <c r="R29" s="145"/>
      <c r="S29" s="145"/>
      <c r="T29" s="145"/>
      <c r="U29" s="145"/>
      <c r="V29" s="145"/>
      <c r="W29" s="145"/>
      <c r="X29" s="145"/>
    </row>
    <row r="30" customHeight="1" spans="1:24">
      <c r="A30" s="151" t="s">
        <v>212</v>
      </c>
      <c r="B30" s="151" t="s">
        <v>70</v>
      </c>
      <c r="C30" s="151" t="s">
        <v>256</v>
      </c>
      <c r="D30" s="151" t="s">
        <v>257</v>
      </c>
      <c r="E30" s="151" t="s">
        <v>105</v>
      </c>
      <c r="F30" s="151" t="s">
        <v>106</v>
      </c>
      <c r="G30" s="151" t="s">
        <v>215</v>
      </c>
      <c r="H30" s="151" t="s">
        <v>216</v>
      </c>
      <c r="I30" s="145">
        <v>106000</v>
      </c>
      <c r="J30" s="145">
        <v>106000</v>
      </c>
      <c r="K30" s="157"/>
      <c r="L30" s="157"/>
      <c r="M30" s="145">
        <v>106000</v>
      </c>
      <c r="N30" s="157"/>
      <c r="O30" s="145"/>
      <c r="P30" s="145"/>
      <c r="Q30" s="145"/>
      <c r="R30" s="145"/>
      <c r="S30" s="145"/>
      <c r="T30" s="145"/>
      <c r="U30" s="145"/>
      <c r="V30" s="145"/>
      <c r="W30" s="145"/>
      <c r="X30" s="145"/>
    </row>
    <row r="31" customHeight="1" spans="1:24">
      <c r="A31" s="151" t="s">
        <v>212</v>
      </c>
      <c r="B31" s="151" t="s">
        <v>70</v>
      </c>
      <c r="C31" s="151" t="s">
        <v>256</v>
      </c>
      <c r="D31" s="151" t="s">
        <v>257</v>
      </c>
      <c r="E31" s="151" t="s">
        <v>105</v>
      </c>
      <c r="F31" s="151" t="s">
        <v>106</v>
      </c>
      <c r="G31" s="151" t="s">
        <v>258</v>
      </c>
      <c r="H31" s="151" t="s">
        <v>259</v>
      </c>
      <c r="I31" s="145">
        <v>15000</v>
      </c>
      <c r="J31" s="145">
        <v>15000</v>
      </c>
      <c r="K31" s="157"/>
      <c r="L31" s="157"/>
      <c r="M31" s="145">
        <v>15000</v>
      </c>
      <c r="N31" s="157"/>
      <c r="O31" s="145"/>
      <c r="P31" s="145"/>
      <c r="Q31" s="145"/>
      <c r="R31" s="145"/>
      <c r="S31" s="145"/>
      <c r="T31" s="145"/>
      <c r="U31" s="145"/>
      <c r="V31" s="145"/>
      <c r="W31" s="145"/>
      <c r="X31" s="145"/>
    </row>
    <row r="32" customHeight="1" spans="1:24">
      <c r="A32" s="151" t="s">
        <v>212</v>
      </c>
      <c r="B32" s="151" t="s">
        <v>70</v>
      </c>
      <c r="C32" s="151" t="s">
        <v>256</v>
      </c>
      <c r="D32" s="151" t="s">
        <v>257</v>
      </c>
      <c r="E32" s="151" t="s">
        <v>105</v>
      </c>
      <c r="F32" s="151" t="s">
        <v>106</v>
      </c>
      <c r="G32" s="151" t="s">
        <v>260</v>
      </c>
      <c r="H32" s="151" t="s">
        <v>261</v>
      </c>
      <c r="I32" s="145">
        <v>10000</v>
      </c>
      <c r="J32" s="145">
        <v>10000</v>
      </c>
      <c r="K32" s="157"/>
      <c r="L32" s="157"/>
      <c r="M32" s="145">
        <v>10000</v>
      </c>
      <c r="N32" s="157"/>
      <c r="O32" s="145"/>
      <c r="P32" s="145"/>
      <c r="Q32" s="145"/>
      <c r="R32" s="145"/>
      <c r="S32" s="145"/>
      <c r="T32" s="145"/>
      <c r="U32" s="145"/>
      <c r="V32" s="145"/>
      <c r="W32" s="145"/>
      <c r="X32" s="145"/>
    </row>
    <row r="33" customHeight="1" spans="1:24">
      <c r="A33" s="151" t="s">
        <v>212</v>
      </c>
      <c r="B33" s="151" t="s">
        <v>70</v>
      </c>
      <c r="C33" s="151" t="s">
        <v>256</v>
      </c>
      <c r="D33" s="151" t="s">
        <v>257</v>
      </c>
      <c r="E33" s="151" t="s">
        <v>105</v>
      </c>
      <c r="F33" s="151" t="s">
        <v>106</v>
      </c>
      <c r="G33" s="151" t="s">
        <v>262</v>
      </c>
      <c r="H33" s="151" t="s">
        <v>263</v>
      </c>
      <c r="I33" s="145">
        <v>165000</v>
      </c>
      <c r="J33" s="145">
        <v>165000</v>
      </c>
      <c r="K33" s="157"/>
      <c r="L33" s="157"/>
      <c r="M33" s="145">
        <v>165000</v>
      </c>
      <c r="N33" s="157"/>
      <c r="O33" s="145"/>
      <c r="P33" s="145"/>
      <c r="Q33" s="145"/>
      <c r="R33" s="145"/>
      <c r="S33" s="145"/>
      <c r="T33" s="145"/>
      <c r="U33" s="145"/>
      <c r="V33" s="145"/>
      <c r="W33" s="145"/>
      <c r="X33" s="145"/>
    </row>
    <row r="34" customHeight="1" spans="1:24">
      <c r="A34" s="151" t="s">
        <v>212</v>
      </c>
      <c r="B34" s="151" t="s">
        <v>70</v>
      </c>
      <c r="C34" s="151" t="s">
        <v>256</v>
      </c>
      <c r="D34" s="151" t="s">
        <v>257</v>
      </c>
      <c r="E34" s="151" t="s">
        <v>105</v>
      </c>
      <c r="F34" s="151" t="s">
        <v>106</v>
      </c>
      <c r="G34" s="151" t="s">
        <v>264</v>
      </c>
      <c r="H34" s="151" t="s">
        <v>265</v>
      </c>
      <c r="I34" s="145">
        <v>20000</v>
      </c>
      <c r="J34" s="145">
        <v>20000</v>
      </c>
      <c r="K34" s="157"/>
      <c r="L34" s="157"/>
      <c r="M34" s="145">
        <v>20000</v>
      </c>
      <c r="N34" s="157"/>
      <c r="O34" s="145"/>
      <c r="P34" s="145"/>
      <c r="Q34" s="145"/>
      <c r="R34" s="145"/>
      <c r="S34" s="145"/>
      <c r="T34" s="145"/>
      <c r="U34" s="145"/>
      <c r="V34" s="145"/>
      <c r="W34" s="145"/>
      <c r="X34" s="145"/>
    </row>
    <row r="35" customHeight="1" spans="1:24">
      <c r="A35" s="151" t="s">
        <v>212</v>
      </c>
      <c r="B35" s="151" t="s">
        <v>70</v>
      </c>
      <c r="C35" s="151" t="s">
        <v>256</v>
      </c>
      <c r="D35" s="151" t="s">
        <v>257</v>
      </c>
      <c r="E35" s="151" t="s">
        <v>105</v>
      </c>
      <c r="F35" s="151" t="s">
        <v>106</v>
      </c>
      <c r="G35" s="151" t="s">
        <v>266</v>
      </c>
      <c r="H35" s="151" t="s">
        <v>267</v>
      </c>
      <c r="I35" s="145">
        <v>25000</v>
      </c>
      <c r="J35" s="145">
        <v>25000</v>
      </c>
      <c r="K35" s="157"/>
      <c r="L35" s="157"/>
      <c r="M35" s="145">
        <v>25000</v>
      </c>
      <c r="N35" s="157"/>
      <c r="O35" s="145"/>
      <c r="P35" s="145"/>
      <c r="Q35" s="145"/>
      <c r="R35" s="145"/>
      <c r="S35" s="145"/>
      <c r="T35" s="145"/>
      <c r="U35" s="145"/>
      <c r="V35" s="145"/>
      <c r="W35" s="145"/>
      <c r="X35" s="145"/>
    </row>
    <row r="36" customHeight="1" spans="1:24">
      <c r="A36" s="151" t="s">
        <v>212</v>
      </c>
      <c r="B36" s="151" t="s">
        <v>70</v>
      </c>
      <c r="C36" s="151" t="s">
        <v>256</v>
      </c>
      <c r="D36" s="151" t="s">
        <v>257</v>
      </c>
      <c r="E36" s="151" t="s">
        <v>105</v>
      </c>
      <c r="F36" s="151" t="s">
        <v>106</v>
      </c>
      <c r="G36" s="151" t="s">
        <v>268</v>
      </c>
      <c r="H36" s="151" t="s">
        <v>269</v>
      </c>
      <c r="I36" s="145">
        <v>110000</v>
      </c>
      <c r="J36" s="145">
        <v>110000</v>
      </c>
      <c r="K36" s="157"/>
      <c r="L36" s="157"/>
      <c r="M36" s="145">
        <v>110000</v>
      </c>
      <c r="N36" s="157"/>
      <c r="O36" s="145"/>
      <c r="P36" s="145"/>
      <c r="Q36" s="145"/>
      <c r="R36" s="145"/>
      <c r="S36" s="145"/>
      <c r="T36" s="145"/>
      <c r="U36" s="145"/>
      <c r="V36" s="145"/>
      <c r="W36" s="145"/>
      <c r="X36" s="145"/>
    </row>
    <row r="37" customHeight="1" spans="1:24">
      <c r="A37" s="151" t="s">
        <v>212</v>
      </c>
      <c r="B37" s="151" t="s">
        <v>70</v>
      </c>
      <c r="C37" s="151" t="s">
        <v>270</v>
      </c>
      <c r="D37" s="151" t="s">
        <v>271</v>
      </c>
      <c r="E37" s="151" t="s">
        <v>105</v>
      </c>
      <c r="F37" s="151" t="s">
        <v>106</v>
      </c>
      <c r="G37" s="151" t="s">
        <v>272</v>
      </c>
      <c r="H37" s="151" t="s">
        <v>273</v>
      </c>
      <c r="I37" s="145">
        <v>3118632</v>
      </c>
      <c r="J37" s="145">
        <v>3118632</v>
      </c>
      <c r="K37" s="157"/>
      <c r="L37" s="157"/>
      <c r="M37" s="145">
        <v>3118632</v>
      </c>
      <c r="N37" s="157"/>
      <c r="O37" s="145"/>
      <c r="P37" s="145"/>
      <c r="Q37" s="145"/>
      <c r="R37" s="145"/>
      <c r="S37" s="145"/>
      <c r="T37" s="145"/>
      <c r="U37" s="145"/>
      <c r="V37" s="145"/>
      <c r="W37" s="145"/>
      <c r="X37" s="145"/>
    </row>
    <row r="38" customHeight="1" spans="1:24">
      <c r="A38" s="139" t="s">
        <v>184</v>
      </c>
      <c r="B38" s="140"/>
      <c r="C38" s="152"/>
      <c r="D38" s="152"/>
      <c r="E38" s="152"/>
      <c r="F38" s="152"/>
      <c r="G38" s="152"/>
      <c r="H38" s="153"/>
      <c r="I38" s="145">
        <v>28899379.96</v>
      </c>
      <c r="J38" s="145">
        <v>28899379.96</v>
      </c>
      <c r="K38" s="145"/>
      <c r="L38" s="145"/>
      <c r="M38" s="145">
        <v>28899379.96</v>
      </c>
      <c r="N38" s="145"/>
      <c r="O38" s="145"/>
      <c r="P38" s="145"/>
      <c r="Q38" s="145"/>
      <c r="R38" s="145"/>
      <c r="S38" s="145"/>
      <c r="T38" s="145"/>
      <c r="U38" s="145"/>
      <c r="V38" s="145"/>
      <c r="W38" s="145"/>
      <c r="X38" s="145"/>
    </row>
  </sheetData>
  <mergeCells count="31">
    <mergeCell ref="A3:X3"/>
    <mergeCell ref="A4:H4"/>
    <mergeCell ref="I5:X5"/>
    <mergeCell ref="J6:N6"/>
    <mergeCell ref="O6:Q6"/>
    <mergeCell ref="S6:X6"/>
    <mergeCell ref="A38:H3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22"/>
  <sheetViews>
    <sheetView showZeros="0" topLeftCell="G1" workbookViewId="0">
      <pane ySplit="1" topLeftCell="A2" activePane="bottomLeft" state="frozen"/>
      <selection/>
      <selection pane="bottomLeft" activeCell="K25" sqref="K25"/>
    </sheetView>
  </sheetViews>
  <sheetFormatPr defaultColWidth="9.14166666666667" defaultRowHeight="14.25" customHeight="1"/>
  <cols>
    <col min="1" max="1" width="10.2833333333333" customWidth="1"/>
    <col min="2" max="2" width="17.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3"/>
      <c r="E2" s="2"/>
      <c r="F2" s="2"/>
      <c r="G2" s="2"/>
      <c r="H2" s="2"/>
      <c r="U2" s="133"/>
      <c r="W2" s="146" t="s">
        <v>274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3"/>
      <c r="W4" s="116" t="s">
        <v>2</v>
      </c>
    </row>
    <row r="5" ht="21.75" customHeight="1" spans="1:23">
      <c r="A5" s="9" t="s">
        <v>275</v>
      </c>
      <c r="B5" s="10" t="s">
        <v>196</v>
      </c>
      <c r="C5" s="9" t="s">
        <v>197</v>
      </c>
      <c r="D5" s="9" t="s">
        <v>276</v>
      </c>
      <c r="E5" s="10" t="s">
        <v>198</v>
      </c>
      <c r="F5" s="10" t="s">
        <v>199</v>
      </c>
      <c r="G5" s="10" t="s">
        <v>277</v>
      </c>
      <c r="H5" s="10" t="s">
        <v>278</v>
      </c>
      <c r="I5" s="26" t="s">
        <v>56</v>
      </c>
      <c r="J5" s="11" t="s">
        <v>279</v>
      </c>
      <c r="K5" s="12"/>
      <c r="L5" s="12"/>
      <c r="M5" s="13"/>
      <c r="N5" s="11" t="s">
        <v>204</v>
      </c>
      <c r="O5" s="12"/>
      <c r="P5" s="13"/>
      <c r="Q5" s="10" t="s">
        <v>62</v>
      </c>
      <c r="R5" s="11" t="s">
        <v>63</v>
      </c>
      <c r="S5" s="12"/>
      <c r="T5" s="12"/>
      <c r="U5" s="12"/>
      <c r="V5" s="12"/>
      <c r="W5" s="13"/>
    </row>
    <row r="6" ht="21.75" customHeight="1" spans="1:23">
      <c r="A6" s="14"/>
      <c r="B6" s="27"/>
      <c r="C6" s="14"/>
      <c r="D6" s="14"/>
      <c r="E6" s="15"/>
      <c r="F6" s="15"/>
      <c r="G6" s="15"/>
      <c r="H6" s="15"/>
      <c r="I6" s="27"/>
      <c r="J6" s="141" t="s">
        <v>59</v>
      </c>
      <c r="K6" s="142"/>
      <c r="L6" s="10" t="s">
        <v>60</v>
      </c>
      <c r="M6" s="10" t="s">
        <v>61</v>
      </c>
      <c r="N6" s="10" t="s">
        <v>59</v>
      </c>
      <c r="O6" s="10" t="s">
        <v>60</v>
      </c>
      <c r="P6" s="10" t="s">
        <v>61</v>
      </c>
      <c r="Q6" s="15"/>
      <c r="R6" s="10" t="s">
        <v>58</v>
      </c>
      <c r="S6" s="10" t="s">
        <v>65</v>
      </c>
      <c r="T6" s="10" t="s">
        <v>210</v>
      </c>
      <c r="U6" s="10" t="s">
        <v>67</v>
      </c>
      <c r="V6" s="10" t="s">
        <v>68</v>
      </c>
      <c r="W6" s="10" t="s">
        <v>69</v>
      </c>
    </row>
    <row r="7" ht="21" customHeight="1" spans="1:23">
      <c r="A7" s="27"/>
      <c r="B7" s="27"/>
      <c r="C7" s="27"/>
      <c r="D7" s="27"/>
      <c r="E7" s="27"/>
      <c r="F7" s="27"/>
      <c r="G7" s="27"/>
      <c r="H7" s="27"/>
      <c r="I7" s="27"/>
      <c r="J7" s="143" t="s">
        <v>58</v>
      </c>
      <c r="K7" s="144"/>
      <c r="L7" s="27"/>
      <c r="M7" s="27"/>
      <c r="N7" s="27"/>
      <c r="O7" s="27"/>
      <c r="P7" s="27"/>
      <c r="Q7" s="27"/>
      <c r="R7" s="27"/>
      <c r="S7" s="27"/>
      <c r="T7" s="27"/>
      <c r="U7" s="27"/>
      <c r="V7" s="27"/>
      <c r="W7" s="27"/>
    </row>
    <row r="8" ht="39.75" customHeight="1" spans="1:23">
      <c r="A8" s="17"/>
      <c r="B8" s="19"/>
      <c r="C8" s="17"/>
      <c r="D8" s="17"/>
      <c r="E8" s="18"/>
      <c r="F8" s="18"/>
      <c r="G8" s="18"/>
      <c r="H8" s="18"/>
      <c r="I8" s="19"/>
      <c r="J8" s="65" t="s">
        <v>58</v>
      </c>
      <c r="K8" s="65" t="s">
        <v>280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ht="15" customHeight="1" spans="1:23">
      <c r="A10" s="134" t="s">
        <v>281</v>
      </c>
      <c r="B10" s="134" t="s">
        <v>282</v>
      </c>
      <c r="C10" s="134" t="s">
        <v>283</v>
      </c>
      <c r="D10" s="134" t="s">
        <v>70</v>
      </c>
      <c r="E10" s="134" t="s">
        <v>105</v>
      </c>
      <c r="F10" s="134" t="s">
        <v>106</v>
      </c>
      <c r="G10" s="134" t="s">
        <v>215</v>
      </c>
      <c r="H10" s="134" t="s">
        <v>216</v>
      </c>
      <c r="I10" s="145">
        <v>363104.86</v>
      </c>
      <c r="J10" s="145">
        <v>187821</v>
      </c>
      <c r="K10" s="145">
        <v>187821</v>
      </c>
      <c r="L10" s="145"/>
      <c r="M10" s="145"/>
      <c r="N10" s="145">
        <v>175283.86</v>
      </c>
      <c r="O10" s="145"/>
      <c r="P10" s="145"/>
      <c r="Q10" s="145"/>
      <c r="R10" s="145"/>
      <c r="S10" s="145"/>
      <c r="T10" s="145"/>
      <c r="U10" s="145"/>
      <c r="V10" s="145"/>
      <c r="W10" s="145"/>
    </row>
    <row r="11" ht="15" customHeight="1" spans="1:23">
      <c r="A11" s="134" t="s">
        <v>281</v>
      </c>
      <c r="B11" s="134" t="s">
        <v>282</v>
      </c>
      <c r="C11" s="134" t="s">
        <v>283</v>
      </c>
      <c r="D11" s="134" t="s">
        <v>70</v>
      </c>
      <c r="E11" s="134" t="s">
        <v>105</v>
      </c>
      <c r="F11" s="134" t="s">
        <v>106</v>
      </c>
      <c r="G11" s="134" t="s">
        <v>258</v>
      </c>
      <c r="H11" s="134" t="s">
        <v>259</v>
      </c>
      <c r="I11" s="145">
        <v>50000</v>
      </c>
      <c r="J11" s="145">
        <v>10000</v>
      </c>
      <c r="K11" s="145">
        <v>10000</v>
      </c>
      <c r="L11" s="145"/>
      <c r="M11" s="145"/>
      <c r="N11" s="145">
        <v>40000</v>
      </c>
      <c r="O11" s="145"/>
      <c r="P11" s="145"/>
      <c r="Q11" s="145"/>
      <c r="R11" s="145"/>
      <c r="S11" s="145"/>
      <c r="T11" s="145"/>
      <c r="U11" s="145"/>
      <c r="V11" s="145"/>
      <c r="W11" s="145"/>
    </row>
    <row r="12" ht="15" customHeight="1" spans="1:23">
      <c r="A12" s="134" t="s">
        <v>281</v>
      </c>
      <c r="B12" s="134" t="s">
        <v>282</v>
      </c>
      <c r="C12" s="134" t="s">
        <v>283</v>
      </c>
      <c r="D12" s="134" t="s">
        <v>70</v>
      </c>
      <c r="E12" s="134" t="s">
        <v>105</v>
      </c>
      <c r="F12" s="134" t="s">
        <v>106</v>
      </c>
      <c r="G12" s="134" t="s">
        <v>260</v>
      </c>
      <c r="H12" s="134" t="s">
        <v>261</v>
      </c>
      <c r="I12" s="145">
        <v>50000</v>
      </c>
      <c r="J12" s="145">
        <v>10000</v>
      </c>
      <c r="K12" s="145">
        <v>10000</v>
      </c>
      <c r="L12" s="145"/>
      <c r="M12" s="145"/>
      <c r="N12" s="145">
        <v>40000</v>
      </c>
      <c r="O12" s="145"/>
      <c r="P12" s="145"/>
      <c r="Q12" s="145"/>
      <c r="R12" s="145"/>
      <c r="S12" s="145"/>
      <c r="T12" s="145"/>
      <c r="U12" s="145"/>
      <c r="V12" s="145"/>
      <c r="W12" s="145"/>
    </row>
    <row r="13" ht="15" customHeight="1" spans="1:23">
      <c r="A13" s="134" t="s">
        <v>281</v>
      </c>
      <c r="B13" s="134" t="s">
        <v>284</v>
      </c>
      <c r="C13" s="134" t="s">
        <v>285</v>
      </c>
      <c r="D13" s="134" t="s">
        <v>70</v>
      </c>
      <c r="E13" s="134" t="s">
        <v>111</v>
      </c>
      <c r="F13" s="134" t="s">
        <v>112</v>
      </c>
      <c r="G13" s="134" t="s">
        <v>258</v>
      </c>
      <c r="H13" s="134" t="s">
        <v>259</v>
      </c>
      <c r="I13" s="145">
        <v>768</v>
      </c>
      <c r="J13" s="145">
        <v>768</v>
      </c>
      <c r="K13" s="145">
        <v>768</v>
      </c>
      <c r="L13" s="145"/>
      <c r="M13" s="145"/>
      <c r="N13" s="145"/>
      <c r="O13" s="145"/>
      <c r="P13" s="145"/>
      <c r="Q13" s="145"/>
      <c r="R13" s="145"/>
      <c r="S13" s="145"/>
      <c r="T13" s="145"/>
      <c r="U13" s="145"/>
      <c r="V13" s="145"/>
      <c r="W13" s="145"/>
    </row>
    <row r="14" ht="15" customHeight="1" spans="1:23">
      <c r="A14" s="134" t="s">
        <v>281</v>
      </c>
      <c r="B14" s="134" t="s">
        <v>286</v>
      </c>
      <c r="C14" s="134" t="s">
        <v>287</v>
      </c>
      <c r="D14" s="134" t="s">
        <v>70</v>
      </c>
      <c r="E14" s="134" t="s">
        <v>105</v>
      </c>
      <c r="F14" s="134" t="s">
        <v>106</v>
      </c>
      <c r="G14" s="134" t="s">
        <v>288</v>
      </c>
      <c r="H14" s="134" t="s">
        <v>289</v>
      </c>
      <c r="I14" s="145">
        <v>132601.5</v>
      </c>
      <c r="J14" s="145">
        <v>52000</v>
      </c>
      <c r="K14" s="145">
        <v>52000</v>
      </c>
      <c r="L14" s="145"/>
      <c r="M14" s="145"/>
      <c r="N14" s="145">
        <v>80601.5</v>
      </c>
      <c r="O14" s="145"/>
      <c r="P14" s="145"/>
      <c r="Q14" s="145"/>
      <c r="R14" s="145"/>
      <c r="S14" s="145"/>
      <c r="T14" s="145"/>
      <c r="U14" s="145"/>
      <c r="V14" s="145"/>
      <c r="W14" s="145"/>
    </row>
    <row r="15" ht="15" customHeight="1" spans="1:23">
      <c r="A15" s="134" t="s">
        <v>290</v>
      </c>
      <c r="B15" s="134" t="s">
        <v>291</v>
      </c>
      <c r="C15" s="134" t="s">
        <v>292</v>
      </c>
      <c r="D15" s="134" t="s">
        <v>70</v>
      </c>
      <c r="E15" s="134" t="s">
        <v>101</v>
      </c>
      <c r="F15" s="134" t="s">
        <v>102</v>
      </c>
      <c r="G15" s="134" t="s">
        <v>215</v>
      </c>
      <c r="H15" s="134" t="s">
        <v>216</v>
      </c>
      <c r="I15" s="145">
        <v>6000</v>
      </c>
      <c r="J15" s="145">
        <v>6000</v>
      </c>
      <c r="K15" s="145">
        <v>6000</v>
      </c>
      <c r="L15" s="145"/>
      <c r="M15" s="145"/>
      <c r="N15" s="145"/>
      <c r="O15" s="145"/>
      <c r="P15" s="145"/>
      <c r="Q15" s="145"/>
      <c r="R15" s="145"/>
      <c r="S15" s="145"/>
      <c r="T15" s="145"/>
      <c r="U15" s="145"/>
      <c r="V15" s="145"/>
      <c r="W15" s="145"/>
    </row>
    <row r="16" ht="15" customHeight="1" spans="1:23">
      <c r="A16" s="134" t="s">
        <v>290</v>
      </c>
      <c r="B16" s="134" t="s">
        <v>291</v>
      </c>
      <c r="C16" s="134" t="s">
        <v>292</v>
      </c>
      <c r="D16" s="134" t="s">
        <v>70</v>
      </c>
      <c r="E16" s="134" t="s">
        <v>101</v>
      </c>
      <c r="F16" s="134" t="s">
        <v>102</v>
      </c>
      <c r="G16" s="134" t="s">
        <v>268</v>
      </c>
      <c r="H16" s="134" t="s">
        <v>269</v>
      </c>
      <c r="I16" s="145">
        <v>8400</v>
      </c>
      <c r="J16" s="145">
        <v>8400</v>
      </c>
      <c r="K16" s="145">
        <v>8400</v>
      </c>
      <c r="L16" s="145"/>
      <c r="M16" s="145"/>
      <c r="N16" s="145"/>
      <c r="O16" s="145"/>
      <c r="P16" s="145"/>
      <c r="Q16" s="145"/>
      <c r="R16" s="145"/>
      <c r="S16" s="145"/>
      <c r="T16" s="145"/>
      <c r="U16" s="145"/>
      <c r="V16" s="145"/>
      <c r="W16" s="145"/>
    </row>
    <row r="17" ht="15" customHeight="1" spans="1:23">
      <c r="A17" s="134" t="s">
        <v>290</v>
      </c>
      <c r="B17" s="134" t="s">
        <v>293</v>
      </c>
      <c r="C17" s="134" t="s">
        <v>294</v>
      </c>
      <c r="D17" s="134" t="s">
        <v>70</v>
      </c>
      <c r="E17" s="134" t="s">
        <v>105</v>
      </c>
      <c r="F17" s="134" t="s">
        <v>106</v>
      </c>
      <c r="G17" s="134" t="s">
        <v>268</v>
      </c>
      <c r="H17" s="134" t="s">
        <v>269</v>
      </c>
      <c r="I17" s="145">
        <v>1926871</v>
      </c>
      <c r="J17" s="145"/>
      <c r="K17" s="145"/>
      <c r="L17" s="145"/>
      <c r="M17" s="145"/>
      <c r="N17" s="145">
        <v>122871</v>
      </c>
      <c r="O17" s="145"/>
      <c r="P17" s="145"/>
      <c r="Q17" s="145"/>
      <c r="R17" s="145">
        <v>1804000</v>
      </c>
      <c r="S17" s="145"/>
      <c r="T17" s="145"/>
      <c r="U17" s="145"/>
      <c r="V17" s="145"/>
      <c r="W17" s="145">
        <v>1804000</v>
      </c>
    </row>
    <row r="18" ht="15" customHeight="1" spans="1:23">
      <c r="A18" s="134" t="s">
        <v>290</v>
      </c>
      <c r="B18" s="134" t="s">
        <v>295</v>
      </c>
      <c r="C18" s="134" t="s">
        <v>296</v>
      </c>
      <c r="D18" s="134" t="s">
        <v>70</v>
      </c>
      <c r="E18" s="134" t="s">
        <v>107</v>
      </c>
      <c r="F18" s="134" t="s">
        <v>108</v>
      </c>
      <c r="G18" s="134" t="s">
        <v>215</v>
      </c>
      <c r="H18" s="134" t="s">
        <v>216</v>
      </c>
      <c r="I18" s="145">
        <v>20000</v>
      </c>
      <c r="J18" s="145">
        <v>20000</v>
      </c>
      <c r="K18" s="145">
        <v>20000</v>
      </c>
      <c r="L18" s="145"/>
      <c r="M18" s="145"/>
      <c r="N18" s="145"/>
      <c r="O18" s="145"/>
      <c r="P18" s="145"/>
      <c r="Q18" s="145"/>
      <c r="R18" s="145"/>
      <c r="S18" s="145"/>
      <c r="T18" s="145"/>
      <c r="U18" s="145"/>
      <c r="V18" s="145"/>
      <c r="W18" s="145"/>
    </row>
    <row r="19" ht="15" customHeight="1" spans="1:23">
      <c r="A19" s="135"/>
      <c r="B19" s="136"/>
      <c r="C19" s="136"/>
      <c r="D19" s="136"/>
      <c r="E19" s="136"/>
      <c r="F19" s="134" t="s">
        <v>106</v>
      </c>
      <c r="G19" s="137">
        <v>30211</v>
      </c>
      <c r="H19" s="138" t="s">
        <v>297</v>
      </c>
      <c r="I19" s="145">
        <v>30000</v>
      </c>
      <c r="J19" s="145"/>
      <c r="K19" s="145"/>
      <c r="L19" s="145"/>
      <c r="M19" s="145"/>
      <c r="N19" s="145">
        <v>30000</v>
      </c>
      <c r="O19" s="145"/>
      <c r="P19" s="145"/>
      <c r="Q19" s="145"/>
      <c r="R19" s="145"/>
      <c r="S19" s="145"/>
      <c r="T19" s="145"/>
      <c r="U19" s="145"/>
      <c r="V19" s="145"/>
      <c r="W19" s="145"/>
    </row>
    <row r="20" ht="15" customHeight="1" spans="1:23">
      <c r="A20" s="135"/>
      <c r="B20" s="136"/>
      <c r="C20" s="136"/>
      <c r="D20" s="136"/>
      <c r="E20" s="136"/>
      <c r="F20" s="134" t="s">
        <v>106</v>
      </c>
      <c r="G20" s="137">
        <v>30213</v>
      </c>
      <c r="H20" s="138" t="s">
        <v>298</v>
      </c>
      <c r="I20" s="145">
        <v>30000</v>
      </c>
      <c r="J20" s="145"/>
      <c r="K20" s="145"/>
      <c r="L20" s="145"/>
      <c r="M20" s="145"/>
      <c r="N20" s="145">
        <v>30000</v>
      </c>
      <c r="O20" s="145"/>
      <c r="P20" s="145"/>
      <c r="Q20" s="145"/>
      <c r="R20" s="145"/>
      <c r="S20" s="145"/>
      <c r="T20" s="145"/>
      <c r="U20" s="145"/>
      <c r="V20" s="145"/>
      <c r="W20" s="145"/>
    </row>
    <row r="21" ht="15" customHeight="1" spans="1:23">
      <c r="A21" s="135"/>
      <c r="B21" s="136"/>
      <c r="C21" s="136"/>
      <c r="D21" s="136"/>
      <c r="E21" s="136"/>
      <c r="F21" s="134" t="s">
        <v>106</v>
      </c>
      <c r="G21" s="137">
        <v>30239</v>
      </c>
      <c r="H21" s="138" t="s">
        <v>299</v>
      </c>
      <c r="I21" s="145">
        <v>15000</v>
      </c>
      <c r="J21" s="145"/>
      <c r="K21" s="145"/>
      <c r="L21" s="145"/>
      <c r="M21" s="145"/>
      <c r="N21" s="145">
        <v>15000</v>
      </c>
      <c r="O21" s="145"/>
      <c r="P21" s="145"/>
      <c r="Q21" s="145"/>
      <c r="R21" s="145"/>
      <c r="S21" s="145"/>
      <c r="T21" s="145"/>
      <c r="U21" s="145"/>
      <c r="V21" s="145"/>
      <c r="W21" s="145"/>
    </row>
    <row r="22" ht="15" customHeight="1" spans="1:23">
      <c r="A22" s="139" t="s">
        <v>184</v>
      </c>
      <c r="B22" s="140"/>
      <c r="C22" s="140"/>
      <c r="D22" s="140"/>
      <c r="E22" s="140"/>
      <c r="F22" s="140"/>
      <c r="G22" s="140"/>
      <c r="H22" s="33"/>
      <c r="I22" s="145">
        <v>2632745.36</v>
      </c>
      <c r="J22" s="145">
        <v>294989</v>
      </c>
      <c r="K22" s="145">
        <v>294989</v>
      </c>
      <c r="L22" s="145"/>
      <c r="M22" s="145"/>
      <c r="N22" s="145">
        <f>SUM(N10:N21)</f>
        <v>533756.36</v>
      </c>
      <c r="O22" s="145"/>
      <c r="P22" s="145"/>
      <c r="Q22" s="145"/>
      <c r="R22" s="145">
        <v>1804000</v>
      </c>
      <c r="S22" s="145"/>
      <c r="T22" s="145"/>
      <c r="U22" s="145"/>
      <c r="V22" s="145"/>
      <c r="W22" s="145">
        <v>1804000</v>
      </c>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42"/>
  <sheetViews>
    <sheetView showZeros="0" topLeftCell="B1" workbookViewId="0">
      <pane ySplit="1" topLeftCell="A48" activePane="bottomLeft" state="frozen"/>
      <selection/>
      <selection pane="bottomLeft" activeCell="E21" sqref="E2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300</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
        <v>1</v>
      </c>
    </row>
    <row r="5" ht="44.25" customHeight="1" spans="1:10">
      <c r="A5" s="65" t="s">
        <v>197</v>
      </c>
      <c r="B5" s="65" t="s">
        <v>301</v>
      </c>
      <c r="C5" s="65" t="s">
        <v>302</v>
      </c>
      <c r="D5" s="65" t="s">
        <v>303</v>
      </c>
      <c r="E5" s="65" t="s">
        <v>304</v>
      </c>
      <c r="F5" s="66" t="s">
        <v>305</v>
      </c>
      <c r="G5" s="65" t="s">
        <v>306</v>
      </c>
      <c r="H5" s="66" t="s">
        <v>307</v>
      </c>
      <c r="I5" s="66" t="s">
        <v>308</v>
      </c>
      <c r="J5" s="65" t="s">
        <v>309</v>
      </c>
    </row>
    <row r="6" ht="18.75" customHeight="1" spans="1:10">
      <c r="A6" s="131">
        <v>1</v>
      </c>
      <c r="B6" s="131">
        <v>2</v>
      </c>
      <c r="C6" s="131">
        <v>3</v>
      </c>
      <c r="D6" s="131">
        <v>4</v>
      </c>
      <c r="E6" s="131">
        <v>5</v>
      </c>
      <c r="F6" s="34">
        <v>6</v>
      </c>
      <c r="G6" s="131">
        <v>7</v>
      </c>
      <c r="H6" s="34">
        <v>8</v>
      </c>
      <c r="I6" s="34">
        <v>9</v>
      </c>
      <c r="J6" s="131">
        <v>10</v>
      </c>
    </row>
    <row r="7" ht="48" customHeight="1" spans="1:10">
      <c r="A7" s="132" t="s">
        <v>285</v>
      </c>
      <c r="B7" s="21" t="s">
        <v>310</v>
      </c>
      <c r="C7" s="21" t="s">
        <v>311</v>
      </c>
      <c r="D7" s="21" t="s">
        <v>312</v>
      </c>
      <c r="E7" s="28" t="s">
        <v>313</v>
      </c>
      <c r="F7" s="21" t="s">
        <v>314</v>
      </c>
      <c r="G7" s="28" t="s">
        <v>315</v>
      </c>
      <c r="H7" s="21" t="s">
        <v>316</v>
      </c>
      <c r="I7" s="21" t="s">
        <v>317</v>
      </c>
      <c r="J7" s="28" t="s">
        <v>318</v>
      </c>
    </row>
    <row r="8" ht="48" customHeight="1" spans="1:10">
      <c r="A8" s="132"/>
      <c r="B8" s="21" t="s">
        <v>310</v>
      </c>
      <c r="C8" s="21" t="s">
        <v>311</v>
      </c>
      <c r="D8" s="21" t="s">
        <v>319</v>
      </c>
      <c r="E8" s="28" t="s">
        <v>320</v>
      </c>
      <c r="F8" s="21" t="s">
        <v>314</v>
      </c>
      <c r="G8" s="28" t="s">
        <v>321</v>
      </c>
      <c r="H8" s="21" t="s">
        <v>322</v>
      </c>
      <c r="I8" s="21" t="s">
        <v>317</v>
      </c>
      <c r="J8" s="28" t="s">
        <v>323</v>
      </c>
    </row>
    <row r="9" ht="78" customHeight="1" spans="1:10">
      <c r="A9" s="132"/>
      <c r="B9" s="21" t="s">
        <v>310</v>
      </c>
      <c r="C9" s="21" t="s">
        <v>311</v>
      </c>
      <c r="D9" s="21" t="s">
        <v>324</v>
      </c>
      <c r="E9" s="28" t="s">
        <v>325</v>
      </c>
      <c r="F9" s="21" t="s">
        <v>314</v>
      </c>
      <c r="G9" s="28" t="s">
        <v>326</v>
      </c>
      <c r="H9" s="21" t="s">
        <v>327</v>
      </c>
      <c r="I9" s="21" t="s">
        <v>317</v>
      </c>
      <c r="J9" s="28" t="s">
        <v>328</v>
      </c>
    </row>
    <row r="10" ht="48" customHeight="1" spans="1:10">
      <c r="A10" s="132"/>
      <c r="B10" s="21"/>
      <c r="C10" s="21" t="s">
        <v>311</v>
      </c>
      <c r="D10" s="21">
        <v>22192388.44</v>
      </c>
      <c r="E10" s="28" t="s">
        <v>329</v>
      </c>
      <c r="F10" s="21" t="s">
        <v>314</v>
      </c>
      <c r="G10" s="28" t="s">
        <v>330</v>
      </c>
      <c r="H10" s="21" t="s">
        <v>331</v>
      </c>
      <c r="I10" s="21" t="s">
        <v>317</v>
      </c>
      <c r="J10" s="28" t="s">
        <v>332</v>
      </c>
    </row>
    <row r="11" ht="33" customHeight="1" spans="1:10">
      <c r="A11" s="132"/>
      <c r="B11" s="21" t="s">
        <v>310</v>
      </c>
      <c r="C11" s="21" t="s">
        <v>333</v>
      </c>
      <c r="D11" s="21" t="s">
        <v>334</v>
      </c>
      <c r="E11" s="28" t="s">
        <v>335</v>
      </c>
      <c r="F11" s="21" t="s">
        <v>314</v>
      </c>
      <c r="G11" s="28" t="s">
        <v>321</v>
      </c>
      <c r="H11" s="21" t="s">
        <v>322</v>
      </c>
      <c r="I11" s="21" t="s">
        <v>317</v>
      </c>
      <c r="J11" s="28" t="s">
        <v>335</v>
      </c>
    </row>
    <row r="12" ht="48" customHeight="1" spans="1:10">
      <c r="A12" s="132"/>
      <c r="B12" s="21" t="s">
        <v>310</v>
      </c>
      <c r="C12" s="21" t="s">
        <v>336</v>
      </c>
      <c r="D12" s="21" t="s">
        <v>337</v>
      </c>
      <c r="E12" s="28" t="s">
        <v>338</v>
      </c>
      <c r="F12" s="21" t="s">
        <v>314</v>
      </c>
      <c r="G12" s="28" t="s">
        <v>321</v>
      </c>
      <c r="H12" s="21" t="s">
        <v>322</v>
      </c>
      <c r="I12" s="21" t="s">
        <v>317</v>
      </c>
      <c r="J12" s="28" t="s">
        <v>339</v>
      </c>
    </row>
    <row r="13" ht="88" customHeight="1" spans="1:10">
      <c r="A13" s="132" t="s">
        <v>296</v>
      </c>
      <c r="B13" s="21" t="s">
        <v>340</v>
      </c>
      <c r="C13" s="21" t="s">
        <v>311</v>
      </c>
      <c r="D13" s="21">
        <v>4492929.52</v>
      </c>
      <c r="E13" s="28" t="s">
        <v>341</v>
      </c>
      <c r="F13" s="21" t="s">
        <v>314</v>
      </c>
      <c r="G13" s="28" t="s">
        <v>84</v>
      </c>
      <c r="H13" s="21" t="s">
        <v>342</v>
      </c>
      <c r="I13" s="21" t="s">
        <v>317</v>
      </c>
      <c r="J13" s="28" t="s">
        <v>343</v>
      </c>
    </row>
    <row r="14" ht="93" customHeight="1" spans="1:10">
      <c r="A14" s="132"/>
      <c r="B14" s="21" t="s">
        <v>340</v>
      </c>
      <c r="C14" s="21" t="s">
        <v>311</v>
      </c>
      <c r="D14" s="21">
        <v>2405975</v>
      </c>
      <c r="E14" s="28" t="s">
        <v>344</v>
      </c>
      <c r="F14" s="21" t="s">
        <v>345</v>
      </c>
      <c r="G14" s="28" t="s">
        <v>346</v>
      </c>
      <c r="H14" s="21" t="s">
        <v>322</v>
      </c>
      <c r="I14" s="21" t="s">
        <v>347</v>
      </c>
      <c r="J14" s="28" t="s">
        <v>343</v>
      </c>
    </row>
    <row r="15" ht="93" customHeight="1" spans="1:10">
      <c r="A15" s="132"/>
      <c r="B15" s="21" t="s">
        <v>340</v>
      </c>
      <c r="C15" s="21" t="s">
        <v>311</v>
      </c>
      <c r="D15" s="21" t="s">
        <v>324</v>
      </c>
      <c r="E15" s="28" t="s">
        <v>348</v>
      </c>
      <c r="F15" s="21" t="s">
        <v>314</v>
      </c>
      <c r="G15" s="28" t="s">
        <v>326</v>
      </c>
      <c r="H15" s="21" t="s">
        <v>327</v>
      </c>
      <c r="I15" s="21" t="s">
        <v>347</v>
      </c>
      <c r="J15" s="28" t="s">
        <v>343</v>
      </c>
    </row>
    <row r="16" ht="93" customHeight="1" spans="1:10">
      <c r="A16" s="132"/>
      <c r="B16" s="21" t="s">
        <v>340</v>
      </c>
      <c r="C16" s="21" t="s">
        <v>311</v>
      </c>
      <c r="D16" s="21" t="s">
        <v>349</v>
      </c>
      <c r="E16" s="28" t="s">
        <v>350</v>
      </c>
      <c r="F16" s="21" t="s">
        <v>314</v>
      </c>
      <c r="G16" s="28" t="s">
        <v>351</v>
      </c>
      <c r="H16" s="21" t="s">
        <v>331</v>
      </c>
      <c r="I16" s="21" t="s">
        <v>347</v>
      </c>
      <c r="J16" s="28" t="s">
        <v>343</v>
      </c>
    </row>
    <row r="17" ht="93" customHeight="1" spans="1:10">
      <c r="A17" s="132"/>
      <c r="B17" s="21" t="s">
        <v>340</v>
      </c>
      <c r="C17" s="21" t="s">
        <v>333</v>
      </c>
      <c r="D17" s="21" t="s">
        <v>334</v>
      </c>
      <c r="E17" s="28" t="s">
        <v>352</v>
      </c>
      <c r="F17" s="21" t="s">
        <v>345</v>
      </c>
      <c r="G17" s="28" t="s">
        <v>353</v>
      </c>
      <c r="H17" s="21" t="s">
        <v>322</v>
      </c>
      <c r="I17" s="21" t="s">
        <v>347</v>
      </c>
      <c r="J17" s="28" t="s">
        <v>343</v>
      </c>
    </row>
    <row r="18" ht="93" customHeight="1" spans="1:10">
      <c r="A18" s="132"/>
      <c r="B18" s="21" t="s">
        <v>340</v>
      </c>
      <c r="C18" s="21" t="s">
        <v>336</v>
      </c>
      <c r="D18" s="21" t="s">
        <v>337</v>
      </c>
      <c r="E18" s="28" t="s">
        <v>354</v>
      </c>
      <c r="F18" s="21" t="s">
        <v>345</v>
      </c>
      <c r="G18" s="28" t="s">
        <v>355</v>
      </c>
      <c r="H18" s="21" t="s">
        <v>322</v>
      </c>
      <c r="I18" s="21" t="s">
        <v>347</v>
      </c>
      <c r="J18" s="28" t="s">
        <v>343</v>
      </c>
    </row>
    <row r="19" ht="48" customHeight="1" spans="1:10">
      <c r="A19" s="132" t="s">
        <v>283</v>
      </c>
      <c r="B19" s="21" t="s">
        <v>356</v>
      </c>
      <c r="C19" s="21" t="s">
        <v>311</v>
      </c>
      <c r="D19" s="21" t="s">
        <v>312</v>
      </c>
      <c r="E19" s="28" t="s">
        <v>357</v>
      </c>
      <c r="F19" s="21" t="s">
        <v>314</v>
      </c>
      <c r="G19" s="28" t="s">
        <v>358</v>
      </c>
      <c r="H19" s="21" t="s">
        <v>316</v>
      </c>
      <c r="I19" s="21" t="s">
        <v>317</v>
      </c>
      <c r="J19" s="28" t="s">
        <v>359</v>
      </c>
    </row>
    <row r="20" ht="48" customHeight="1" spans="1:10">
      <c r="A20" s="132"/>
      <c r="B20" s="21" t="s">
        <v>356</v>
      </c>
      <c r="C20" s="21" t="s">
        <v>311</v>
      </c>
      <c r="D20" s="21" t="s">
        <v>319</v>
      </c>
      <c r="E20" s="28" t="s">
        <v>360</v>
      </c>
      <c r="F20" s="21" t="s">
        <v>314</v>
      </c>
      <c r="G20" s="28" t="s">
        <v>321</v>
      </c>
      <c r="H20" s="21" t="s">
        <v>322</v>
      </c>
      <c r="I20" s="21" t="s">
        <v>317</v>
      </c>
      <c r="J20" s="28" t="s">
        <v>361</v>
      </c>
    </row>
    <row r="21" ht="77" customHeight="1" spans="1:10">
      <c r="A21" s="132"/>
      <c r="B21" s="21" t="s">
        <v>356</v>
      </c>
      <c r="C21" s="21" t="s">
        <v>311</v>
      </c>
      <c r="D21" s="21" t="s">
        <v>324</v>
      </c>
      <c r="E21" s="28" t="s">
        <v>325</v>
      </c>
      <c r="F21" s="21" t="s">
        <v>314</v>
      </c>
      <c r="G21" s="28" t="s">
        <v>82</v>
      </c>
      <c r="H21" s="21" t="s">
        <v>327</v>
      </c>
      <c r="I21" s="21" t="s">
        <v>317</v>
      </c>
      <c r="J21" s="28" t="s">
        <v>362</v>
      </c>
    </row>
    <row r="22" ht="48" customHeight="1" spans="1:10">
      <c r="A22" s="132"/>
      <c r="B22" s="21" t="s">
        <v>356</v>
      </c>
      <c r="C22" s="21" t="s">
        <v>311</v>
      </c>
      <c r="D22" s="21" t="s">
        <v>349</v>
      </c>
      <c r="E22" s="28" t="s">
        <v>329</v>
      </c>
      <c r="F22" s="21" t="s">
        <v>314</v>
      </c>
      <c r="G22" s="28" t="s">
        <v>363</v>
      </c>
      <c r="H22" s="21" t="s">
        <v>331</v>
      </c>
      <c r="I22" s="21" t="s">
        <v>317</v>
      </c>
      <c r="J22" s="28" t="s">
        <v>364</v>
      </c>
    </row>
    <row r="23" ht="48" customHeight="1" spans="1:10">
      <c r="A23" s="132"/>
      <c r="B23" s="21" t="s">
        <v>356</v>
      </c>
      <c r="C23" s="21" t="s">
        <v>333</v>
      </c>
      <c r="D23" s="21" t="s">
        <v>334</v>
      </c>
      <c r="E23" s="28" t="s">
        <v>365</v>
      </c>
      <c r="F23" s="21" t="s">
        <v>314</v>
      </c>
      <c r="G23" s="28" t="s">
        <v>321</v>
      </c>
      <c r="H23" s="21" t="s">
        <v>322</v>
      </c>
      <c r="I23" s="21" t="s">
        <v>317</v>
      </c>
      <c r="J23" s="28" t="s">
        <v>366</v>
      </c>
    </row>
    <row r="24" ht="48" customHeight="1" spans="1:10">
      <c r="A24" s="132"/>
      <c r="B24" s="21" t="s">
        <v>356</v>
      </c>
      <c r="C24" s="21" t="s">
        <v>336</v>
      </c>
      <c r="D24" s="21">
        <v>1907076</v>
      </c>
      <c r="E24" s="28" t="s">
        <v>367</v>
      </c>
      <c r="F24" s="21" t="s">
        <v>314</v>
      </c>
      <c r="G24" s="28" t="s">
        <v>321</v>
      </c>
      <c r="H24" s="21" t="s">
        <v>322</v>
      </c>
      <c r="I24" s="21" t="s">
        <v>317</v>
      </c>
      <c r="J24" s="28" t="s">
        <v>366</v>
      </c>
    </row>
    <row r="25" ht="48" customHeight="1" spans="1:10">
      <c r="A25" s="132" t="s">
        <v>292</v>
      </c>
      <c r="B25" s="21" t="s">
        <v>368</v>
      </c>
      <c r="C25" s="21" t="s">
        <v>311</v>
      </c>
      <c r="D25" s="21" t="s">
        <v>312</v>
      </c>
      <c r="E25" s="28" t="s">
        <v>369</v>
      </c>
      <c r="F25" s="21" t="s">
        <v>314</v>
      </c>
      <c r="G25" s="28" t="s">
        <v>84</v>
      </c>
      <c r="H25" s="21" t="s">
        <v>316</v>
      </c>
      <c r="I25" s="21" t="s">
        <v>317</v>
      </c>
      <c r="J25" s="28" t="s">
        <v>370</v>
      </c>
    </row>
    <row r="26" ht="48" customHeight="1" spans="1:10">
      <c r="A26" s="132"/>
      <c r="B26" s="21" t="s">
        <v>368</v>
      </c>
      <c r="C26" s="21" t="s">
        <v>311</v>
      </c>
      <c r="D26" s="21" t="s">
        <v>319</v>
      </c>
      <c r="E26" s="28" t="s">
        <v>371</v>
      </c>
      <c r="F26" s="21" t="s">
        <v>314</v>
      </c>
      <c r="G26" s="28" t="s">
        <v>321</v>
      </c>
      <c r="H26" s="21" t="s">
        <v>322</v>
      </c>
      <c r="I26" s="21" t="s">
        <v>317</v>
      </c>
      <c r="J26" s="28" t="s">
        <v>371</v>
      </c>
    </row>
    <row r="27" ht="48" customHeight="1" spans="1:10">
      <c r="A27" s="132"/>
      <c r="B27" s="21" t="s">
        <v>368</v>
      </c>
      <c r="C27" s="21" t="s">
        <v>311</v>
      </c>
      <c r="D27" s="21" t="s">
        <v>324</v>
      </c>
      <c r="E27" s="28" t="s">
        <v>348</v>
      </c>
      <c r="F27" s="21" t="s">
        <v>314</v>
      </c>
      <c r="G27" s="28" t="s">
        <v>326</v>
      </c>
      <c r="H27" s="21" t="s">
        <v>327</v>
      </c>
      <c r="I27" s="21" t="s">
        <v>317</v>
      </c>
      <c r="J27" s="28" t="s">
        <v>372</v>
      </c>
    </row>
    <row r="28" ht="48" customHeight="1" spans="1:10">
      <c r="A28" s="132"/>
      <c r="B28" s="21" t="s">
        <v>368</v>
      </c>
      <c r="C28" s="21" t="s">
        <v>311</v>
      </c>
      <c r="D28" s="21" t="s">
        <v>349</v>
      </c>
      <c r="E28" s="28" t="s">
        <v>329</v>
      </c>
      <c r="F28" s="21" t="s">
        <v>314</v>
      </c>
      <c r="G28" s="28" t="s">
        <v>373</v>
      </c>
      <c r="H28" s="21" t="s">
        <v>331</v>
      </c>
      <c r="I28" s="21" t="s">
        <v>317</v>
      </c>
      <c r="J28" s="28" t="s">
        <v>374</v>
      </c>
    </row>
    <row r="29" ht="48" customHeight="1" spans="1:10">
      <c r="A29" s="132"/>
      <c r="B29" s="21" t="s">
        <v>368</v>
      </c>
      <c r="C29" s="21" t="s">
        <v>333</v>
      </c>
      <c r="D29" s="21" t="s">
        <v>334</v>
      </c>
      <c r="E29" s="28" t="s">
        <v>375</v>
      </c>
      <c r="F29" s="21" t="s">
        <v>314</v>
      </c>
      <c r="G29" s="28" t="s">
        <v>321</v>
      </c>
      <c r="H29" s="21" t="s">
        <v>322</v>
      </c>
      <c r="I29" s="21" t="s">
        <v>317</v>
      </c>
      <c r="J29" s="28" t="s">
        <v>375</v>
      </c>
    </row>
    <row r="30" ht="48" customHeight="1" spans="1:10">
      <c r="A30" s="132"/>
      <c r="B30" s="21" t="s">
        <v>368</v>
      </c>
      <c r="C30" s="21" t="s">
        <v>336</v>
      </c>
      <c r="D30" s="21" t="s">
        <v>337</v>
      </c>
      <c r="E30" s="28" t="s">
        <v>376</v>
      </c>
      <c r="F30" s="21" t="s">
        <v>314</v>
      </c>
      <c r="G30" s="28" t="s">
        <v>321</v>
      </c>
      <c r="H30" s="21" t="s">
        <v>322</v>
      </c>
      <c r="I30" s="21" t="s">
        <v>317</v>
      </c>
      <c r="J30" s="28" t="s">
        <v>376</v>
      </c>
    </row>
    <row r="31" ht="48" customHeight="1" spans="1:10">
      <c r="A31" s="132" t="s">
        <v>287</v>
      </c>
      <c r="B31" s="21" t="s">
        <v>377</v>
      </c>
      <c r="C31" s="21" t="s">
        <v>311</v>
      </c>
      <c r="D31" s="21" t="s">
        <v>312</v>
      </c>
      <c r="E31" s="28" t="s">
        <v>378</v>
      </c>
      <c r="F31" s="21" t="s">
        <v>314</v>
      </c>
      <c r="G31" s="28" t="s">
        <v>379</v>
      </c>
      <c r="H31" s="21" t="s">
        <v>316</v>
      </c>
      <c r="I31" s="21" t="s">
        <v>317</v>
      </c>
      <c r="J31" s="28" t="s">
        <v>380</v>
      </c>
    </row>
    <row r="32" ht="48" customHeight="1" spans="1:10">
      <c r="A32" s="132"/>
      <c r="B32" s="21"/>
      <c r="C32" s="21" t="s">
        <v>311</v>
      </c>
      <c r="D32" s="21" t="s">
        <v>319</v>
      </c>
      <c r="E32" s="28" t="s">
        <v>377</v>
      </c>
      <c r="F32" s="21" t="s">
        <v>314</v>
      </c>
      <c r="G32" s="28" t="s">
        <v>321</v>
      </c>
      <c r="H32" s="21" t="s">
        <v>322</v>
      </c>
      <c r="I32" s="21" t="s">
        <v>317</v>
      </c>
      <c r="J32" s="28" t="s">
        <v>377</v>
      </c>
    </row>
    <row r="33" ht="48" customHeight="1" spans="1:10">
      <c r="A33" s="132"/>
      <c r="B33" s="21" t="s">
        <v>377</v>
      </c>
      <c r="C33" s="21" t="s">
        <v>311</v>
      </c>
      <c r="D33" s="21" t="s">
        <v>324</v>
      </c>
      <c r="E33" s="28" t="s">
        <v>325</v>
      </c>
      <c r="F33" s="21" t="s">
        <v>314</v>
      </c>
      <c r="G33" s="28" t="s">
        <v>326</v>
      </c>
      <c r="H33" s="21" t="s">
        <v>327</v>
      </c>
      <c r="I33" s="21" t="s">
        <v>317</v>
      </c>
      <c r="J33" s="28" t="s">
        <v>381</v>
      </c>
    </row>
    <row r="34" ht="48" customHeight="1" spans="1:10">
      <c r="A34" s="132"/>
      <c r="B34" s="21" t="s">
        <v>377</v>
      </c>
      <c r="C34" s="21" t="s">
        <v>311</v>
      </c>
      <c r="D34" s="21" t="s">
        <v>349</v>
      </c>
      <c r="E34" s="28" t="s">
        <v>329</v>
      </c>
      <c r="F34" s="21" t="s">
        <v>314</v>
      </c>
      <c r="G34" s="28" t="s">
        <v>382</v>
      </c>
      <c r="H34" s="21" t="s">
        <v>331</v>
      </c>
      <c r="I34" s="21" t="s">
        <v>317</v>
      </c>
      <c r="J34" s="28" t="s">
        <v>383</v>
      </c>
    </row>
    <row r="35" ht="48" customHeight="1" spans="1:10">
      <c r="A35" s="132"/>
      <c r="B35" s="21" t="s">
        <v>377</v>
      </c>
      <c r="C35" s="21" t="s">
        <v>333</v>
      </c>
      <c r="D35" s="21" t="s">
        <v>334</v>
      </c>
      <c r="E35" s="28" t="s">
        <v>384</v>
      </c>
      <c r="F35" s="21" t="s">
        <v>314</v>
      </c>
      <c r="G35" s="28" t="s">
        <v>321</v>
      </c>
      <c r="H35" s="21" t="s">
        <v>322</v>
      </c>
      <c r="I35" s="21" t="s">
        <v>317</v>
      </c>
      <c r="J35" s="28" t="s">
        <v>384</v>
      </c>
    </row>
    <row r="36" ht="48" customHeight="1" spans="1:10">
      <c r="A36" s="132"/>
      <c r="B36" s="21" t="s">
        <v>377</v>
      </c>
      <c r="C36" s="21" t="s">
        <v>336</v>
      </c>
      <c r="D36" s="21" t="s">
        <v>337</v>
      </c>
      <c r="E36" s="28" t="s">
        <v>385</v>
      </c>
      <c r="F36" s="21" t="s">
        <v>314</v>
      </c>
      <c r="G36" s="28" t="s">
        <v>321</v>
      </c>
      <c r="H36" s="21" t="s">
        <v>322</v>
      </c>
      <c r="I36" s="21" t="s">
        <v>317</v>
      </c>
      <c r="J36" s="28" t="s">
        <v>385</v>
      </c>
    </row>
    <row r="37" ht="48" customHeight="1" spans="1:10">
      <c r="A37" s="132" t="s">
        <v>294</v>
      </c>
      <c r="B37" s="21" t="s">
        <v>386</v>
      </c>
      <c r="C37" s="21" t="s">
        <v>311</v>
      </c>
      <c r="D37" s="21" t="s">
        <v>312</v>
      </c>
      <c r="E37" s="28" t="s">
        <v>387</v>
      </c>
      <c r="F37" s="21" t="s">
        <v>345</v>
      </c>
      <c r="G37" s="28" t="s">
        <v>358</v>
      </c>
      <c r="H37" s="21" t="s">
        <v>316</v>
      </c>
      <c r="I37" s="21" t="s">
        <v>317</v>
      </c>
      <c r="J37" s="28" t="s">
        <v>388</v>
      </c>
    </row>
    <row r="38" ht="48" customHeight="1" spans="1:10">
      <c r="A38" s="132"/>
      <c r="B38" s="21" t="s">
        <v>386</v>
      </c>
      <c r="C38" s="21" t="s">
        <v>311</v>
      </c>
      <c r="D38" s="21" t="s">
        <v>319</v>
      </c>
      <c r="E38" s="28" t="s">
        <v>389</v>
      </c>
      <c r="F38" s="21" t="s">
        <v>345</v>
      </c>
      <c r="G38" s="28" t="s">
        <v>321</v>
      </c>
      <c r="H38" s="21" t="s">
        <v>322</v>
      </c>
      <c r="I38" s="21" t="s">
        <v>347</v>
      </c>
      <c r="J38" s="28" t="s">
        <v>388</v>
      </c>
    </row>
    <row r="39" ht="48" customHeight="1" spans="1:10">
      <c r="A39" s="132"/>
      <c r="B39" s="21" t="s">
        <v>386</v>
      </c>
      <c r="C39" s="21" t="s">
        <v>311</v>
      </c>
      <c r="D39" s="21" t="s">
        <v>324</v>
      </c>
      <c r="E39" s="28" t="s">
        <v>325</v>
      </c>
      <c r="F39" s="21" t="s">
        <v>314</v>
      </c>
      <c r="G39" s="28" t="s">
        <v>326</v>
      </c>
      <c r="H39" s="21" t="s">
        <v>327</v>
      </c>
      <c r="I39" s="21" t="s">
        <v>317</v>
      </c>
      <c r="J39" s="28" t="s">
        <v>390</v>
      </c>
    </row>
    <row r="40" ht="48" customHeight="1" spans="1:10">
      <c r="A40" s="132"/>
      <c r="B40" s="21" t="s">
        <v>386</v>
      </c>
      <c r="C40" s="21" t="s">
        <v>311</v>
      </c>
      <c r="D40" s="21" t="s">
        <v>349</v>
      </c>
      <c r="E40" s="28" t="s">
        <v>329</v>
      </c>
      <c r="F40" s="21" t="s">
        <v>345</v>
      </c>
      <c r="G40" s="28" t="s">
        <v>391</v>
      </c>
      <c r="H40" s="21" t="s">
        <v>331</v>
      </c>
      <c r="I40" s="21" t="s">
        <v>317</v>
      </c>
      <c r="J40" s="28" t="s">
        <v>388</v>
      </c>
    </row>
    <row r="41" ht="48" customHeight="1" spans="1:10">
      <c r="A41" s="132"/>
      <c r="B41" s="21" t="s">
        <v>386</v>
      </c>
      <c r="C41" s="21" t="s">
        <v>333</v>
      </c>
      <c r="D41" s="21" t="s">
        <v>334</v>
      </c>
      <c r="E41" s="28" t="s">
        <v>392</v>
      </c>
      <c r="F41" s="21" t="s">
        <v>345</v>
      </c>
      <c r="G41" s="28" t="s">
        <v>321</v>
      </c>
      <c r="H41" s="21" t="s">
        <v>322</v>
      </c>
      <c r="I41" s="21" t="s">
        <v>347</v>
      </c>
      <c r="J41" s="28" t="s">
        <v>388</v>
      </c>
    </row>
    <row r="42" ht="29" customHeight="1" spans="1:10">
      <c r="A42" s="132"/>
      <c r="B42" s="21" t="s">
        <v>386</v>
      </c>
      <c r="C42" s="21" t="s">
        <v>336</v>
      </c>
      <c r="D42" s="21" t="s">
        <v>337</v>
      </c>
      <c r="E42" s="28" t="s">
        <v>393</v>
      </c>
      <c r="F42" s="21" t="s">
        <v>314</v>
      </c>
      <c r="G42" s="28" t="s">
        <v>353</v>
      </c>
      <c r="H42" s="21" t="s">
        <v>322</v>
      </c>
      <c r="I42" s="21" t="s">
        <v>347</v>
      </c>
      <c r="J42" s="28" t="s">
        <v>339</v>
      </c>
    </row>
  </sheetData>
  <mergeCells count="14">
    <mergeCell ref="A3:J3"/>
    <mergeCell ref="A4:H4"/>
    <mergeCell ref="A7:A12"/>
    <mergeCell ref="A13:A18"/>
    <mergeCell ref="A19:A24"/>
    <mergeCell ref="A25:A30"/>
    <mergeCell ref="A31:A36"/>
    <mergeCell ref="A37:A42"/>
    <mergeCell ref="B7:B12"/>
    <mergeCell ref="B13:B18"/>
    <mergeCell ref="B19:B24"/>
    <mergeCell ref="B25:B30"/>
    <mergeCell ref="B31:B36"/>
    <mergeCell ref="B37:B42"/>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2025-03-14T07:09:51Z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2052-10.8.0.6018</vt:lpwstr>
  </property>
</Properties>
</file>