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6" r:id="rId15"/>
    <sheet name="上级转移支付补助项目支出预算表11" sheetId="17" r:id="rId16"/>
    <sheet name="部门项目中期规划预算表12" sheetId="18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<sst xmlns="http://schemas.openxmlformats.org/spreadsheetml/2006/main" count="952" uniqueCount="410">
  <si>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</si>
  <si>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</si>
  <si>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</si>
  <si>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</si>
  <si>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</si>
  <si>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</si>
  <si>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</si>
  <si>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</si>
  <si>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</si>
  <si>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</si>
  <si>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</si>
  <si>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</si>
  <si>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</si>
  <si>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</si>
  <si>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</si>
  <si>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</si>
  <si>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</si>
  <si>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</si>
  <si>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</si>
  <si>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</si>
  <si>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</si>
  <si>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</si>
  <si>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</si>
  <si>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</si>
  <si>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</si>
  <si>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</si>
  <si>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</si>
  <si>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</si>
  <si>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</si>
  <si>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</si>
  <si>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</si>
  <si>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</si>
  <si>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</si>
  <si>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</si>
  <si>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</si>
  <si>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</si>
  <si>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</si>
  <si>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</si>
  <si>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</si>
  <si>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</si>
  <si>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</si>
  <si>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</si>
  <si>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</si>
  <si>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</si>
  <si>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</si>
  <si>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</si>
  <si>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</si>
  <si>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</si>
  <si>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</si>
  <si>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</si>
  <si>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</si>
  <si>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</si>
  <si>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</si>
  <si>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</si>
  <si>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</si>
  <si>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</si>
  <si>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</si>
  <si>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</si>
  <si>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</si>
  <si>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</si>
  <si>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</si>
  <si>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</si>
  <si>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</si>
  <si>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</si>
  <si>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</si>
  <si>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</si>
  <si>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</si>
  <si>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</si>
  <si>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</si>
  <si>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105016</t>
  </si>
  <si>
    <t>昆明市呈贡区乌龙小学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</si>
  <si>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</si>
  <si>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</si>
  <si>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</si>
  <si>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</si>
  <si>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</si>
  <si>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</si>
  <si>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</si>
  <si>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</si>
  <si>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</si>
  <si>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</si>
  <si>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</si>
  <si>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</si>
  <si>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</si>
  <si>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</si>
  <si>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</si>
  <si>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</si>
  <si>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</si>
  <si>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</si>
  <si>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</si>
  <si>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</si>
  <si>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</si>
  <si>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</si>
  <si>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</si>
  <si>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</si>
  <si>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</si>
  <si>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</si>
  <si>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</si>
  <si>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</si>
  <si>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</si>
  <si>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</si>
  <si>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</si>
  <si>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</si>
  <si>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</si>
  <si>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</si>
  <si>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</si>
  <si>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</si>
  <si>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</si>
  <si>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</si>
  <si>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</si>
  <si>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</si>
  <si>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</si>
  <si>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</si>
  <si>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</si>
  <si>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</si>
  <si>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</si>
  <si>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</si>
  <si>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</si>
  <si>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</si>
  <si>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</si>
  <si>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</si>
  <si>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</si>
  <si>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</si>
  <si>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</si>
  <si>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</si>
  <si>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</si>
  <si>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</si>
  <si>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</si>
  <si>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</si>
  <si>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</si>
  <si>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</si>
  <si>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</si>
  <si>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</si>
  <si>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</si>
  <si>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</si>
  <si>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</si>
  <si>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</si>
  <si>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</si>
  <si>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</si>
  <si>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</si>
  <si>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</si>
  <si>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</si>
  <si>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</si>
  <si>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</si>
  <si>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</si>
  <si>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</si>
  <si>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</si>
  <si>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</si>
  <si>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</si>
  <si>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</si>
  <si>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</si>
  <si>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</si>
  <si>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</si>
  <si>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</si>
  <si>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</si>
  <si>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</si>
  <si>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</si>
  <si>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</si>
  <si>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</si>
  <si>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</si>
  <si>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</si>
  <si>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</si>
  <si>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</si>
  <si>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</si>
  <si>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</si>
  <si>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</si>
  <si>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</si>
  <si>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</si>
  <si>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</si>
  <si>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</si>
  <si>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</si>
  <si>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</si>
  <si>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</si>
  <si>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</si>
  <si>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</si>
  <si>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</si>
  <si>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</si>
  <si>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</si>
  <si>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</si>
  <si>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此表为空，我单位2025年无财政拨款“三公”经费支出预算情况。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</si>
  <si>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</si>
  <si>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</si>
  <si>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</si>
  <si>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</si>
  <si>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</si>
  <si>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</si>
  <si>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</si>
  <si>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</si>
  <si>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</si>
  <si>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</si>
  <si>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</si>
  <si>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</si>
  <si>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</si>
  <si>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</si>
  <si>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</si>
  <si>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</si>
  <si>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</si>
  <si>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</si>
  <si>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</si>
  <si>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</si>
  <si>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530121210000000000457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</si>
  <si>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</si>
  <si>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</si>
  <si>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</si>
  <si>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</si>
  <si>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</si>
  <si>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</si>
  <si>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</si>
  <si>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</si>
  <si>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</si>
  <si>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530121210000000000458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</si>
  <si>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</si>
  <si>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</si>
  <si>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</si>
  <si>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</si>
  <si>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</si>
  <si>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</si>
  <si>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</si>
  <si>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</si>
  <si>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</si>
  <si>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530121210000000000459</t>
  </si>
  <si>
    <t>30113</t>
  </si>
  <si>
    <t>530121210000000000463</t>
  </si>
  <si>
    <t>工会经费</t>
  </si>
  <si>
    <t>30228</t>
  </si>
  <si>
    <t>530121210000000000464</t>
  </si>
  <si>
    <t>一般公用运转支出</t>
  </si>
  <si>
    <t>30201</t>
  </si>
  <si>
    <t>办公费</t>
  </si>
  <si>
    <t>30229</t>
  </si>
  <si>
    <t>福利费</t>
  </si>
  <si>
    <t>530121221100000479076</t>
  </si>
  <si>
    <t>事业购房补贴</t>
  </si>
  <si>
    <t>530121231100001179820</t>
  </si>
  <si>
    <t>离退休人员支出</t>
  </si>
  <si>
    <t>30305</t>
  </si>
  <si>
    <t>生活补助</t>
  </si>
  <si>
    <t>530121231100001179821</t>
  </si>
  <si>
    <t>遗属补助及抚恤金</t>
  </si>
  <si>
    <t>530121231100001414946</t>
  </si>
  <si>
    <t>事业人员绩效奖励</t>
  </si>
  <si>
    <t>530121241100002186357</t>
  </si>
  <si>
    <t>其他人员支出</t>
  </si>
  <si>
    <t>30199</t>
  </si>
  <si>
    <t>其他工资福利支出</t>
  </si>
  <si>
    <t>530121241100002186359</t>
  </si>
  <si>
    <t>学校学生公用运转支出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</si>
  <si>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</si>
  <si>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</si>
  <si>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</si>
  <si>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</si>
  <si>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</si>
  <si>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</si>
  <si>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</si>
  <si>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</si>
  <si>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530121241100002183652</t>
  </si>
  <si>
    <t>城乡义务教育公用经费区级资金</t>
  </si>
  <si>
    <t>530121241100002183717</t>
  </si>
  <si>
    <t>义务教育家庭经济困难学生生活费补助区级资金</t>
  </si>
  <si>
    <t>30308</t>
  </si>
  <si>
    <t>助学金</t>
  </si>
  <si>
    <t>事业发展类</t>
  </si>
  <si>
    <t>530121251100003724525</t>
  </si>
  <si>
    <t>（自有资金）2025年课后服务资金</t>
  </si>
  <si>
    <t>30226</t>
  </si>
  <si>
    <t>劳务费</t>
  </si>
  <si>
    <t>530121241100003177627</t>
  </si>
  <si>
    <t>（义教生活费）2024年义务教育家庭经济困难学生生活费补助省级资金</t>
  </si>
  <si>
    <t>530121241100003177614</t>
  </si>
  <si>
    <t>（义教生活费）提前下达2025年义务教育家庭经济困难学生生活补助中央资金</t>
  </si>
  <si>
    <t>530121241100003177654</t>
  </si>
  <si>
    <t>（义教生活费）提前下达2025年义务教育家庭经济困难学生生活补助省级资金</t>
  </si>
  <si>
    <t>530121241100003291583</t>
  </si>
  <si>
    <t>2025年义务教育课后服务补助省级资金</t>
  </si>
  <si>
    <t>530121241100003320266</t>
  </si>
  <si>
    <t>（义教生活费）提前下达2025年义务教育家庭经济困难学生生活补助市级资金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</si>
  <si>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</si>
  <si>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</si>
  <si>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</si>
  <si>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</si>
  <si>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</si>
  <si>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</si>
  <si>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</si>
  <si>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</si>
  <si>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</si>
  <si>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</si>
  <si>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培养学生的社交技能和团队合作精神，丰富学生的课余活动，关注学生的个体差异，与家长和学校保持良好的沟通，提高服务质量和满意度。</t>
  </si>
  <si>
    <t>产出指标</t>
  </si>
  <si>
    <t>数量指标</t>
  </si>
  <si>
    <t>全校学生</t>
  </si>
  <si>
    <t>=</t>
  </si>
  <si>
    <t>234</t>
  </si>
  <si>
    <t>人</t>
  </si>
  <si>
    <t>定量指标</t>
  </si>
  <si>
    <t>全校学生234人</t>
  </si>
  <si>
    <t>质量指标</t>
  </si>
  <si>
    <t>参与课后服务人数</t>
  </si>
  <si>
    <t>&gt;</t>
  </si>
  <si>
    <t>95</t>
  </si>
  <si>
    <t>%</t>
  </si>
  <si>
    <t>参与课后服务人数大于95%</t>
  </si>
  <si>
    <t>时效指标</t>
  </si>
  <si>
    <t>完成时间</t>
  </si>
  <si>
    <t>2025</t>
  </si>
  <si>
    <t>年</t>
  </si>
  <si>
    <t>完成时间2025年</t>
  </si>
  <si>
    <t>成本指标</t>
  </si>
  <si>
    <t>经济成本指标</t>
  </si>
  <si>
    <t>187200</t>
  </si>
  <si>
    <t>元</t>
  </si>
  <si>
    <t>本年度预算187200元</t>
  </si>
  <si>
    <t>效益指标</t>
  </si>
  <si>
    <t>经济效益</t>
  </si>
  <si>
    <t>为促进学生的教育教学提供保障</t>
  </si>
  <si>
    <t>社会效益</t>
  </si>
  <si>
    <t>家长支持，学生喜欢参加活动</t>
  </si>
  <si>
    <t>满意度指标</t>
  </si>
  <si>
    <t>服务对象满意度</t>
  </si>
  <si>
    <t>学生家长满意度</t>
  </si>
  <si>
    <t>学生家长满意</t>
  </si>
  <si>
    <t>提高教育公平性，促进人才培养，减轻家庭经济负担，促进社会和谐稳定。</t>
  </si>
  <si>
    <t>补助人数</t>
  </si>
  <si>
    <t>20</t>
  </si>
  <si>
    <t>补助人数20人</t>
  </si>
  <si>
    <t>补助范围</t>
  </si>
  <si>
    <t>8.5</t>
  </si>
  <si>
    <t>补助范围8.5%</t>
  </si>
  <si>
    <t>4000</t>
  </si>
  <si>
    <t>本次下达资金4000元</t>
  </si>
  <si>
    <t>受补助学生学习情况</t>
  </si>
  <si>
    <t>90</t>
  </si>
  <si>
    <t>受补助学生学习情况良好</t>
  </si>
  <si>
    <t>提高学校办学水平，提高教育教学质量，提高学生家长满意度。</t>
  </si>
  <si>
    <t>学生人数</t>
  </si>
  <si>
    <t>学生人数234人</t>
  </si>
  <si>
    <t>100</t>
  </si>
  <si>
    <t>补助范围100%</t>
  </si>
  <si>
    <t>教学质量</t>
  </si>
  <si>
    <t>教学质量大幅提升</t>
  </si>
  <si>
    <t>服务质量</t>
  </si>
  <si>
    <t>服务质量大幅提升</t>
  </si>
  <si>
    <t>预算06表</t>
  </si>
  <si>
    <t>政府性基金预算支出预算表</t>
  </si>
  <si>
    <t>单位名称：昆明市发展和改革委员会</t>
  </si>
  <si>
    <t>政府性基金预算支出</t>
  </si>
  <si>
    <t>此表为空，我单位2025年无部门政府性基金预算支出情况。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</si>
  <si>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</si>
  <si>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</si>
  <si>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</si>
  <si>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</si>
  <si>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</si>
  <si>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</si>
  <si>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</si>
  <si>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</si>
  <si>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</si>
  <si>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</si>
  <si>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</si>
  <si>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</si>
  <si>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此表为空，我单位2025年无部门政府采购预算。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</si>
  <si>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</si>
  <si>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</si>
  <si>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</si>
  <si>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</si>
  <si>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</si>
  <si>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</si>
  <si>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</si>
  <si>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此表为空，我单位2025年无部门政府购买服务预算支出。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</si>
  <si>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</si>
  <si>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</si>
  <si>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</si>
  <si>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</si>
  <si>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</si>
  <si>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</si>
  <si>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</si>
  <si>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</si>
  <si>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</si>
  <si>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</si>
  <si>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</si>
  <si>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</si>
  <si>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</si>
  <si>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</si>
  <si>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</si>
  <si>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</si>
  <si>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</si>
  <si>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</si>
  <si>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</si>
  <si>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</si>
  <si>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</si>
  <si>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</si>
  <si>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</si>
  <si>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此表为空，我单位2025年无对下转移支付预算支出。</t>
  </si>
  <si>
    <t>预算09-2表</t>
  </si>
  <si>
    <t>此表为空，我单位2025年无对下转移支付预算支出也无绩效目标表。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</si>
  <si>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</si>
  <si>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</si>
  <si>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</si>
  <si>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</si>
  <si>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</si>
  <si>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</si>
  <si>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</si>
  <si>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</si>
  <si>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此表为空，我单位2025年无新增资产配置。</t>
  </si>
  <si>
    <t>预算11表</t>
  </si>
  <si>
    <t>上级补助</t>
  </si>
  <si>
    <t>此表为空，我单位2025年无上级补助项目支出预算。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</si>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</sst>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24" fillId="5" borderId="24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6" fillId="6" borderId="25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23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4" xfId="0" applyFont="1" applyFill="1" applyBorder="1" applyAlignment="1" quotePrefix="1">
      <alignment horizontal="left" vertical="center" wrapText="1"/>
    </xf>
    <xf numFmtId="0" fontId="2" fillId="0" borderId="15" xfId="0" applyFont="1" applyFill="1" applyBorder="1" applyAlignment="1" quotePrefix="1">
      <alignment horizontal="left" vertical="center" wrapText="1"/>
    </xf>
    <xf numFmtId="0" fontId="2" fillId="0" borderId="16" xfId="0" applyFont="1" applyFill="1" applyBorder="1" applyAlignment="1" quotePrefix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9" activePane="bottomLeft" state="frozen"/>
      <selection/>
      <selection pane="bottomLeft" activeCell="B37" sqref="B37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"单位名称："&amp;"昆明市呈贡区乌龙小学"</f>
        <v>单位名称：昆明市呈贡区乌龙小学</v>
      </c>
      <c r="B4" s="204"/>
      <c r="D4" s="196" t="s">
        <v>1</v>
      </c>
    </row>
    <row r="5" ht="23.25" customHeight="1" spans="1:4">
      <c r="A5" s="205" t="s">
        <v>2</v>
      </c>
      <c r="B5" s="206"/>
      <c r="C5" s="205" t="s">
        <v>3</v>
      </c>
      <c r="D5" s="206"/>
    </row>
    <row r="6" ht="24" customHeight="1" spans="1:4">
      <c r="A6" s="205" t="s">
        <v>4</v>
      </c>
      <c r="B6" s="205" t="s">
        <v>5</v>
      </c>
      <c r="C6" s="205" t="s">
        <v>6</v>
      </c>
      <c r="D6" s="205" t="s">
        <v>5</v>
      </c>
    </row>
    <row r="7" ht="17.25" customHeight="1" spans="1:4">
      <c r="A7" s="207" t="s">
        <v>7</v>
      </c>
      <c r="B7" s="80">
        <v>3667637.84</v>
      </c>
      <c r="C7" s="207" t="s">
        <v>8</v>
      </c>
      <c r="D7" s="80"/>
    </row>
    <row r="8" ht="17.25" customHeight="1" spans="1:4">
      <c r="A8" s="207" t="s">
        <v>9</v>
      </c>
      <c r="B8" s="80"/>
      <c r="C8" s="207" t="s">
        <v>10</v>
      </c>
      <c r="D8" s="80"/>
    </row>
    <row r="9" ht="17.25" customHeight="1" spans="1:4">
      <c r="A9" s="207" t="s">
        <v>11</v>
      </c>
      <c r="B9" s="80"/>
      <c r="C9" s="238" t="s">
        <v>12</v>
      </c>
      <c r="D9" s="80"/>
    </row>
    <row r="10" ht="17.25" customHeight="1" spans="1:4">
      <c r="A10" s="207" t="s">
        <v>13</v>
      </c>
      <c r="B10" s="80"/>
      <c r="C10" s="238" t="s">
        <v>14</v>
      </c>
      <c r="D10" s="80"/>
    </row>
    <row r="11" ht="17.25" customHeight="1" spans="1:4">
      <c r="A11" s="207" t="s">
        <v>15</v>
      </c>
      <c r="B11" s="80">
        <v>187200</v>
      </c>
      <c r="C11" s="238" t="s">
        <v>16</v>
      </c>
      <c r="D11" s="80">
        <v>2641856.84</v>
      </c>
    </row>
    <row r="12" ht="17.25" customHeight="1" spans="1:4">
      <c r="A12" s="207" t="s">
        <v>17</v>
      </c>
      <c r="B12" s="80"/>
      <c r="C12" s="238" t="s">
        <v>18</v>
      </c>
      <c r="D12" s="80"/>
    </row>
    <row r="13" ht="17.25" customHeight="1" spans="1:4">
      <c r="A13" s="207" t="s">
        <v>19</v>
      </c>
      <c r="B13" s="80"/>
      <c r="C13" s="32" t="s">
        <v>20</v>
      </c>
      <c r="D13" s="80"/>
    </row>
    <row r="14" ht="17.25" customHeight="1" spans="1:4">
      <c r="A14" s="207" t="s">
        <v>21</v>
      </c>
      <c r="B14" s="80"/>
      <c r="C14" s="32" t="s">
        <v>22</v>
      </c>
      <c r="D14" s="80">
        <v>605536</v>
      </c>
    </row>
    <row r="15" ht="17.25" customHeight="1" spans="1:4">
      <c r="A15" s="207" t="s">
        <v>23</v>
      </c>
      <c r="B15" s="80"/>
      <c r="C15" s="32" t="s">
        <v>24</v>
      </c>
      <c r="D15" s="80">
        <v>346165</v>
      </c>
    </row>
    <row r="16" ht="17.25" customHeight="1" spans="1:4">
      <c r="A16" s="207" t="s">
        <v>25</v>
      </c>
      <c r="B16" s="80">
        <v>187200</v>
      </c>
      <c r="C16" s="32" t="s">
        <v>26</v>
      </c>
      <c r="D16" s="80"/>
    </row>
    <row r="17" ht="17.25" customHeight="1" spans="1:4">
      <c r="A17" s="185"/>
      <c r="B17" s="80"/>
      <c r="C17" s="32" t="s">
        <v>27</v>
      </c>
      <c r="D17" s="80"/>
    </row>
    <row r="18" ht="17.25" customHeight="1" spans="1:4">
      <c r="A18" s="208"/>
      <c r="B18" s="80"/>
      <c r="C18" s="32" t="s">
        <v>28</v>
      </c>
      <c r="D18" s="80"/>
    </row>
    <row r="19" ht="17.25" customHeight="1" spans="1:4">
      <c r="A19" s="208"/>
      <c r="B19" s="80"/>
      <c r="C19" s="32" t="s">
        <v>29</v>
      </c>
      <c r="D19" s="80"/>
    </row>
    <row r="20" ht="17.25" customHeight="1" spans="1:4">
      <c r="A20" s="208"/>
      <c r="B20" s="80"/>
      <c r="C20" s="32" t="s">
        <v>30</v>
      </c>
      <c r="D20" s="80"/>
    </row>
    <row r="21" ht="17.25" customHeight="1" spans="1:4">
      <c r="A21" s="208"/>
      <c r="B21" s="80"/>
      <c r="C21" s="32" t="s">
        <v>31</v>
      </c>
      <c r="D21" s="80"/>
    </row>
    <row r="22" ht="17.25" customHeight="1" spans="1:4">
      <c r="A22" s="208"/>
      <c r="B22" s="80"/>
      <c r="C22" s="32" t="s">
        <v>32</v>
      </c>
      <c r="D22" s="80"/>
    </row>
    <row r="23" ht="17.25" customHeight="1" spans="1:4">
      <c r="A23" s="208"/>
      <c r="B23" s="80"/>
      <c r="C23" s="32" t="s">
        <v>33</v>
      </c>
      <c r="D23" s="80"/>
    </row>
    <row r="24" ht="17.25" customHeight="1" spans="1:4">
      <c r="A24" s="208"/>
      <c r="B24" s="80"/>
      <c r="C24" s="32" t="s">
        <v>34</v>
      </c>
      <c r="D24" s="80"/>
    </row>
    <row r="25" ht="17.25" customHeight="1" spans="1:4">
      <c r="A25" s="208"/>
      <c r="B25" s="80"/>
      <c r="C25" s="32" t="s">
        <v>35</v>
      </c>
      <c r="D25" s="80">
        <v>261280</v>
      </c>
    </row>
    <row r="26" ht="17.25" customHeight="1" spans="1:4">
      <c r="A26" s="208"/>
      <c r="B26" s="80"/>
      <c r="C26" s="32" t="s">
        <v>36</v>
      </c>
      <c r="D26" s="80"/>
    </row>
    <row r="27" ht="17.25" customHeight="1" spans="1:4">
      <c r="A27" s="208"/>
      <c r="B27" s="80"/>
      <c r="C27" s="185" t="s">
        <v>37</v>
      </c>
      <c r="D27" s="80"/>
    </row>
    <row r="28" ht="17.25" customHeight="1" spans="1:4">
      <c r="A28" s="208"/>
      <c r="B28" s="80"/>
      <c r="C28" s="32" t="s">
        <v>38</v>
      </c>
      <c r="D28" s="80"/>
    </row>
    <row r="29" ht="16.5" customHeight="1" spans="1:4">
      <c r="A29" s="208"/>
      <c r="B29" s="80"/>
      <c r="C29" s="32" t="s">
        <v>39</v>
      </c>
      <c r="D29" s="80"/>
    </row>
    <row r="30" ht="16.5" customHeight="1" spans="1:4">
      <c r="A30" s="208"/>
      <c r="B30" s="80"/>
      <c r="C30" s="185" t="s">
        <v>40</v>
      </c>
      <c r="D30" s="80"/>
    </row>
    <row r="31" ht="17.25" customHeight="1" spans="1:4">
      <c r="A31" s="208"/>
      <c r="B31" s="80"/>
      <c r="C31" s="185" t="s">
        <v>41</v>
      </c>
      <c r="D31" s="80"/>
    </row>
    <row r="32" ht="17.25" customHeight="1" spans="1:4">
      <c r="A32" s="208"/>
      <c r="B32" s="80"/>
      <c r="C32" s="32" t="s">
        <v>42</v>
      </c>
      <c r="D32" s="80"/>
    </row>
    <row r="33" ht="16.5" customHeight="1" spans="1:4">
      <c r="A33" s="208" t="s">
        <v>43</v>
      </c>
      <c r="B33" s="80">
        <v>3854837.84</v>
      </c>
      <c r="C33" s="208" t="s">
        <v>44</v>
      </c>
      <c r="D33" s="80">
        <v>3854837.84</v>
      </c>
    </row>
    <row r="34" ht="16.5" customHeight="1" spans="1:4">
      <c r="A34" s="185" t="s">
        <v>45</v>
      </c>
      <c r="B34" s="80"/>
      <c r="C34" s="185" t="s">
        <v>46</v>
      </c>
      <c r="D34" s="80"/>
    </row>
    <row r="35" ht="16.5" customHeight="1" spans="1:4">
      <c r="A35" s="32" t="s">
        <v>47</v>
      </c>
      <c r="B35" s="80">
        <v>18562.5</v>
      </c>
      <c r="C35" s="32" t="s">
        <v>47</v>
      </c>
      <c r="D35" s="80">
        <v>18562.5</v>
      </c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209" t="s">
        <v>50</v>
      </c>
      <c r="B37" s="80">
        <v>3873400.34</v>
      </c>
      <c r="C37" s="209" t="s">
        <v>51</v>
      </c>
      <c r="D37" s="80">
        <v>3873400.34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341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342</v>
      </c>
      <c r="C3" s="123"/>
      <c r="D3" s="124"/>
      <c r="E3" s="124"/>
      <c r="F3" s="124"/>
    </row>
    <row r="4" ht="13.5" customHeight="1" spans="1:6">
      <c r="A4" s="5" t="str">
        <f>"单位名称："&amp;"昆明市呈贡区乌龙小学"</f>
        <v>单位名称：昆明市呈贡区乌龙小学</v>
      </c>
      <c r="B4" s="5" t="s">
        <v>343</v>
      </c>
      <c r="C4" s="119"/>
      <c r="D4" s="121"/>
      <c r="E4" s="121"/>
      <c r="F4" s="118" t="s">
        <v>1</v>
      </c>
    </row>
    <row r="5" ht="19.5" customHeight="1" spans="1:6">
      <c r="A5" s="125" t="s">
        <v>182</v>
      </c>
      <c r="B5" s="126" t="s">
        <v>72</v>
      </c>
      <c r="C5" s="125" t="s">
        <v>73</v>
      </c>
      <c r="D5" s="11" t="s">
        <v>344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75</v>
      </c>
      <c r="F6" s="16" t="s">
        <v>76</v>
      </c>
    </row>
    <row r="7" ht="18.75" customHeight="1" spans="1:6">
      <c r="A7" s="69">
        <v>1</v>
      </c>
      <c r="B7" s="129" t="s">
        <v>83</v>
      </c>
      <c r="C7" s="69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1" t="s">
        <v>171</v>
      </c>
      <c r="B10" s="131" t="s">
        <v>171</v>
      </c>
      <c r="C10" s="132" t="s">
        <v>171</v>
      </c>
      <c r="D10" s="80"/>
      <c r="E10" s="80"/>
      <c r="F10" s="80"/>
    </row>
    <row r="11" customHeight="1" spans="1:6">
      <c r="A11" s="36" t="s">
        <v>345</v>
      </c>
      <c r="B11" s="36"/>
      <c r="C11" s="36"/>
      <c r="D11" s="36"/>
      <c r="E11" s="36"/>
      <c r="F11" s="36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346</v>
      </c>
    </row>
    <row r="3" ht="41.25" customHeight="1" spans="1:19">
      <c r="A3" s="73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1" t="str">
        <f>"单位名称："&amp;"昆明市呈贡区乌龙小学"</f>
        <v>单位名称：昆明市呈贡区乌龙小学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181</v>
      </c>
      <c r="B5" s="87" t="s">
        <v>182</v>
      </c>
      <c r="C5" s="87" t="s">
        <v>347</v>
      </c>
      <c r="D5" s="88" t="s">
        <v>348</v>
      </c>
      <c r="E5" s="88" t="s">
        <v>349</v>
      </c>
      <c r="F5" s="88" t="s">
        <v>350</v>
      </c>
      <c r="G5" s="88" t="s">
        <v>351</v>
      </c>
      <c r="H5" s="88" t="s">
        <v>352</v>
      </c>
      <c r="I5" s="101" t="s">
        <v>189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353</v>
      </c>
      <c r="L6" s="90" t="s">
        <v>354</v>
      </c>
      <c r="M6" s="103" t="s">
        <v>355</v>
      </c>
      <c r="N6" s="104" t="s">
        <v>356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83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/>
      <c r="B9" s="94"/>
      <c r="C9" s="94"/>
      <c r="D9" s="95"/>
      <c r="E9" s="95"/>
      <c r="F9" s="95"/>
      <c r="G9" s="114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6" t="s">
        <v>171</v>
      </c>
      <c r="B10" s="97"/>
      <c r="C10" s="97"/>
      <c r="D10" s="98"/>
      <c r="E10" s="98"/>
      <c r="F10" s="98"/>
      <c r="G10" s="11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1" t="s">
        <v>357</v>
      </c>
      <c r="B11" s="5"/>
      <c r="C11" s="5"/>
      <c r="D11" s="111"/>
      <c r="E11" s="111"/>
      <c r="F11" s="111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customHeight="1" spans="1:7">
      <c r="A12" s="36" t="s">
        <v>358</v>
      </c>
      <c r="B12" s="36"/>
      <c r="C12" s="36"/>
      <c r="D12" s="36"/>
      <c r="E12" s="36"/>
      <c r="F12" s="36"/>
      <c r="G12" s="36"/>
    </row>
  </sheetData>
  <mergeCells count="20">
    <mergeCell ref="A3:S3"/>
    <mergeCell ref="A4:H4"/>
    <mergeCell ref="I5:S5"/>
    <mergeCell ref="N6:S6"/>
    <mergeCell ref="A10:G10"/>
    <mergeCell ref="A11:S11"/>
    <mergeCell ref="A12:G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359</v>
      </c>
    </row>
    <row r="3" ht="41.25" customHeight="1" spans="1:20">
      <c r="A3" s="73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5"/>
      <c r="I3" s="85"/>
      <c r="J3" s="85"/>
      <c r="K3" s="85"/>
      <c r="L3" s="85"/>
      <c r="M3" s="85"/>
      <c r="N3" s="100"/>
      <c r="O3" s="85"/>
      <c r="P3" s="85"/>
      <c r="Q3" s="67"/>
      <c r="R3" s="85"/>
      <c r="S3" s="100"/>
      <c r="T3" s="67"/>
    </row>
    <row r="4" ht="22.5" customHeight="1" spans="1:20">
      <c r="A4" s="74" t="str">
        <f>"单位名称："&amp;"昆明市呈贡区乌龙小学"</f>
        <v>单位名称：昆明市呈贡区乌龙小学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181</v>
      </c>
      <c r="B5" s="87" t="s">
        <v>182</v>
      </c>
      <c r="C5" s="87" t="s">
        <v>347</v>
      </c>
      <c r="D5" s="87" t="s">
        <v>360</v>
      </c>
      <c r="E5" s="87" t="s">
        <v>361</v>
      </c>
      <c r="F5" s="87" t="s">
        <v>362</v>
      </c>
      <c r="G5" s="87" t="s">
        <v>363</v>
      </c>
      <c r="H5" s="88" t="s">
        <v>364</v>
      </c>
      <c r="I5" s="88" t="s">
        <v>365</v>
      </c>
      <c r="J5" s="101" t="s">
        <v>189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353</v>
      </c>
      <c r="M6" s="90" t="s">
        <v>354</v>
      </c>
      <c r="N6" s="103" t="s">
        <v>355</v>
      </c>
      <c r="O6" s="104" t="s">
        <v>356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171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1:5">
      <c r="A11" s="36" t="s">
        <v>366</v>
      </c>
      <c r="B11" s="36"/>
      <c r="C11" s="36"/>
      <c r="D11" s="36"/>
      <c r="E11" s="36"/>
    </row>
  </sheetData>
  <mergeCells count="20">
    <mergeCell ref="A3:T3"/>
    <mergeCell ref="A4:I4"/>
    <mergeCell ref="J5:T5"/>
    <mergeCell ref="O6:T6"/>
    <mergeCell ref="A10:I10"/>
    <mergeCell ref="A11:E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367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7"/>
      <c r="X3" s="67"/>
    </row>
    <row r="4" ht="18" customHeight="1" spans="1:24">
      <c r="A4" s="74" t="str">
        <f>"单位名称："&amp;"昆明市呈贡区乌龙小学"</f>
        <v>单位名称：昆明市呈贡区乌龙小学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368</v>
      </c>
      <c r="B5" s="11" t="s">
        <v>189</v>
      </c>
      <c r="C5" s="12"/>
      <c r="D5" s="12"/>
      <c r="E5" s="11" t="s">
        <v>369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353</v>
      </c>
      <c r="E6" s="49" t="s">
        <v>370</v>
      </c>
      <c r="F6" s="49" t="s">
        <v>371</v>
      </c>
      <c r="G6" s="49" t="s">
        <v>372</v>
      </c>
      <c r="H6" s="49" t="s">
        <v>373</v>
      </c>
      <c r="I6" s="49" t="s">
        <v>374</v>
      </c>
      <c r="J6" s="49" t="s">
        <v>375</v>
      </c>
      <c r="K6" s="49" t="s">
        <v>376</v>
      </c>
      <c r="L6" s="49" t="s">
        <v>377</v>
      </c>
      <c r="M6" s="49" t="s">
        <v>378</v>
      </c>
      <c r="N6" s="49" t="s">
        <v>379</v>
      </c>
      <c r="O6" s="49" t="s">
        <v>380</v>
      </c>
      <c r="P6" s="49" t="s">
        <v>381</v>
      </c>
      <c r="Q6" s="49" t="s">
        <v>382</v>
      </c>
      <c r="R6" s="49" t="s">
        <v>383</v>
      </c>
      <c r="S6" s="49" t="s">
        <v>384</v>
      </c>
      <c r="T6" s="49" t="s">
        <v>385</v>
      </c>
      <c r="U6" s="49" t="s">
        <v>386</v>
      </c>
      <c r="V6" s="49" t="s">
        <v>387</v>
      </c>
      <c r="W6" s="49" t="s">
        <v>388</v>
      </c>
      <c r="X6" s="83" t="s">
        <v>389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7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7">
        <v>23</v>
      </c>
      <c r="X7" s="37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7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1:8">
      <c r="A10" s="36" t="s">
        <v>390</v>
      </c>
      <c r="B10" s="36"/>
      <c r="C10" s="36"/>
      <c r="D10" s="36"/>
      <c r="E10" s="36"/>
      <c r="F10" s="36"/>
      <c r="G10" s="36"/>
      <c r="H10" s="36"/>
    </row>
  </sheetData>
  <mergeCells count="6">
    <mergeCell ref="A3:X3"/>
    <mergeCell ref="A4:I4"/>
    <mergeCell ref="B5:D5"/>
    <mergeCell ref="E5:X5"/>
    <mergeCell ref="A10:H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391</v>
      </c>
    </row>
    <row r="3" ht="41.25" customHeight="1" spans="1:10">
      <c r="A3" s="66" t="str">
        <f>"2025"&amp;"年对下转移支付绩效目标表"</f>
        <v>2025年对下转移支付绩效目标表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tr">
        <f>"单位名称："&amp;"昆明市呈贡区乌龙小学"</f>
        <v>单位名称：昆明市呈贡区乌龙小学</v>
      </c>
    </row>
    <row r="5" ht="44.25" customHeight="1" spans="1:10">
      <c r="A5" s="68" t="s">
        <v>368</v>
      </c>
      <c r="B5" s="68" t="s">
        <v>277</v>
      </c>
      <c r="C5" s="68" t="s">
        <v>278</v>
      </c>
      <c r="D5" s="68" t="s">
        <v>279</v>
      </c>
      <c r="E5" s="68" t="s">
        <v>280</v>
      </c>
      <c r="F5" s="69" t="s">
        <v>281</v>
      </c>
      <c r="G5" s="68" t="s">
        <v>282</v>
      </c>
      <c r="H5" s="69" t="s">
        <v>283</v>
      </c>
      <c r="I5" s="69" t="s">
        <v>284</v>
      </c>
      <c r="J5" s="68" t="s">
        <v>285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0"/>
      <c r="B7" s="70"/>
      <c r="C7" s="70"/>
      <c r="D7" s="70"/>
      <c r="E7" s="55"/>
      <c r="F7" s="71"/>
      <c r="G7" s="55"/>
      <c r="H7" s="71"/>
      <c r="I7" s="71"/>
      <c r="J7" s="55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7">
      <c r="A9" s="36" t="s">
        <v>392</v>
      </c>
      <c r="B9" s="36"/>
      <c r="C9" s="36"/>
      <c r="D9" s="36"/>
      <c r="E9" s="36"/>
      <c r="F9" s="36"/>
      <c r="G9" s="36"/>
    </row>
  </sheetData>
  <mergeCells count="3">
    <mergeCell ref="A3:J3"/>
    <mergeCell ref="A4:H4"/>
    <mergeCell ref="A9:G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E10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/>
      <c r="B2" s="40"/>
      <c r="C2" s="40"/>
      <c r="D2" s="41"/>
      <c r="E2" s="41"/>
      <c r="F2" s="41"/>
      <c r="G2" s="40"/>
      <c r="H2" s="40"/>
      <c r="I2" s="64" t="s">
        <v>393</v>
      </c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"单位名称："&amp;"昆明市呈贡区乌龙小学"</f>
        <v>单位名称：昆明市呈贡区乌龙小学</v>
      </c>
      <c r="B4" s="46"/>
      <c r="C4" s="46"/>
      <c r="D4" s="47"/>
      <c r="F4" s="44"/>
      <c r="G4" s="43"/>
      <c r="H4" s="43"/>
      <c r="I4" s="65" t="s">
        <v>1</v>
      </c>
    </row>
    <row r="5" ht="28.5" customHeight="1" spans="1:9">
      <c r="A5" s="48" t="s">
        <v>181</v>
      </c>
      <c r="B5" s="49" t="s">
        <v>182</v>
      </c>
      <c r="C5" s="50" t="s">
        <v>394</v>
      </c>
      <c r="D5" s="48" t="s">
        <v>395</v>
      </c>
      <c r="E5" s="48" t="s">
        <v>396</v>
      </c>
      <c r="F5" s="48" t="s">
        <v>397</v>
      </c>
      <c r="G5" s="49" t="s">
        <v>398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351</v>
      </c>
      <c r="H6" s="49" t="s">
        <v>399</v>
      </c>
      <c r="I6" s="49" t="s">
        <v>400</v>
      </c>
    </row>
    <row r="7" ht="17.25" customHeight="1" spans="1:9">
      <c r="A7" s="53" t="s">
        <v>82</v>
      </c>
      <c r="B7" s="54" t="s">
        <v>83</v>
      </c>
      <c r="C7" s="53" t="s">
        <v>84</v>
      </c>
      <c r="D7" s="55" t="s">
        <v>85</v>
      </c>
      <c r="E7" s="53" t="s">
        <v>86</v>
      </c>
      <c r="F7" s="54" t="s">
        <v>87</v>
      </c>
      <c r="G7" s="56" t="s">
        <v>88</v>
      </c>
      <c r="H7" s="55" t="s">
        <v>89</v>
      </c>
      <c r="I7" s="55">
        <v>9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5">
      <c r="A10" s="36" t="s">
        <v>401</v>
      </c>
      <c r="B10" s="36"/>
      <c r="C10" s="36"/>
      <c r="D10" s="36"/>
      <c r="E10" s="36"/>
    </row>
  </sheetData>
  <mergeCells count="11">
    <mergeCell ref="A3:I3"/>
    <mergeCell ref="A4:C4"/>
    <mergeCell ref="G5:I5"/>
    <mergeCell ref="A9:F9"/>
    <mergeCell ref="A10:E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"单位名称："&amp;"昆明市呈贡区乌龙小学"</f>
        <v>单位名称：昆明市呈贡区乌龙小学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248</v>
      </c>
      <c r="B5" s="9" t="s">
        <v>184</v>
      </c>
      <c r="C5" s="9" t="s">
        <v>249</v>
      </c>
      <c r="D5" s="10" t="s">
        <v>185</v>
      </c>
      <c r="E5" s="10" t="s">
        <v>186</v>
      </c>
      <c r="F5" s="10" t="s">
        <v>250</v>
      </c>
      <c r="G5" s="10" t="s">
        <v>251</v>
      </c>
      <c r="H5" s="28" t="s">
        <v>55</v>
      </c>
      <c r="I5" s="11" t="s">
        <v>403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171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8">
      <c r="A12" s="36" t="s">
        <v>404</v>
      </c>
      <c r="B12" s="36"/>
      <c r="C12" s="36"/>
      <c r="D12" s="36"/>
      <c r="E12" s="36"/>
      <c r="F12" s="36"/>
      <c r="G12" s="36"/>
      <c r="H12" s="36"/>
    </row>
  </sheetData>
  <mergeCells count="16">
    <mergeCell ref="A3:K3"/>
    <mergeCell ref="A4:G4"/>
    <mergeCell ref="I5:K5"/>
    <mergeCell ref="A11:G11"/>
    <mergeCell ref="A12:H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G15" sqref="G15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405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"单位名称："&amp;"昆明市呈贡区乌龙小学"</f>
        <v>单位名称：昆明市呈贡区乌龙小学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249</v>
      </c>
      <c r="B5" s="9" t="s">
        <v>248</v>
      </c>
      <c r="C5" s="9" t="s">
        <v>184</v>
      </c>
      <c r="D5" s="10" t="s">
        <v>406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25565</v>
      </c>
      <c r="F9" s="23">
        <v>25565</v>
      </c>
      <c r="G9" s="23">
        <v>25565</v>
      </c>
    </row>
    <row r="10" ht="30" customHeight="1" spans="1:7">
      <c r="A10" s="21"/>
      <c r="B10" s="21" t="s">
        <v>407</v>
      </c>
      <c r="C10" s="21" t="s">
        <v>256</v>
      </c>
      <c r="D10" s="21" t="s">
        <v>408</v>
      </c>
      <c r="E10" s="23">
        <v>21565</v>
      </c>
      <c r="F10" s="23">
        <v>21565</v>
      </c>
      <c r="G10" s="23">
        <v>21565</v>
      </c>
    </row>
    <row r="11" ht="38" customHeight="1" spans="1:7">
      <c r="A11" s="24"/>
      <c r="B11" s="21" t="s">
        <v>407</v>
      </c>
      <c r="C11" s="21" t="s">
        <v>258</v>
      </c>
      <c r="D11" s="21" t="s">
        <v>408</v>
      </c>
      <c r="E11" s="23">
        <v>4000</v>
      </c>
      <c r="F11" s="23">
        <v>4000</v>
      </c>
      <c r="G11" s="23">
        <v>4000</v>
      </c>
    </row>
    <row r="12" ht="18.75" customHeight="1" spans="1:7">
      <c r="A12" s="25" t="s">
        <v>55</v>
      </c>
      <c r="B12" s="26" t="s">
        <v>409</v>
      </c>
      <c r="C12" s="26"/>
      <c r="D12" s="27"/>
      <c r="E12" s="23">
        <v>25565</v>
      </c>
      <c r="F12" s="23">
        <v>25565</v>
      </c>
      <c r="G12" s="23">
        <v>25565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K1" workbookViewId="0">
      <pane ySplit="1" topLeftCell="A2" activePane="bottomLeft" state="frozen"/>
      <selection/>
      <selection pane="bottomLeft" activeCell="C11" sqref="C1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"单位名称："&amp;"昆明市呈贡区乌龙小学"</f>
        <v>单位名称：昆明市呈贡区乌龙小学</v>
      </c>
      <c r="S4" s="47" t="s">
        <v>1</v>
      </c>
    </row>
    <row r="5" ht="21.75" customHeight="1" spans="1:19">
      <c r="A5" s="225" t="s">
        <v>53</v>
      </c>
      <c r="B5" s="226" t="s">
        <v>54</v>
      </c>
      <c r="C5" s="226" t="s">
        <v>55</v>
      </c>
      <c r="D5" s="227" t="s">
        <v>56</v>
      </c>
      <c r="E5" s="227"/>
      <c r="F5" s="227"/>
      <c r="G5" s="227"/>
      <c r="H5" s="227"/>
      <c r="I5" s="131"/>
      <c r="J5" s="227"/>
      <c r="K5" s="227"/>
      <c r="L5" s="227"/>
      <c r="M5" s="227"/>
      <c r="N5" s="233"/>
      <c r="O5" s="227" t="s">
        <v>45</v>
      </c>
      <c r="P5" s="227"/>
      <c r="Q5" s="227"/>
      <c r="R5" s="227"/>
      <c r="S5" s="233"/>
    </row>
    <row r="6" ht="27" customHeight="1" spans="1:19">
      <c r="A6" s="228"/>
      <c r="B6" s="229"/>
      <c r="C6" s="229"/>
      <c r="D6" s="229" t="s">
        <v>57</v>
      </c>
      <c r="E6" s="229" t="s">
        <v>58</v>
      </c>
      <c r="F6" s="229" t="s">
        <v>59</v>
      </c>
      <c r="G6" s="229" t="s">
        <v>60</v>
      </c>
      <c r="H6" s="229" t="s">
        <v>61</v>
      </c>
      <c r="I6" s="234" t="s">
        <v>62</v>
      </c>
      <c r="J6" s="235"/>
      <c r="K6" s="235"/>
      <c r="L6" s="235"/>
      <c r="M6" s="235"/>
      <c r="N6" s="236"/>
      <c r="O6" s="229" t="s">
        <v>57</v>
      </c>
      <c r="P6" s="229" t="s">
        <v>58</v>
      </c>
      <c r="Q6" s="229" t="s">
        <v>59</v>
      </c>
      <c r="R6" s="229" t="s">
        <v>60</v>
      </c>
      <c r="S6" s="229" t="s">
        <v>63</v>
      </c>
    </row>
    <row r="7" ht="30" customHeight="1" spans="1:19">
      <c r="A7" s="230"/>
      <c r="B7" s="106"/>
      <c r="C7" s="115"/>
      <c r="D7" s="115"/>
      <c r="E7" s="115"/>
      <c r="F7" s="115"/>
      <c r="G7" s="115"/>
      <c r="H7" s="115"/>
      <c r="I7" s="71" t="s">
        <v>57</v>
      </c>
      <c r="J7" s="236" t="s">
        <v>64</v>
      </c>
      <c r="K7" s="236" t="s">
        <v>65</v>
      </c>
      <c r="L7" s="236" t="s">
        <v>66</v>
      </c>
      <c r="M7" s="236" t="s">
        <v>67</v>
      </c>
      <c r="N7" s="236" t="s">
        <v>68</v>
      </c>
      <c r="O7" s="237"/>
      <c r="P7" s="237"/>
      <c r="Q7" s="237"/>
      <c r="R7" s="237"/>
      <c r="S7" s="115"/>
    </row>
    <row r="8" ht="15" customHeight="1" spans="1:19">
      <c r="A8" s="231">
        <v>1</v>
      </c>
      <c r="B8" s="231">
        <v>2</v>
      </c>
      <c r="C8" s="231">
        <v>3</v>
      </c>
      <c r="D8" s="231">
        <v>4</v>
      </c>
      <c r="E8" s="231">
        <v>5</v>
      </c>
      <c r="F8" s="231">
        <v>6</v>
      </c>
      <c r="G8" s="231">
        <v>7</v>
      </c>
      <c r="H8" s="231">
        <v>8</v>
      </c>
      <c r="I8" s="71">
        <v>9</v>
      </c>
      <c r="J8" s="231">
        <v>10</v>
      </c>
      <c r="K8" s="231">
        <v>11</v>
      </c>
      <c r="L8" s="231">
        <v>12</v>
      </c>
      <c r="M8" s="231">
        <v>13</v>
      </c>
      <c r="N8" s="231">
        <v>14</v>
      </c>
      <c r="O8" s="231">
        <v>15</v>
      </c>
      <c r="P8" s="231">
        <v>16</v>
      </c>
      <c r="Q8" s="231">
        <v>17</v>
      </c>
      <c r="R8" s="231">
        <v>18</v>
      </c>
      <c r="S8" s="231">
        <v>19</v>
      </c>
    </row>
    <row r="9" ht="18" customHeight="1" spans="1:19">
      <c r="A9" s="21" t="s">
        <v>69</v>
      </c>
      <c r="B9" s="21" t="s">
        <v>70</v>
      </c>
      <c r="C9" s="80">
        <v>3854837.84</v>
      </c>
      <c r="D9" s="80">
        <v>3854837.84</v>
      </c>
      <c r="E9" s="80">
        <v>3667637.84</v>
      </c>
      <c r="F9" s="80"/>
      <c r="G9" s="80"/>
      <c r="H9" s="80"/>
      <c r="I9" s="80">
        <v>187200</v>
      </c>
      <c r="J9" s="80"/>
      <c r="K9" s="80"/>
      <c r="L9" s="80"/>
      <c r="M9" s="80"/>
      <c r="N9" s="80">
        <v>187200</v>
      </c>
      <c r="O9" s="80">
        <v>18562.5</v>
      </c>
      <c r="P9" s="80">
        <v>18562.5</v>
      </c>
      <c r="Q9" s="80"/>
      <c r="R9" s="80"/>
      <c r="S9" s="80"/>
    </row>
    <row r="10" ht="18" customHeight="1" spans="1:19">
      <c r="A10" s="50" t="s">
        <v>55</v>
      </c>
      <c r="B10" s="232"/>
      <c r="C10" s="80">
        <f>SUM(D10+O10)</f>
        <v>3873400.34</v>
      </c>
      <c r="D10" s="80">
        <v>3854837.84</v>
      </c>
      <c r="E10" s="80">
        <v>3667637.84</v>
      </c>
      <c r="F10" s="80"/>
      <c r="G10" s="80"/>
      <c r="H10" s="80"/>
      <c r="I10" s="80">
        <v>187200</v>
      </c>
      <c r="J10" s="80"/>
      <c r="K10" s="80"/>
      <c r="L10" s="80"/>
      <c r="M10" s="80"/>
      <c r="N10" s="80">
        <v>187200</v>
      </c>
      <c r="O10" s="80">
        <v>18562.5</v>
      </c>
      <c r="P10" s="80">
        <v>18562.5</v>
      </c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6" activePane="bottomLeft" state="frozen"/>
      <selection/>
      <selection pane="bottomLeft" activeCell="C9" sqref="C9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"单位名称："&amp;"昆明市呈贡区乌龙小学"</f>
        <v>单位名称：昆明市呈贡区乌龙小学</v>
      </c>
      <c r="O4" s="47" t="s">
        <v>1</v>
      </c>
    </row>
    <row r="5" ht="27" customHeight="1" spans="1:15">
      <c r="A5" s="211" t="s">
        <v>72</v>
      </c>
      <c r="B5" s="211" t="s">
        <v>73</v>
      </c>
      <c r="C5" s="211" t="s">
        <v>55</v>
      </c>
      <c r="D5" s="212" t="s">
        <v>58</v>
      </c>
      <c r="E5" s="213"/>
      <c r="F5" s="214"/>
      <c r="G5" s="215" t="s">
        <v>59</v>
      </c>
      <c r="H5" s="215" t="s">
        <v>60</v>
      </c>
      <c r="I5" s="215" t="s">
        <v>74</v>
      </c>
      <c r="J5" s="212" t="s">
        <v>62</v>
      </c>
      <c r="K5" s="213"/>
      <c r="L5" s="213"/>
      <c r="M5" s="213"/>
      <c r="N5" s="222"/>
      <c r="O5" s="223"/>
    </row>
    <row r="6" ht="42" customHeight="1" spans="1:15">
      <c r="A6" s="216"/>
      <c r="B6" s="216"/>
      <c r="C6" s="217"/>
      <c r="D6" s="218" t="s">
        <v>57</v>
      </c>
      <c r="E6" s="218" t="s">
        <v>75</v>
      </c>
      <c r="F6" s="218" t="s">
        <v>76</v>
      </c>
      <c r="G6" s="217"/>
      <c r="H6" s="217"/>
      <c r="I6" s="224"/>
      <c r="J6" s="218" t="s">
        <v>57</v>
      </c>
      <c r="K6" s="205" t="s">
        <v>77</v>
      </c>
      <c r="L6" s="205" t="s">
        <v>78</v>
      </c>
      <c r="M6" s="205" t="s">
        <v>79</v>
      </c>
      <c r="N6" s="205" t="s">
        <v>80</v>
      </c>
      <c r="O6" s="205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3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80">
        <f>SUM(D8+J8)</f>
        <v>2660419.34</v>
      </c>
      <c r="D8" s="80">
        <f>SUM(E8:F8)</f>
        <v>2473219.34</v>
      </c>
      <c r="E8" s="80">
        <v>2429091.84</v>
      </c>
      <c r="F8" s="80">
        <v>44127.5</v>
      </c>
      <c r="G8" s="80"/>
      <c r="H8" s="80"/>
      <c r="I8" s="80"/>
      <c r="J8" s="80">
        <v>187200</v>
      </c>
      <c r="K8" s="80"/>
      <c r="L8" s="80"/>
      <c r="M8" s="80"/>
      <c r="N8" s="80"/>
      <c r="O8" s="80">
        <v>187200</v>
      </c>
    </row>
    <row r="9" ht="21" customHeight="1" spans="1:15">
      <c r="A9" s="219" t="s">
        <v>99</v>
      </c>
      <c r="B9" s="219" t="s">
        <v>100</v>
      </c>
      <c r="C9" s="80">
        <f>SUM(D9+J9)</f>
        <v>2660419.34</v>
      </c>
      <c r="D9" s="80">
        <f>SUM(E9:F9)</f>
        <v>2473219.34</v>
      </c>
      <c r="E9" s="80">
        <v>2429091.84</v>
      </c>
      <c r="F9" s="80">
        <v>44127.5</v>
      </c>
      <c r="G9" s="80"/>
      <c r="H9" s="80"/>
      <c r="I9" s="80"/>
      <c r="J9" s="80">
        <v>187200</v>
      </c>
      <c r="K9" s="80"/>
      <c r="L9" s="80"/>
      <c r="M9" s="80"/>
      <c r="N9" s="80"/>
      <c r="O9" s="80">
        <v>187200</v>
      </c>
    </row>
    <row r="10" ht="21" customHeight="1" spans="1:15">
      <c r="A10" s="220" t="s">
        <v>101</v>
      </c>
      <c r="B10" s="220" t="s">
        <v>102</v>
      </c>
      <c r="C10" s="80">
        <f>SUM(D10+J10)</f>
        <v>2660419.34</v>
      </c>
      <c r="D10" s="80">
        <f>SUM(E10:F10)</f>
        <v>2473219.34</v>
      </c>
      <c r="E10" s="80">
        <v>2429091.84</v>
      </c>
      <c r="F10" s="80">
        <v>44127.5</v>
      </c>
      <c r="G10" s="80"/>
      <c r="H10" s="80"/>
      <c r="I10" s="80"/>
      <c r="J10" s="80">
        <v>187200</v>
      </c>
      <c r="K10" s="80"/>
      <c r="L10" s="80"/>
      <c r="M10" s="80"/>
      <c r="N10" s="80"/>
      <c r="O10" s="80">
        <v>187200</v>
      </c>
    </row>
    <row r="11" ht="21" customHeight="1" spans="1:15">
      <c r="A11" s="57" t="s">
        <v>103</v>
      </c>
      <c r="B11" s="57" t="s">
        <v>104</v>
      </c>
      <c r="C11" s="80">
        <v>605536</v>
      </c>
      <c r="D11" s="80">
        <v>605536</v>
      </c>
      <c r="E11" s="80">
        <v>605536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219" t="s">
        <v>105</v>
      </c>
      <c r="B12" s="219" t="s">
        <v>106</v>
      </c>
      <c r="C12" s="80">
        <v>596680</v>
      </c>
      <c r="D12" s="80">
        <v>596680</v>
      </c>
      <c r="E12" s="80">
        <v>596680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220" t="s">
        <v>107</v>
      </c>
      <c r="B13" s="220" t="s">
        <v>108</v>
      </c>
      <c r="C13" s="80">
        <v>315000</v>
      </c>
      <c r="D13" s="80">
        <v>315000</v>
      </c>
      <c r="E13" s="80">
        <v>315000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220" t="s">
        <v>109</v>
      </c>
      <c r="B14" s="220" t="s">
        <v>110</v>
      </c>
      <c r="C14" s="80">
        <v>281680</v>
      </c>
      <c r="D14" s="80">
        <v>281680</v>
      </c>
      <c r="E14" s="80">
        <v>281680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219" t="s">
        <v>111</v>
      </c>
      <c r="B15" s="219" t="s">
        <v>112</v>
      </c>
      <c r="C15" s="80">
        <v>8856</v>
      </c>
      <c r="D15" s="80">
        <v>8856</v>
      </c>
      <c r="E15" s="80">
        <v>8856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220" t="s">
        <v>113</v>
      </c>
      <c r="B16" s="220" t="s">
        <v>114</v>
      </c>
      <c r="C16" s="80">
        <v>8856</v>
      </c>
      <c r="D16" s="80">
        <v>8856</v>
      </c>
      <c r="E16" s="80">
        <v>8856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57" t="s">
        <v>115</v>
      </c>
      <c r="B17" s="57" t="s">
        <v>116</v>
      </c>
      <c r="C17" s="80">
        <v>346165</v>
      </c>
      <c r="D17" s="80">
        <v>346165</v>
      </c>
      <c r="E17" s="80">
        <v>346165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219" t="s">
        <v>117</v>
      </c>
      <c r="B18" s="219" t="s">
        <v>118</v>
      </c>
      <c r="C18" s="80">
        <v>346165</v>
      </c>
      <c r="D18" s="80">
        <v>346165</v>
      </c>
      <c r="E18" s="80">
        <v>346165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220" t="s">
        <v>119</v>
      </c>
      <c r="B19" s="220" t="s">
        <v>120</v>
      </c>
      <c r="C19" s="80">
        <v>139020</v>
      </c>
      <c r="D19" s="80">
        <v>139020</v>
      </c>
      <c r="E19" s="80">
        <v>139020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220" t="s">
        <v>121</v>
      </c>
      <c r="B20" s="220" t="s">
        <v>122</v>
      </c>
      <c r="C20" s="80">
        <v>185600</v>
      </c>
      <c r="D20" s="80">
        <v>185600</v>
      </c>
      <c r="E20" s="80">
        <v>185600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220" t="s">
        <v>123</v>
      </c>
      <c r="B21" s="220" t="s">
        <v>124</v>
      </c>
      <c r="C21" s="80">
        <v>21545</v>
      </c>
      <c r="D21" s="80">
        <v>21545</v>
      </c>
      <c r="E21" s="80">
        <v>21545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57" t="s">
        <v>125</v>
      </c>
      <c r="B22" s="57" t="s">
        <v>126</v>
      </c>
      <c r="C22" s="80">
        <v>261280</v>
      </c>
      <c r="D22" s="80">
        <v>261280</v>
      </c>
      <c r="E22" s="80">
        <v>261280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219" t="s">
        <v>127</v>
      </c>
      <c r="B23" s="219" t="s">
        <v>128</v>
      </c>
      <c r="C23" s="80">
        <v>261280</v>
      </c>
      <c r="D23" s="80">
        <v>261280</v>
      </c>
      <c r="E23" s="80">
        <v>261280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220" t="s">
        <v>129</v>
      </c>
      <c r="B24" s="220" t="s">
        <v>130</v>
      </c>
      <c r="C24" s="80">
        <v>252880</v>
      </c>
      <c r="D24" s="80">
        <v>252880</v>
      </c>
      <c r="E24" s="80">
        <v>252880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ht="21" customHeight="1" spans="1:15">
      <c r="A25" s="220" t="s">
        <v>131</v>
      </c>
      <c r="B25" s="220" t="s">
        <v>132</v>
      </c>
      <c r="C25" s="80">
        <v>8400</v>
      </c>
      <c r="D25" s="80">
        <v>8400</v>
      </c>
      <c r="E25" s="80">
        <v>8400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ht="21" customHeight="1" spans="1:15">
      <c r="A26" s="221" t="s">
        <v>55</v>
      </c>
      <c r="B26" s="35"/>
      <c r="C26" s="80">
        <v>3873400.34</v>
      </c>
      <c r="D26" s="80">
        <v>3686200.34</v>
      </c>
      <c r="E26" s="80">
        <v>3642072.84</v>
      </c>
      <c r="F26" s="80">
        <v>44127.5</v>
      </c>
      <c r="G26" s="80"/>
      <c r="H26" s="80"/>
      <c r="I26" s="80"/>
      <c r="J26" s="80">
        <v>187200</v>
      </c>
      <c r="K26" s="80"/>
      <c r="L26" s="80"/>
      <c r="M26" s="80"/>
      <c r="N26" s="80"/>
      <c r="O26" s="80">
        <v>187200</v>
      </c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3" activePane="bottomLeft" state="frozen"/>
      <selection/>
      <selection pane="bottomLeft" activeCell="B35" sqref="B35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133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"单位名称："&amp;"昆明市呈贡区乌龙小学"</f>
        <v>单位名称：昆明市呈贡区乌龙小学</v>
      </c>
      <c r="B4" s="204"/>
      <c r="D4" s="47" t="s">
        <v>1</v>
      </c>
    </row>
    <row r="5" ht="17.25" customHeight="1" spans="1:4">
      <c r="A5" s="205" t="s">
        <v>2</v>
      </c>
      <c r="B5" s="206"/>
      <c r="C5" s="205" t="s">
        <v>3</v>
      </c>
      <c r="D5" s="206"/>
    </row>
    <row r="6" ht="18.75" customHeight="1" spans="1:4">
      <c r="A6" s="205" t="s">
        <v>4</v>
      </c>
      <c r="B6" s="205" t="s">
        <v>5</v>
      </c>
      <c r="C6" s="205" t="s">
        <v>6</v>
      </c>
      <c r="D6" s="205" t="s">
        <v>5</v>
      </c>
    </row>
    <row r="7" ht="16.5" customHeight="1" spans="1:4">
      <c r="A7" s="207" t="s">
        <v>134</v>
      </c>
      <c r="B7" s="80">
        <v>3667637.84</v>
      </c>
      <c r="C7" s="207" t="s">
        <v>135</v>
      </c>
      <c r="D7" s="80">
        <f>SUM(D12+D15+D16+D26)</f>
        <v>3686200.34</v>
      </c>
    </row>
    <row r="8" ht="16.5" customHeight="1" spans="1:4">
      <c r="A8" s="207" t="s">
        <v>136</v>
      </c>
      <c r="B8" s="80">
        <v>3667637.84</v>
      </c>
      <c r="C8" s="207" t="s">
        <v>137</v>
      </c>
      <c r="D8" s="80"/>
    </row>
    <row r="9" ht="16.5" customHeight="1" spans="1:4">
      <c r="A9" s="207" t="s">
        <v>138</v>
      </c>
      <c r="B9" s="80"/>
      <c r="C9" s="207" t="s">
        <v>139</v>
      </c>
      <c r="D9" s="80"/>
    </row>
    <row r="10" ht="16.5" customHeight="1" spans="1:4">
      <c r="A10" s="207" t="s">
        <v>140</v>
      </c>
      <c r="B10" s="80"/>
      <c r="C10" s="207" t="s">
        <v>141</v>
      </c>
      <c r="D10" s="80"/>
    </row>
    <row r="11" ht="16.5" customHeight="1" spans="1:4">
      <c r="A11" s="207" t="s">
        <v>142</v>
      </c>
      <c r="B11" s="80">
        <v>18562.5</v>
      </c>
      <c r="C11" s="207" t="s">
        <v>143</v>
      </c>
      <c r="D11" s="80"/>
    </row>
    <row r="12" ht="16.5" customHeight="1" spans="1:4">
      <c r="A12" s="207" t="s">
        <v>136</v>
      </c>
      <c r="B12" s="80">
        <v>18562.5</v>
      </c>
      <c r="C12" s="207" t="s">
        <v>144</v>
      </c>
      <c r="D12" s="80">
        <v>2473219.34</v>
      </c>
    </row>
    <row r="13" ht="16.5" customHeight="1" spans="1:4">
      <c r="A13" s="185" t="s">
        <v>138</v>
      </c>
      <c r="B13" s="80"/>
      <c r="C13" s="70" t="s">
        <v>145</v>
      </c>
      <c r="D13" s="80"/>
    </row>
    <row r="14" ht="16.5" customHeight="1" spans="1:4">
      <c r="A14" s="185" t="s">
        <v>140</v>
      </c>
      <c r="B14" s="80"/>
      <c r="C14" s="70" t="s">
        <v>146</v>
      </c>
      <c r="D14" s="80"/>
    </row>
    <row r="15" ht="16.5" customHeight="1" spans="1:4">
      <c r="A15" s="208"/>
      <c r="B15" s="80"/>
      <c r="C15" s="70" t="s">
        <v>147</v>
      </c>
      <c r="D15" s="80">
        <v>605536</v>
      </c>
    </row>
    <row r="16" ht="16.5" customHeight="1" spans="1:4">
      <c r="A16" s="208"/>
      <c r="B16" s="80"/>
      <c r="C16" s="70" t="s">
        <v>148</v>
      </c>
      <c r="D16" s="80">
        <v>346165</v>
      </c>
    </row>
    <row r="17" ht="16.5" customHeight="1" spans="1:4">
      <c r="A17" s="208"/>
      <c r="B17" s="80"/>
      <c r="C17" s="70" t="s">
        <v>149</v>
      </c>
      <c r="D17" s="80"/>
    </row>
    <row r="18" ht="16.5" customHeight="1" spans="1:4">
      <c r="A18" s="208"/>
      <c r="B18" s="80"/>
      <c r="C18" s="70" t="s">
        <v>150</v>
      </c>
      <c r="D18" s="80"/>
    </row>
    <row r="19" ht="16.5" customHeight="1" spans="1:4">
      <c r="A19" s="208"/>
      <c r="B19" s="80"/>
      <c r="C19" s="70" t="s">
        <v>151</v>
      </c>
      <c r="D19" s="80"/>
    </row>
    <row r="20" ht="16.5" customHeight="1" spans="1:4">
      <c r="A20" s="208"/>
      <c r="B20" s="80"/>
      <c r="C20" s="70" t="s">
        <v>152</v>
      </c>
      <c r="D20" s="80"/>
    </row>
    <row r="21" ht="16.5" customHeight="1" spans="1:4">
      <c r="A21" s="208"/>
      <c r="B21" s="80"/>
      <c r="C21" s="70" t="s">
        <v>153</v>
      </c>
      <c r="D21" s="80"/>
    </row>
    <row r="22" ht="16.5" customHeight="1" spans="1:4">
      <c r="A22" s="208"/>
      <c r="B22" s="80"/>
      <c r="C22" s="70" t="s">
        <v>154</v>
      </c>
      <c r="D22" s="80"/>
    </row>
    <row r="23" ht="16.5" customHeight="1" spans="1:4">
      <c r="A23" s="208"/>
      <c r="B23" s="80"/>
      <c r="C23" s="70" t="s">
        <v>155</v>
      </c>
      <c r="D23" s="80"/>
    </row>
    <row r="24" ht="16.5" customHeight="1" spans="1:4">
      <c r="A24" s="208"/>
      <c r="B24" s="80"/>
      <c r="C24" s="70" t="s">
        <v>156</v>
      </c>
      <c r="D24" s="80"/>
    </row>
    <row r="25" ht="16.5" customHeight="1" spans="1:4">
      <c r="A25" s="208"/>
      <c r="B25" s="80"/>
      <c r="C25" s="70" t="s">
        <v>157</v>
      </c>
      <c r="D25" s="80"/>
    </row>
    <row r="26" ht="16.5" customHeight="1" spans="1:4">
      <c r="A26" s="208"/>
      <c r="B26" s="80"/>
      <c r="C26" s="70" t="s">
        <v>158</v>
      </c>
      <c r="D26" s="80">
        <v>261280</v>
      </c>
    </row>
    <row r="27" ht="16.5" customHeight="1" spans="1:4">
      <c r="A27" s="208"/>
      <c r="B27" s="80"/>
      <c r="C27" s="70" t="s">
        <v>159</v>
      </c>
      <c r="D27" s="80"/>
    </row>
    <row r="28" ht="16.5" customHeight="1" spans="1:4">
      <c r="A28" s="208"/>
      <c r="B28" s="80"/>
      <c r="C28" s="70" t="s">
        <v>160</v>
      </c>
      <c r="D28" s="80"/>
    </row>
    <row r="29" ht="16.5" customHeight="1" spans="1:4">
      <c r="A29" s="208"/>
      <c r="B29" s="80"/>
      <c r="C29" s="70" t="s">
        <v>161</v>
      </c>
      <c r="D29" s="80"/>
    </row>
    <row r="30" ht="16.5" customHeight="1" spans="1:4">
      <c r="A30" s="208"/>
      <c r="B30" s="80"/>
      <c r="C30" s="70" t="s">
        <v>162</v>
      </c>
      <c r="D30" s="80"/>
    </row>
    <row r="31" ht="16.5" customHeight="1" spans="1:4">
      <c r="A31" s="208"/>
      <c r="B31" s="80"/>
      <c r="C31" s="70" t="s">
        <v>163</v>
      </c>
      <c r="D31" s="80"/>
    </row>
    <row r="32" ht="16.5" customHeight="1" spans="1:4">
      <c r="A32" s="208"/>
      <c r="B32" s="80"/>
      <c r="C32" s="185" t="s">
        <v>164</v>
      </c>
      <c r="D32" s="80"/>
    </row>
    <row r="33" ht="16.5" customHeight="1" spans="1:4">
      <c r="A33" s="208"/>
      <c r="B33" s="80"/>
      <c r="C33" s="185" t="s">
        <v>165</v>
      </c>
      <c r="D33" s="80"/>
    </row>
    <row r="34" ht="16.5" customHeight="1" spans="1:4">
      <c r="A34" s="208"/>
      <c r="B34" s="80"/>
      <c r="C34" s="30" t="s">
        <v>166</v>
      </c>
      <c r="D34" s="80"/>
    </row>
    <row r="35" ht="15" customHeight="1" spans="1:4">
      <c r="A35" s="209" t="s">
        <v>50</v>
      </c>
      <c r="B35" s="210">
        <v>3686200.34</v>
      </c>
      <c r="C35" s="209" t="s">
        <v>51</v>
      </c>
      <c r="D35" s="210">
        <f>SUM(D8:D33)</f>
        <v>3686200.34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6" activePane="bottomLeft" state="frozen"/>
      <selection/>
      <selection pane="bottomLeft" activeCell="C27" sqref="C27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80"/>
      <c r="F2" s="72"/>
      <c r="G2" s="196" t="s">
        <v>167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"单位名称："&amp;"昆明市呈贡区乌龙小学"</f>
        <v>单位名称：昆明市呈贡区乌龙小学</v>
      </c>
      <c r="F4" s="121"/>
      <c r="G4" s="196" t="s">
        <v>1</v>
      </c>
    </row>
    <row r="5" ht="20.25" customHeight="1" spans="1:7">
      <c r="A5" s="197" t="s">
        <v>168</v>
      </c>
      <c r="B5" s="198"/>
      <c r="C5" s="125" t="s">
        <v>55</v>
      </c>
      <c r="D5" s="188" t="s">
        <v>75</v>
      </c>
      <c r="E5" s="12"/>
      <c r="F5" s="13"/>
      <c r="G5" s="199" t="s">
        <v>76</v>
      </c>
    </row>
    <row r="6" ht="20.25" customHeight="1" spans="1:7">
      <c r="A6" s="200" t="s">
        <v>72</v>
      </c>
      <c r="B6" s="200" t="s">
        <v>73</v>
      </c>
      <c r="C6" s="19"/>
      <c r="D6" s="130" t="s">
        <v>57</v>
      </c>
      <c r="E6" s="130" t="s">
        <v>169</v>
      </c>
      <c r="F6" s="130" t="s">
        <v>170</v>
      </c>
      <c r="G6" s="201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0" t="s">
        <v>97</v>
      </c>
      <c r="B8" s="30" t="s">
        <v>98</v>
      </c>
      <c r="C8" s="80">
        <f>SUM(D8+G8)</f>
        <v>2473219.34</v>
      </c>
      <c r="D8" s="80">
        <v>2429091.84</v>
      </c>
      <c r="E8" s="80">
        <v>2307864</v>
      </c>
      <c r="F8" s="80">
        <v>121227.84</v>
      </c>
      <c r="G8" s="80">
        <v>44127.5</v>
      </c>
    </row>
    <row r="9" ht="18" customHeight="1" spans="1:7">
      <c r="A9" s="134" t="s">
        <v>99</v>
      </c>
      <c r="B9" s="134" t="s">
        <v>100</v>
      </c>
      <c r="C9" s="80">
        <f>SUM(D9+G9)</f>
        <v>2473219.34</v>
      </c>
      <c r="D9" s="80">
        <v>2429091.84</v>
      </c>
      <c r="E9" s="80">
        <v>2307864</v>
      </c>
      <c r="F9" s="80">
        <v>121227.84</v>
      </c>
      <c r="G9" s="80">
        <v>44127.5</v>
      </c>
    </row>
    <row r="10" ht="18" customHeight="1" spans="1:7">
      <c r="A10" s="202" t="s">
        <v>101</v>
      </c>
      <c r="B10" s="202" t="s">
        <v>102</v>
      </c>
      <c r="C10" s="80">
        <f>SUM(D10+G10)</f>
        <v>2473219.34</v>
      </c>
      <c r="D10" s="80">
        <v>2429091.84</v>
      </c>
      <c r="E10" s="80">
        <v>2307864</v>
      </c>
      <c r="F10" s="80">
        <v>121227.84</v>
      </c>
      <c r="G10" s="80">
        <v>44127.5</v>
      </c>
    </row>
    <row r="11" ht="18" customHeight="1" spans="1:7">
      <c r="A11" s="30" t="s">
        <v>103</v>
      </c>
      <c r="B11" s="30" t="s">
        <v>104</v>
      </c>
      <c r="C11" s="80">
        <v>605536</v>
      </c>
      <c r="D11" s="80">
        <v>605536</v>
      </c>
      <c r="E11" s="80">
        <v>596536</v>
      </c>
      <c r="F11" s="80">
        <v>9000</v>
      </c>
      <c r="G11" s="80"/>
    </row>
    <row r="12" ht="18" customHeight="1" spans="1:7">
      <c r="A12" s="134" t="s">
        <v>105</v>
      </c>
      <c r="B12" s="134" t="s">
        <v>106</v>
      </c>
      <c r="C12" s="80">
        <v>596680</v>
      </c>
      <c r="D12" s="80">
        <v>596680</v>
      </c>
      <c r="E12" s="80">
        <v>587680</v>
      </c>
      <c r="F12" s="80">
        <v>9000</v>
      </c>
      <c r="G12" s="80"/>
    </row>
    <row r="13" ht="18" customHeight="1" spans="1:7">
      <c r="A13" s="202" t="s">
        <v>107</v>
      </c>
      <c r="B13" s="202" t="s">
        <v>108</v>
      </c>
      <c r="C13" s="80">
        <v>315000</v>
      </c>
      <c r="D13" s="80">
        <v>315000</v>
      </c>
      <c r="E13" s="80">
        <v>306000</v>
      </c>
      <c r="F13" s="80">
        <v>9000</v>
      </c>
      <c r="G13" s="80"/>
    </row>
    <row r="14" ht="18" customHeight="1" spans="1:7">
      <c r="A14" s="202" t="s">
        <v>109</v>
      </c>
      <c r="B14" s="202" t="s">
        <v>110</v>
      </c>
      <c r="C14" s="80">
        <v>281680</v>
      </c>
      <c r="D14" s="80">
        <v>281680</v>
      </c>
      <c r="E14" s="80">
        <v>281680</v>
      </c>
      <c r="F14" s="80"/>
      <c r="G14" s="80"/>
    </row>
    <row r="15" ht="18" customHeight="1" spans="1:7">
      <c r="A15" s="134" t="s">
        <v>111</v>
      </c>
      <c r="B15" s="134" t="s">
        <v>112</v>
      </c>
      <c r="C15" s="80">
        <v>8856</v>
      </c>
      <c r="D15" s="80">
        <v>8856</v>
      </c>
      <c r="E15" s="80">
        <v>8856</v>
      </c>
      <c r="F15" s="80"/>
      <c r="G15" s="80"/>
    </row>
    <row r="16" ht="18" customHeight="1" spans="1:7">
      <c r="A16" s="202" t="s">
        <v>113</v>
      </c>
      <c r="B16" s="202" t="s">
        <v>114</v>
      </c>
      <c r="C16" s="80">
        <v>8856</v>
      </c>
      <c r="D16" s="80">
        <v>8856</v>
      </c>
      <c r="E16" s="80">
        <v>8856</v>
      </c>
      <c r="F16" s="80"/>
      <c r="G16" s="80"/>
    </row>
    <row r="17" ht="18" customHeight="1" spans="1:7">
      <c r="A17" s="30" t="s">
        <v>115</v>
      </c>
      <c r="B17" s="30" t="s">
        <v>116</v>
      </c>
      <c r="C17" s="80">
        <v>346165</v>
      </c>
      <c r="D17" s="80">
        <v>346165</v>
      </c>
      <c r="E17" s="80">
        <v>346165</v>
      </c>
      <c r="F17" s="80"/>
      <c r="G17" s="80"/>
    </row>
    <row r="18" ht="18" customHeight="1" spans="1:7">
      <c r="A18" s="134" t="s">
        <v>117</v>
      </c>
      <c r="B18" s="134" t="s">
        <v>118</v>
      </c>
      <c r="C18" s="80">
        <v>346165</v>
      </c>
      <c r="D18" s="80">
        <v>346165</v>
      </c>
      <c r="E18" s="80">
        <v>346165</v>
      </c>
      <c r="F18" s="80"/>
      <c r="G18" s="80"/>
    </row>
    <row r="19" ht="18" customHeight="1" spans="1:7">
      <c r="A19" s="202" t="s">
        <v>119</v>
      </c>
      <c r="B19" s="202" t="s">
        <v>120</v>
      </c>
      <c r="C19" s="80">
        <v>139020</v>
      </c>
      <c r="D19" s="80">
        <v>139020</v>
      </c>
      <c r="E19" s="80">
        <v>139020</v>
      </c>
      <c r="F19" s="80"/>
      <c r="G19" s="80"/>
    </row>
    <row r="20" ht="18" customHeight="1" spans="1:7">
      <c r="A20" s="202" t="s">
        <v>121</v>
      </c>
      <c r="B20" s="202" t="s">
        <v>122</v>
      </c>
      <c r="C20" s="80">
        <v>185600</v>
      </c>
      <c r="D20" s="80">
        <v>185600</v>
      </c>
      <c r="E20" s="80">
        <v>185600</v>
      </c>
      <c r="F20" s="80"/>
      <c r="G20" s="80"/>
    </row>
    <row r="21" ht="18" customHeight="1" spans="1:7">
      <c r="A21" s="202" t="s">
        <v>123</v>
      </c>
      <c r="B21" s="202" t="s">
        <v>124</v>
      </c>
      <c r="C21" s="80">
        <v>21545</v>
      </c>
      <c r="D21" s="80">
        <v>21545</v>
      </c>
      <c r="E21" s="80">
        <v>21545</v>
      </c>
      <c r="F21" s="80"/>
      <c r="G21" s="80"/>
    </row>
    <row r="22" ht="18" customHeight="1" spans="1:7">
      <c r="A22" s="30" t="s">
        <v>125</v>
      </c>
      <c r="B22" s="30" t="s">
        <v>126</v>
      </c>
      <c r="C22" s="80">
        <v>261280</v>
      </c>
      <c r="D22" s="80">
        <v>261280</v>
      </c>
      <c r="E22" s="80">
        <v>261280</v>
      </c>
      <c r="F22" s="80"/>
      <c r="G22" s="80"/>
    </row>
    <row r="23" ht="18" customHeight="1" spans="1:7">
      <c r="A23" s="134" t="s">
        <v>127</v>
      </c>
      <c r="B23" s="134" t="s">
        <v>128</v>
      </c>
      <c r="C23" s="80">
        <v>261280</v>
      </c>
      <c r="D23" s="80">
        <v>261280</v>
      </c>
      <c r="E23" s="80">
        <v>261280</v>
      </c>
      <c r="F23" s="80"/>
      <c r="G23" s="80"/>
    </row>
    <row r="24" ht="18" customHeight="1" spans="1:7">
      <c r="A24" s="202" t="s">
        <v>129</v>
      </c>
      <c r="B24" s="202" t="s">
        <v>130</v>
      </c>
      <c r="C24" s="80">
        <v>252880</v>
      </c>
      <c r="D24" s="80">
        <v>252880</v>
      </c>
      <c r="E24" s="80">
        <v>252880</v>
      </c>
      <c r="F24" s="80"/>
      <c r="G24" s="80"/>
    </row>
    <row r="25" ht="18" customHeight="1" spans="1:7">
      <c r="A25" s="202" t="s">
        <v>131</v>
      </c>
      <c r="B25" s="202" t="s">
        <v>132</v>
      </c>
      <c r="C25" s="80">
        <v>8400</v>
      </c>
      <c r="D25" s="80">
        <v>8400</v>
      </c>
      <c r="E25" s="80">
        <v>8400</v>
      </c>
      <c r="F25" s="80"/>
      <c r="G25" s="80"/>
    </row>
    <row r="26" ht="18" customHeight="1" spans="1:7">
      <c r="A26" s="79" t="s">
        <v>171</v>
      </c>
      <c r="B26" s="203" t="s">
        <v>171</v>
      </c>
      <c r="C26" s="80">
        <f>SUM(C8+C11+C17+C22)</f>
        <v>3686200.34</v>
      </c>
      <c r="D26" s="80">
        <v>3642072.84</v>
      </c>
      <c r="E26" s="80">
        <v>3511845</v>
      </c>
      <c r="F26" s="80">
        <v>130227.84</v>
      </c>
      <c r="G26" s="80">
        <v>44127.5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92" t="s">
        <v>172</v>
      </c>
    </row>
    <row r="3" ht="41.25" customHeight="1" spans="1:6">
      <c r="A3" s="193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1" t="str">
        <f>"单位名称："&amp;"昆明市呈贡区乌龙小学"</f>
        <v>单位名称：昆明市呈贡区乌龙小学</v>
      </c>
      <c r="B4" s="194"/>
      <c r="D4" s="44"/>
      <c r="E4" s="43"/>
      <c r="F4" s="65" t="s">
        <v>1</v>
      </c>
    </row>
    <row r="5" ht="27" customHeight="1" spans="1:6">
      <c r="A5" s="48" t="s">
        <v>173</v>
      </c>
      <c r="B5" s="48" t="s">
        <v>174</v>
      </c>
      <c r="C5" s="50" t="s">
        <v>175</v>
      </c>
      <c r="D5" s="48"/>
      <c r="E5" s="49"/>
      <c r="F5" s="48" t="s">
        <v>176</v>
      </c>
    </row>
    <row r="6" ht="28.5" customHeight="1" spans="1:6">
      <c r="A6" s="195"/>
      <c r="B6" s="52"/>
      <c r="C6" s="49" t="s">
        <v>57</v>
      </c>
      <c r="D6" s="49" t="s">
        <v>177</v>
      </c>
      <c r="E6" s="49" t="s">
        <v>178</v>
      </c>
      <c r="F6" s="51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80"/>
      <c r="B8" s="80"/>
      <c r="C8" s="80"/>
      <c r="D8" s="80"/>
      <c r="E8" s="80"/>
      <c r="F8" s="80"/>
    </row>
    <row r="9" customHeight="1" spans="1:6">
      <c r="A9" s="36" t="s">
        <v>179</v>
      </c>
      <c r="B9" s="36"/>
      <c r="C9" s="36"/>
      <c r="D9" s="36"/>
      <c r="E9" s="36"/>
      <c r="F9" s="36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1"/>
  <sheetViews>
    <sheetView showZeros="0" topLeftCell="C1" workbookViewId="0">
      <pane ySplit="1" topLeftCell="A13" activePane="bottomLeft" state="frozen"/>
      <selection/>
      <selection pane="bottomLeft" activeCell="B21" sqref="B21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80"/>
      <c r="C2" s="181"/>
      <c r="E2" s="182"/>
      <c r="F2" s="182"/>
      <c r="G2" s="182"/>
      <c r="H2" s="182"/>
      <c r="I2" s="84"/>
      <c r="J2" s="84"/>
      <c r="K2" s="84"/>
      <c r="L2" s="84"/>
      <c r="M2" s="84"/>
      <c r="N2" s="84"/>
      <c r="R2" s="84"/>
      <c r="V2" s="181"/>
      <c r="X2" s="3" t="s">
        <v>180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tr">
        <f>"单位名称："&amp;"昆明市呈贡区乌龙小学"</f>
        <v>单位名称：昆明市呈贡区乌龙小学</v>
      </c>
      <c r="B4" s="6"/>
      <c r="C4" s="183"/>
      <c r="D4" s="183"/>
      <c r="E4" s="183"/>
      <c r="F4" s="183"/>
      <c r="G4" s="183"/>
      <c r="H4" s="183"/>
      <c r="I4" s="86"/>
      <c r="J4" s="86"/>
      <c r="K4" s="86"/>
      <c r="L4" s="86"/>
      <c r="M4" s="86"/>
      <c r="N4" s="86"/>
      <c r="O4" s="7"/>
      <c r="P4" s="7"/>
      <c r="Q4" s="7"/>
      <c r="R4" s="86"/>
      <c r="V4" s="181"/>
      <c r="X4" s="3" t="s">
        <v>1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88" t="s">
        <v>189</v>
      </c>
      <c r="J5" s="81" t="s">
        <v>189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190</v>
      </c>
      <c r="J6" s="188" t="s">
        <v>58</v>
      </c>
      <c r="K6" s="81"/>
      <c r="L6" s="81"/>
      <c r="M6" s="81"/>
      <c r="N6" s="82"/>
      <c r="O6" s="11" t="s">
        <v>191</v>
      </c>
      <c r="P6" s="12"/>
      <c r="Q6" s="13"/>
      <c r="R6" s="9" t="s">
        <v>61</v>
      </c>
      <c r="S6" s="188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91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89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197</v>
      </c>
      <c r="V7" s="9" t="s">
        <v>66</v>
      </c>
      <c r="W7" s="9" t="s">
        <v>67</v>
      </c>
      <c r="X7" s="9" t="s">
        <v>68</v>
      </c>
    </row>
    <row r="8" ht="37.5" customHeight="1" spans="1:24">
      <c r="A8" s="184"/>
      <c r="B8" s="19"/>
      <c r="C8" s="184"/>
      <c r="D8" s="184"/>
      <c r="E8" s="184"/>
      <c r="F8" s="184"/>
      <c r="G8" s="184"/>
      <c r="H8" s="184"/>
      <c r="I8" s="184"/>
      <c r="J8" s="190" t="s">
        <v>57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61</v>
      </c>
      <c r="S8" s="17" t="s">
        <v>57</v>
      </c>
      <c r="T8" s="17" t="s">
        <v>64</v>
      </c>
      <c r="U8" s="17" t="s">
        <v>197</v>
      </c>
      <c r="V8" s="17" t="s">
        <v>66</v>
      </c>
      <c r="W8" s="17" t="s">
        <v>67</v>
      </c>
      <c r="X8" s="17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85" t="s">
        <v>199</v>
      </c>
      <c r="B10" s="185" t="s">
        <v>70</v>
      </c>
      <c r="C10" s="185" t="s">
        <v>200</v>
      </c>
      <c r="D10" s="185" t="s">
        <v>201</v>
      </c>
      <c r="E10" s="185" t="s">
        <v>101</v>
      </c>
      <c r="F10" s="185" t="s">
        <v>102</v>
      </c>
      <c r="G10" s="185" t="s">
        <v>202</v>
      </c>
      <c r="H10" s="185" t="s">
        <v>203</v>
      </c>
      <c r="I10" s="80">
        <v>687660</v>
      </c>
      <c r="J10" s="80">
        <v>687660</v>
      </c>
      <c r="K10" s="80"/>
      <c r="L10" s="80"/>
      <c r="M10" s="80">
        <v>687660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85" t="s">
        <v>199</v>
      </c>
      <c r="B11" s="185" t="s">
        <v>70</v>
      </c>
      <c r="C11" s="185" t="s">
        <v>200</v>
      </c>
      <c r="D11" s="185" t="s">
        <v>201</v>
      </c>
      <c r="E11" s="185" t="s">
        <v>101</v>
      </c>
      <c r="F11" s="185" t="s">
        <v>102</v>
      </c>
      <c r="G11" s="185" t="s">
        <v>204</v>
      </c>
      <c r="H11" s="185" t="s">
        <v>205</v>
      </c>
      <c r="I11" s="80">
        <v>1020</v>
      </c>
      <c r="J11" s="80">
        <v>1020</v>
      </c>
      <c r="K11" s="24"/>
      <c r="L11" s="24"/>
      <c r="M11" s="80">
        <v>1020</v>
      </c>
      <c r="N11" s="24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85" t="s">
        <v>199</v>
      </c>
      <c r="B12" s="185" t="s">
        <v>70</v>
      </c>
      <c r="C12" s="185" t="s">
        <v>200</v>
      </c>
      <c r="D12" s="185" t="s">
        <v>201</v>
      </c>
      <c r="E12" s="185" t="s">
        <v>101</v>
      </c>
      <c r="F12" s="185" t="s">
        <v>102</v>
      </c>
      <c r="G12" s="185" t="s">
        <v>206</v>
      </c>
      <c r="H12" s="185" t="s">
        <v>207</v>
      </c>
      <c r="I12" s="80">
        <v>56000</v>
      </c>
      <c r="J12" s="80">
        <v>56000</v>
      </c>
      <c r="K12" s="24"/>
      <c r="L12" s="24"/>
      <c r="M12" s="80">
        <v>56000</v>
      </c>
      <c r="N12" s="24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85" t="s">
        <v>199</v>
      </c>
      <c r="B13" s="185" t="s">
        <v>70</v>
      </c>
      <c r="C13" s="185" t="s">
        <v>200</v>
      </c>
      <c r="D13" s="185" t="s">
        <v>201</v>
      </c>
      <c r="E13" s="185" t="s">
        <v>101</v>
      </c>
      <c r="F13" s="185" t="s">
        <v>102</v>
      </c>
      <c r="G13" s="185" t="s">
        <v>208</v>
      </c>
      <c r="H13" s="185" t="s">
        <v>209</v>
      </c>
      <c r="I13" s="80">
        <v>393600</v>
      </c>
      <c r="J13" s="80">
        <v>393600</v>
      </c>
      <c r="K13" s="24"/>
      <c r="L13" s="24"/>
      <c r="M13" s="80">
        <v>393600</v>
      </c>
      <c r="N13" s="24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85" t="s">
        <v>199</v>
      </c>
      <c r="B14" s="185" t="s">
        <v>70</v>
      </c>
      <c r="C14" s="185" t="s">
        <v>200</v>
      </c>
      <c r="D14" s="185" t="s">
        <v>201</v>
      </c>
      <c r="E14" s="185" t="s">
        <v>101</v>
      </c>
      <c r="F14" s="185" t="s">
        <v>102</v>
      </c>
      <c r="G14" s="185" t="s">
        <v>208</v>
      </c>
      <c r="H14" s="185" t="s">
        <v>209</v>
      </c>
      <c r="I14" s="80">
        <v>539112</v>
      </c>
      <c r="J14" s="80">
        <v>539112</v>
      </c>
      <c r="K14" s="24"/>
      <c r="L14" s="24"/>
      <c r="M14" s="80">
        <v>539112</v>
      </c>
      <c r="N14" s="24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85" t="s">
        <v>199</v>
      </c>
      <c r="B15" s="185" t="s">
        <v>70</v>
      </c>
      <c r="C15" s="185" t="s">
        <v>210</v>
      </c>
      <c r="D15" s="185" t="s">
        <v>211</v>
      </c>
      <c r="E15" s="185" t="s">
        <v>109</v>
      </c>
      <c r="F15" s="185" t="s">
        <v>110</v>
      </c>
      <c r="G15" s="185" t="s">
        <v>212</v>
      </c>
      <c r="H15" s="185" t="s">
        <v>213</v>
      </c>
      <c r="I15" s="80">
        <v>281680</v>
      </c>
      <c r="J15" s="80">
        <v>281680</v>
      </c>
      <c r="K15" s="24"/>
      <c r="L15" s="24"/>
      <c r="M15" s="80">
        <v>281680</v>
      </c>
      <c r="N15" s="24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85" t="s">
        <v>199</v>
      </c>
      <c r="B16" s="185" t="s">
        <v>70</v>
      </c>
      <c r="C16" s="185" t="s">
        <v>210</v>
      </c>
      <c r="D16" s="185" t="s">
        <v>211</v>
      </c>
      <c r="E16" s="185" t="s">
        <v>119</v>
      </c>
      <c r="F16" s="185" t="s">
        <v>120</v>
      </c>
      <c r="G16" s="185" t="s">
        <v>214</v>
      </c>
      <c r="H16" s="185" t="s">
        <v>215</v>
      </c>
      <c r="I16" s="80">
        <v>139020</v>
      </c>
      <c r="J16" s="80">
        <v>139020</v>
      </c>
      <c r="K16" s="24"/>
      <c r="L16" s="24"/>
      <c r="M16" s="80">
        <v>139020</v>
      </c>
      <c r="N16" s="24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85" t="s">
        <v>199</v>
      </c>
      <c r="B17" s="185" t="s">
        <v>70</v>
      </c>
      <c r="C17" s="185" t="s">
        <v>210</v>
      </c>
      <c r="D17" s="185" t="s">
        <v>211</v>
      </c>
      <c r="E17" s="185" t="s">
        <v>121</v>
      </c>
      <c r="F17" s="185" t="s">
        <v>122</v>
      </c>
      <c r="G17" s="185" t="s">
        <v>216</v>
      </c>
      <c r="H17" s="185" t="s">
        <v>217</v>
      </c>
      <c r="I17" s="80">
        <v>185600</v>
      </c>
      <c r="J17" s="80">
        <v>185600</v>
      </c>
      <c r="K17" s="24"/>
      <c r="L17" s="24"/>
      <c r="M17" s="80">
        <v>185600</v>
      </c>
      <c r="N17" s="24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85" t="s">
        <v>199</v>
      </c>
      <c r="B18" s="185" t="s">
        <v>70</v>
      </c>
      <c r="C18" s="185" t="s">
        <v>210</v>
      </c>
      <c r="D18" s="185" t="s">
        <v>211</v>
      </c>
      <c r="E18" s="185" t="s">
        <v>101</v>
      </c>
      <c r="F18" s="185" t="s">
        <v>102</v>
      </c>
      <c r="G18" s="185" t="s">
        <v>218</v>
      </c>
      <c r="H18" s="185" t="s">
        <v>219</v>
      </c>
      <c r="I18" s="80">
        <v>12600</v>
      </c>
      <c r="J18" s="80">
        <v>12600</v>
      </c>
      <c r="K18" s="24"/>
      <c r="L18" s="24"/>
      <c r="M18" s="80">
        <v>12600</v>
      </c>
      <c r="N18" s="24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85" t="s">
        <v>199</v>
      </c>
      <c r="B19" s="185" t="s">
        <v>70</v>
      </c>
      <c r="C19" s="185" t="s">
        <v>210</v>
      </c>
      <c r="D19" s="185" t="s">
        <v>211</v>
      </c>
      <c r="E19" s="185" t="s">
        <v>123</v>
      </c>
      <c r="F19" s="185" t="s">
        <v>124</v>
      </c>
      <c r="G19" s="185" t="s">
        <v>218</v>
      </c>
      <c r="H19" s="185" t="s">
        <v>219</v>
      </c>
      <c r="I19" s="80">
        <v>14993</v>
      </c>
      <c r="J19" s="80">
        <v>14993</v>
      </c>
      <c r="K19" s="24"/>
      <c r="L19" s="24"/>
      <c r="M19" s="80">
        <v>14993</v>
      </c>
      <c r="N19" s="24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85" t="s">
        <v>199</v>
      </c>
      <c r="B20" s="185" t="s">
        <v>70</v>
      </c>
      <c r="C20" s="185" t="s">
        <v>210</v>
      </c>
      <c r="D20" s="185" t="s">
        <v>211</v>
      </c>
      <c r="E20" s="185" t="s">
        <v>123</v>
      </c>
      <c r="F20" s="185" t="s">
        <v>124</v>
      </c>
      <c r="G20" s="185" t="s">
        <v>218</v>
      </c>
      <c r="H20" s="185" t="s">
        <v>219</v>
      </c>
      <c r="I20" s="80">
        <v>6552</v>
      </c>
      <c r="J20" s="80">
        <v>6552</v>
      </c>
      <c r="K20" s="24"/>
      <c r="L20" s="24"/>
      <c r="M20" s="80">
        <v>6552</v>
      </c>
      <c r="N20" s="24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85" t="s">
        <v>199</v>
      </c>
      <c r="B21" s="185" t="s">
        <v>70</v>
      </c>
      <c r="C21" s="185" t="s">
        <v>220</v>
      </c>
      <c r="D21" s="185" t="s">
        <v>130</v>
      </c>
      <c r="E21" s="185" t="s">
        <v>129</v>
      </c>
      <c r="F21" s="185" t="s">
        <v>130</v>
      </c>
      <c r="G21" s="185" t="s">
        <v>221</v>
      </c>
      <c r="H21" s="185" t="s">
        <v>130</v>
      </c>
      <c r="I21" s="80">
        <v>252880</v>
      </c>
      <c r="J21" s="80">
        <v>252880</v>
      </c>
      <c r="K21" s="24"/>
      <c r="L21" s="24"/>
      <c r="M21" s="80">
        <v>252880</v>
      </c>
      <c r="N21" s="24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85" t="s">
        <v>199</v>
      </c>
      <c r="B22" s="185" t="s">
        <v>70</v>
      </c>
      <c r="C22" s="185" t="s">
        <v>222</v>
      </c>
      <c r="D22" s="185" t="s">
        <v>223</v>
      </c>
      <c r="E22" s="185" t="s">
        <v>101</v>
      </c>
      <c r="F22" s="185" t="s">
        <v>102</v>
      </c>
      <c r="G22" s="185" t="s">
        <v>224</v>
      </c>
      <c r="H22" s="185" t="s">
        <v>223</v>
      </c>
      <c r="I22" s="80">
        <v>32427.84</v>
      </c>
      <c r="J22" s="80">
        <v>32427.84</v>
      </c>
      <c r="K22" s="24"/>
      <c r="L22" s="24"/>
      <c r="M22" s="80">
        <v>32427.84</v>
      </c>
      <c r="N22" s="24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85" t="s">
        <v>199</v>
      </c>
      <c r="B23" s="185" t="s">
        <v>70</v>
      </c>
      <c r="C23" s="185" t="s">
        <v>225</v>
      </c>
      <c r="D23" s="185" t="s">
        <v>226</v>
      </c>
      <c r="E23" s="185" t="s">
        <v>107</v>
      </c>
      <c r="F23" s="185" t="s">
        <v>108</v>
      </c>
      <c r="G23" s="185" t="s">
        <v>227</v>
      </c>
      <c r="H23" s="185" t="s">
        <v>228</v>
      </c>
      <c r="I23" s="80">
        <v>9000</v>
      </c>
      <c r="J23" s="80">
        <v>9000</v>
      </c>
      <c r="K23" s="24"/>
      <c r="L23" s="24"/>
      <c r="M23" s="80">
        <v>9000</v>
      </c>
      <c r="N23" s="24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85" t="s">
        <v>199</v>
      </c>
      <c r="B24" s="185" t="s">
        <v>70</v>
      </c>
      <c r="C24" s="185" t="s">
        <v>225</v>
      </c>
      <c r="D24" s="185" t="s">
        <v>226</v>
      </c>
      <c r="E24" s="185" t="s">
        <v>101</v>
      </c>
      <c r="F24" s="185" t="s">
        <v>102</v>
      </c>
      <c r="G24" s="185" t="s">
        <v>229</v>
      </c>
      <c r="H24" s="185" t="s">
        <v>230</v>
      </c>
      <c r="I24" s="80">
        <v>42000</v>
      </c>
      <c r="J24" s="80">
        <v>42000</v>
      </c>
      <c r="K24" s="24"/>
      <c r="L24" s="24"/>
      <c r="M24" s="80">
        <v>42000</v>
      </c>
      <c r="N24" s="24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85" t="s">
        <v>199</v>
      </c>
      <c r="B25" s="185" t="s">
        <v>70</v>
      </c>
      <c r="C25" s="185" t="s">
        <v>231</v>
      </c>
      <c r="D25" s="185" t="s">
        <v>232</v>
      </c>
      <c r="E25" s="185" t="s">
        <v>131</v>
      </c>
      <c r="F25" s="185" t="s">
        <v>132</v>
      </c>
      <c r="G25" s="185" t="s">
        <v>204</v>
      </c>
      <c r="H25" s="185" t="s">
        <v>205</v>
      </c>
      <c r="I25" s="80">
        <v>8400</v>
      </c>
      <c r="J25" s="80">
        <v>8400</v>
      </c>
      <c r="K25" s="24"/>
      <c r="L25" s="24"/>
      <c r="M25" s="80">
        <v>8400</v>
      </c>
      <c r="N25" s="24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85" t="s">
        <v>199</v>
      </c>
      <c r="B26" s="185" t="s">
        <v>70</v>
      </c>
      <c r="C26" s="185" t="s">
        <v>233</v>
      </c>
      <c r="D26" s="185" t="s">
        <v>234</v>
      </c>
      <c r="E26" s="185" t="s">
        <v>107</v>
      </c>
      <c r="F26" s="185" t="s">
        <v>108</v>
      </c>
      <c r="G26" s="185" t="s">
        <v>235</v>
      </c>
      <c r="H26" s="185" t="s">
        <v>236</v>
      </c>
      <c r="I26" s="80">
        <v>306000</v>
      </c>
      <c r="J26" s="80">
        <v>306000</v>
      </c>
      <c r="K26" s="24"/>
      <c r="L26" s="24"/>
      <c r="M26" s="80">
        <v>306000</v>
      </c>
      <c r="N26" s="24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85" t="s">
        <v>199</v>
      </c>
      <c r="B27" s="185" t="s">
        <v>70</v>
      </c>
      <c r="C27" s="185" t="s">
        <v>237</v>
      </c>
      <c r="D27" s="185" t="s">
        <v>238</v>
      </c>
      <c r="E27" s="185" t="s">
        <v>113</v>
      </c>
      <c r="F27" s="185" t="s">
        <v>114</v>
      </c>
      <c r="G27" s="185" t="s">
        <v>235</v>
      </c>
      <c r="H27" s="185" t="s">
        <v>236</v>
      </c>
      <c r="I27" s="80">
        <v>8856</v>
      </c>
      <c r="J27" s="80">
        <v>8856</v>
      </c>
      <c r="K27" s="24"/>
      <c r="L27" s="24"/>
      <c r="M27" s="80">
        <v>8856</v>
      </c>
      <c r="N27" s="24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85" t="s">
        <v>199</v>
      </c>
      <c r="B28" s="185" t="s">
        <v>70</v>
      </c>
      <c r="C28" s="185" t="s">
        <v>239</v>
      </c>
      <c r="D28" s="185" t="s">
        <v>240</v>
      </c>
      <c r="E28" s="185" t="s">
        <v>101</v>
      </c>
      <c r="F28" s="185" t="s">
        <v>102</v>
      </c>
      <c r="G28" s="185" t="s">
        <v>206</v>
      </c>
      <c r="H28" s="185" t="s">
        <v>207</v>
      </c>
      <c r="I28" s="80">
        <v>532000</v>
      </c>
      <c r="J28" s="80">
        <v>532000</v>
      </c>
      <c r="K28" s="24"/>
      <c r="L28" s="24"/>
      <c r="M28" s="80">
        <v>532000</v>
      </c>
      <c r="N28" s="24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85" t="s">
        <v>199</v>
      </c>
      <c r="B29" s="185" t="s">
        <v>70</v>
      </c>
      <c r="C29" s="185" t="s">
        <v>241</v>
      </c>
      <c r="D29" s="185" t="s">
        <v>242</v>
      </c>
      <c r="E29" s="185" t="s">
        <v>101</v>
      </c>
      <c r="F29" s="185" t="s">
        <v>102</v>
      </c>
      <c r="G29" s="185" t="s">
        <v>243</v>
      </c>
      <c r="H29" s="185" t="s">
        <v>244</v>
      </c>
      <c r="I29" s="80">
        <v>85872</v>
      </c>
      <c r="J29" s="80">
        <v>85872</v>
      </c>
      <c r="K29" s="24"/>
      <c r="L29" s="24"/>
      <c r="M29" s="80">
        <v>85872</v>
      </c>
      <c r="N29" s="24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85" t="s">
        <v>199</v>
      </c>
      <c r="B30" s="185" t="s">
        <v>70</v>
      </c>
      <c r="C30" s="185" t="s">
        <v>245</v>
      </c>
      <c r="D30" s="185" t="s">
        <v>246</v>
      </c>
      <c r="E30" s="185" t="s">
        <v>101</v>
      </c>
      <c r="F30" s="185" t="s">
        <v>102</v>
      </c>
      <c r="G30" s="185" t="s">
        <v>227</v>
      </c>
      <c r="H30" s="185" t="s">
        <v>228</v>
      </c>
      <c r="I30" s="80">
        <v>46800</v>
      </c>
      <c r="J30" s="80">
        <v>46800</v>
      </c>
      <c r="K30" s="24"/>
      <c r="L30" s="24"/>
      <c r="M30" s="80">
        <v>46800</v>
      </c>
      <c r="N30" s="24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17.25" customHeight="1" spans="1:24">
      <c r="A31" s="33" t="s">
        <v>171</v>
      </c>
      <c r="B31" s="34"/>
      <c r="C31" s="186"/>
      <c r="D31" s="186"/>
      <c r="E31" s="186"/>
      <c r="F31" s="186"/>
      <c r="G31" s="186"/>
      <c r="H31" s="187"/>
      <c r="I31" s="80">
        <v>3642072.84</v>
      </c>
      <c r="J31" s="80">
        <v>3642072.84</v>
      </c>
      <c r="K31" s="80"/>
      <c r="L31" s="80"/>
      <c r="M31" s="80">
        <v>3642072.84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</sheetData>
  <mergeCells count="31">
    <mergeCell ref="A3:X3"/>
    <mergeCell ref="A4:H4"/>
    <mergeCell ref="I5:X5"/>
    <mergeCell ref="J6:N6"/>
    <mergeCell ref="O6:Q6"/>
    <mergeCell ref="S6:X6"/>
    <mergeCell ref="A31:H3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workbookViewId="0">
      <pane ySplit="1" topLeftCell="A2" activePane="bottomLeft" state="frozen"/>
      <selection/>
      <selection pane="bottomLeft" activeCell="C1" sqref="C1:D1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59.888888888888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135"/>
      <c r="B2" s="136"/>
      <c r="C2" s="135"/>
      <c r="D2" s="135"/>
      <c r="E2" s="137"/>
      <c r="F2" s="137"/>
      <c r="G2" s="137"/>
      <c r="H2" s="137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6"/>
      <c r="V2" s="135"/>
      <c r="W2" s="175" t="s">
        <v>247</v>
      </c>
    </row>
    <row r="3" ht="46.5" customHeight="1" spans="1:23">
      <c r="A3" s="138" t="str">
        <f>"2025"&amp;"年部门项目支出预算表"</f>
        <v>2025年部门项目支出预算表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</row>
    <row r="4" ht="13.5" customHeight="1" spans="1:23">
      <c r="A4" s="139" t="str">
        <f>"单位名称："&amp;"昆明市呈贡区乌龙小学"</f>
        <v>单位名称：昆明市呈贡区乌龙小学</v>
      </c>
      <c r="B4" s="140"/>
      <c r="C4" s="140"/>
      <c r="D4" s="140"/>
      <c r="E4" s="140"/>
      <c r="F4" s="140"/>
      <c r="G4" s="140"/>
      <c r="H4" s="140"/>
      <c r="I4" s="161"/>
      <c r="J4" s="161"/>
      <c r="K4" s="161"/>
      <c r="L4" s="161"/>
      <c r="M4" s="161"/>
      <c r="N4" s="161"/>
      <c r="O4" s="161"/>
      <c r="P4" s="161"/>
      <c r="Q4" s="161"/>
      <c r="R4" s="135"/>
      <c r="S4" s="135"/>
      <c r="T4" s="135"/>
      <c r="U4" s="136"/>
      <c r="V4" s="135"/>
      <c r="W4" s="176" t="s">
        <v>1</v>
      </c>
    </row>
    <row r="5" ht="21.75" customHeight="1" spans="1:23">
      <c r="A5" s="141" t="s">
        <v>248</v>
      </c>
      <c r="B5" s="142" t="s">
        <v>183</v>
      </c>
      <c r="C5" s="141" t="s">
        <v>184</v>
      </c>
      <c r="D5" s="141" t="s">
        <v>249</v>
      </c>
      <c r="E5" s="142" t="s">
        <v>185</v>
      </c>
      <c r="F5" s="142" t="s">
        <v>186</v>
      </c>
      <c r="G5" s="142" t="s">
        <v>250</v>
      </c>
      <c r="H5" s="142" t="s">
        <v>251</v>
      </c>
      <c r="I5" s="28" t="s">
        <v>55</v>
      </c>
      <c r="J5" s="162" t="s">
        <v>252</v>
      </c>
      <c r="K5" s="163"/>
      <c r="L5" s="163"/>
      <c r="M5" s="164"/>
      <c r="N5" s="162" t="s">
        <v>191</v>
      </c>
      <c r="O5" s="163"/>
      <c r="P5" s="164"/>
      <c r="Q5" s="142" t="s">
        <v>61</v>
      </c>
      <c r="R5" s="162" t="s">
        <v>62</v>
      </c>
      <c r="S5" s="163"/>
      <c r="T5" s="163"/>
      <c r="U5" s="163"/>
      <c r="V5" s="163"/>
      <c r="W5" s="164"/>
    </row>
    <row r="6" ht="21.75" customHeight="1" spans="1:23">
      <c r="A6" s="143"/>
      <c r="B6" s="144"/>
      <c r="C6" s="143"/>
      <c r="D6" s="143"/>
      <c r="E6" s="145"/>
      <c r="F6" s="145"/>
      <c r="G6" s="145"/>
      <c r="H6" s="145"/>
      <c r="I6" s="144"/>
      <c r="J6" s="165" t="s">
        <v>58</v>
      </c>
      <c r="K6" s="166"/>
      <c r="L6" s="142" t="s">
        <v>59</v>
      </c>
      <c r="M6" s="142" t="s">
        <v>60</v>
      </c>
      <c r="N6" s="142" t="s">
        <v>58</v>
      </c>
      <c r="O6" s="142" t="s">
        <v>59</v>
      </c>
      <c r="P6" s="142" t="s">
        <v>60</v>
      </c>
      <c r="Q6" s="145"/>
      <c r="R6" s="142" t="s">
        <v>57</v>
      </c>
      <c r="S6" s="142" t="s">
        <v>64</v>
      </c>
      <c r="T6" s="142" t="s">
        <v>197</v>
      </c>
      <c r="U6" s="142" t="s">
        <v>66</v>
      </c>
      <c r="V6" s="142" t="s">
        <v>67</v>
      </c>
      <c r="W6" s="142" t="s">
        <v>68</v>
      </c>
    </row>
    <row r="7" ht="21" customHeight="1" spans="1:23">
      <c r="A7" s="144"/>
      <c r="B7" s="144"/>
      <c r="C7" s="144"/>
      <c r="D7" s="144"/>
      <c r="E7" s="144"/>
      <c r="F7" s="144"/>
      <c r="G7" s="144"/>
      <c r="H7" s="144"/>
      <c r="I7" s="144"/>
      <c r="J7" s="167" t="s">
        <v>57</v>
      </c>
      <c r="K7" s="168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</row>
    <row r="8" ht="39.75" customHeight="1" spans="1:23">
      <c r="A8" s="17"/>
      <c r="B8" s="146"/>
      <c r="C8" s="17"/>
      <c r="D8" s="17"/>
      <c r="E8" s="147"/>
      <c r="F8" s="147"/>
      <c r="G8" s="147"/>
      <c r="H8" s="147"/>
      <c r="I8" s="146"/>
      <c r="J8" s="169" t="s">
        <v>57</v>
      </c>
      <c r="K8" s="169" t="s">
        <v>253</v>
      </c>
      <c r="L8" s="147"/>
      <c r="M8" s="147"/>
      <c r="N8" s="147"/>
      <c r="O8" s="147"/>
      <c r="P8" s="147"/>
      <c r="Q8" s="147"/>
      <c r="R8" s="147"/>
      <c r="S8" s="147"/>
      <c r="T8" s="147"/>
      <c r="U8" s="146"/>
      <c r="V8" s="147"/>
      <c r="W8" s="147"/>
    </row>
    <row r="9" ht="15" customHeight="1" spans="1:23">
      <c r="A9" s="148">
        <v>1</v>
      </c>
      <c r="B9" s="148">
        <v>2</v>
      </c>
      <c r="C9" s="148">
        <v>3</v>
      </c>
      <c r="D9" s="148">
        <v>4</v>
      </c>
      <c r="E9" s="148">
        <v>5</v>
      </c>
      <c r="F9" s="148">
        <v>6</v>
      </c>
      <c r="G9" s="148">
        <v>7</v>
      </c>
      <c r="H9" s="148">
        <v>8</v>
      </c>
      <c r="I9" s="148">
        <v>9</v>
      </c>
      <c r="J9" s="148">
        <v>10</v>
      </c>
      <c r="K9" s="148">
        <v>11</v>
      </c>
      <c r="L9" s="170">
        <v>12</v>
      </c>
      <c r="M9" s="170">
        <v>13</v>
      </c>
      <c r="N9" s="170">
        <v>14</v>
      </c>
      <c r="O9" s="170">
        <v>15</v>
      </c>
      <c r="P9" s="170">
        <v>16</v>
      </c>
      <c r="Q9" s="170">
        <v>17</v>
      </c>
      <c r="R9" s="170">
        <v>18</v>
      </c>
      <c r="S9" s="170">
        <v>19</v>
      </c>
      <c r="T9" s="170">
        <v>20</v>
      </c>
      <c r="U9" s="148">
        <v>21</v>
      </c>
      <c r="V9" s="170">
        <v>22</v>
      </c>
      <c r="W9" s="148">
        <v>23</v>
      </c>
    </row>
    <row r="10" ht="21.75" customHeight="1" spans="1:23">
      <c r="A10" s="149" t="s">
        <v>254</v>
      </c>
      <c r="B10" s="149" t="s">
        <v>255</v>
      </c>
      <c r="C10" s="149" t="s">
        <v>256</v>
      </c>
      <c r="D10" s="149" t="s">
        <v>70</v>
      </c>
      <c r="E10" s="149" t="s">
        <v>101</v>
      </c>
      <c r="F10" s="149" t="s">
        <v>102</v>
      </c>
      <c r="G10" s="149" t="s">
        <v>227</v>
      </c>
      <c r="H10" s="149" t="s">
        <v>228</v>
      </c>
      <c r="I10" s="171">
        <v>21565</v>
      </c>
      <c r="J10" s="171">
        <v>21565</v>
      </c>
      <c r="K10" s="171">
        <v>21565</v>
      </c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</row>
    <row r="11" ht="21.75" customHeight="1" spans="1:23">
      <c r="A11" s="149" t="s">
        <v>254</v>
      </c>
      <c r="B11" s="149" t="s">
        <v>257</v>
      </c>
      <c r="C11" s="149" t="s">
        <v>258</v>
      </c>
      <c r="D11" s="149" t="s">
        <v>70</v>
      </c>
      <c r="E11" s="149" t="s">
        <v>101</v>
      </c>
      <c r="F11" s="149" t="s">
        <v>102</v>
      </c>
      <c r="G11" s="149" t="s">
        <v>259</v>
      </c>
      <c r="H11" s="149" t="s">
        <v>260</v>
      </c>
      <c r="I11" s="171">
        <v>4000</v>
      </c>
      <c r="J11" s="171">
        <v>4000</v>
      </c>
      <c r="K11" s="171">
        <v>4000</v>
      </c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</row>
    <row r="12" ht="21.75" customHeight="1" spans="1:23">
      <c r="A12" s="149" t="s">
        <v>261</v>
      </c>
      <c r="B12" s="149" t="s">
        <v>262</v>
      </c>
      <c r="C12" s="149" t="s">
        <v>263</v>
      </c>
      <c r="D12" s="149" t="s">
        <v>70</v>
      </c>
      <c r="E12" s="149" t="s">
        <v>101</v>
      </c>
      <c r="F12" s="149" t="s">
        <v>102</v>
      </c>
      <c r="G12" s="149" t="s">
        <v>264</v>
      </c>
      <c r="H12" s="149" t="s">
        <v>265</v>
      </c>
      <c r="I12" s="171">
        <v>187200</v>
      </c>
      <c r="J12" s="171"/>
      <c r="K12" s="171"/>
      <c r="L12" s="171"/>
      <c r="M12" s="171"/>
      <c r="N12" s="171"/>
      <c r="O12" s="171"/>
      <c r="P12" s="171"/>
      <c r="Q12" s="171"/>
      <c r="R12" s="171">
        <v>187200</v>
      </c>
      <c r="S12" s="171"/>
      <c r="T12" s="171"/>
      <c r="U12" s="171"/>
      <c r="V12" s="171"/>
      <c r="W12" s="171">
        <v>187200</v>
      </c>
    </row>
    <row r="13" ht="18.75" customHeight="1" spans="1:23">
      <c r="A13" s="149" t="s">
        <v>254</v>
      </c>
      <c r="B13" s="239" t="s">
        <v>266</v>
      </c>
      <c r="C13" s="151" t="s">
        <v>267</v>
      </c>
      <c r="D13" s="152" t="s">
        <v>70</v>
      </c>
      <c r="E13" s="151">
        <v>2050202</v>
      </c>
      <c r="F13" s="152" t="s">
        <v>102</v>
      </c>
      <c r="G13" s="149" t="s">
        <v>259</v>
      </c>
      <c r="H13" s="149" t="s">
        <v>260</v>
      </c>
      <c r="I13" s="172">
        <v>406.25</v>
      </c>
      <c r="J13" s="172"/>
      <c r="K13" s="172"/>
      <c r="L13" s="172"/>
      <c r="M13" s="172"/>
      <c r="N13" s="172">
        <v>406.25</v>
      </c>
      <c r="O13" s="172"/>
      <c r="P13" s="172"/>
      <c r="Q13" s="172"/>
      <c r="R13" s="172"/>
      <c r="S13" s="172"/>
      <c r="T13" s="172"/>
      <c r="U13" s="172"/>
      <c r="V13" s="172"/>
      <c r="W13" s="177"/>
    </row>
    <row r="14" customHeight="1" spans="1:23">
      <c r="A14" s="149" t="s">
        <v>254</v>
      </c>
      <c r="B14" s="153" t="s">
        <v>268</v>
      </c>
      <c r="C14" s="154" t="s">
        <v>269</v>
      </c>
      <c r="D14" s="155" t="s">
        <v>70</v>
      </c>
      <c r="E14" s="154">
        <v>2050202</v>
      </c>
      <c r="F14" s="155" t="s">
        <v>102</v>
      </c>
      <c r="G14" s="149" t="s">
        <v>259</v>
      </c>
      <c r="H14" s="149" t="s">
        <v>260</v>
      </c>
      <c r="I14" s="173">
        <v>4218.75</v>
      </c>
      <c r="J14" s="173"/>
      <c r="K14" s="173"/>
      <c r="L14" s="173"/>
      <c r="M14" s="173"/>
      <c r="N14" s="173">
        <v>4218.75</v>
      </c>
      <c r="O14" s="173"/>
      <c r="P14" s="173"/>
      <c r="Q14" s="173"/>
      <c r="R14" s="173"/>
      <c r="S14" s="173"/>
      <c r="T14" s="173"/>
      <c r="U14" s="173"/>
      <c r="V14" s="173"/>
      <c r="W14" s="178"/>
    </row>
    <row r="15" customHeight="1" spans="1:23">
      <c r="A15" s="149" t="s">
        <v>254</v>
      </c>
      <c r="B15" s="240" t="s">
        <v>270</v>
      </c>
      <c r="C15" s="154" t="s">
        <v>271</v>
      </c>
      <c r="D15" s="155" t="s">
        <v>70</v>
      </c>
      <c r="E15" s="154">
        <v>2050202</v>
      </c>
      <c r="F15" s="155" t="s">
        <v>102</v>
      </c>
      <c r="G15" s="149" t="s">
        <v>259</v>
      </c>
      <c r="H15" s="149" t="s">
        <v>260</v>
      </c>
      <c r="I15" s="173">
        <v>787.5</v>
      </c>
      <c r="J15" s="173"/>
      <c r="K15" s="173"/>
      <c r="L15" s="173"/>
      <c r="M15" s="173"/>
      <c r="N15" s="173">
        <v>787.5</v>
      </c>
      <c r="O15" s="173"/>
      <c r="P15" s="173"/>
      <c r="Q15" s="173"/>
      <c r="R15" s="173"/>
      <c r="S15" s="173"/>
      <c r="T15" s="173"/>
      <c r="U15" s="173"/>
      <c r="V15" s="173"/>
      <c r="W15" s="178"/>
    </row>
    <row r="16" customHeight="1" spans="1:23">
      <c r="A16" s="149" t="s">
        <v>261</v>
      </c>
      <c r="B16" s="240" t="s">
        <v>272</v>
      </c>
      <c r="C16" s="154" t="s">
        <v>273</v>
      </c>
      <c r="D16" s="155" t="s">
        <v>70</v>
      </c>
      <c r="E16" s="154">
        <v>2050202</v>
      </c>
      <c r="F16" s="155" t="s">
        <v>102</v>
      </c>
      <c r="G16" s="149" t="s">
        <v>264</v>
      </c>
      <c r="H16" s="149" t="s">
        <v>265</v>
      </c>
      <c r="I16" s="173">
        <v>12750</v>
      </c>
      <c r="J16" s="173"/>
      <c r="K16" s="173"/>
      <c r="L16" s="173"/>
      <c r="M16" s="173"/>
      <c r="N16" s="173">
        <v>12750</v>
      </c>
      <c r="O16" s="173"/>
      <c r="P16" s="173"/>
      <c r="Q16" s="173"/>
      <c r="R16" s="173"/>
      <c r="S16" s="173"/>
      <c r="T16" s="173"/>
      <c r="U16" s="173"/>
      <c r="V16" s="173"/>
      <c r="W16" s="178"/>
    </row>
    <row r="17" customHeight="1" spans="1:23">
      <c r="A17" s="149" t="s">
        <v>254</v>
      </c>
      <c r="B17" s="241" t="s">
        <v>274</v>
      </c>
      <c r="C17" s="157" t="s">
        <v>275</v>
      </c>
      <c r="D17" s="158" t="s">
        <v>70</v>
      </c>
      <c r="E17" s="157">
        <v>2050202</v>
      </c>
      <c r="F17" s="158" t="s">
        <v>102</v>
      </c>
      <c r="G17" s="149" t="s">
        <v>259</v>
      </c>
      <c r="H17" s="149" t="s">
        <v>260</v>
      </c>
      <c r="I17" s="174">
        <v>400</v>
      </c>
      <c r="J17" s="174"/>
      <c r="K17" s="174"/>
      <c r="L17" s="174"/>
      <c r="M17" s="174"/>
      <c r="N17" s="174">
        <v>400</v>
      </c>
      <c r="O17" s="174"/>
      <c r="P17" s="174"/>
      <c r="Q17" s="174"/>
      <c r="R17" s="174"/>
      <c r="S17" s="174"/>
      <c r="T17" s="174"/>
      <c r="U17" s="174"/>
      <c r="V17" s="174"/>
      <c r="W17" s="179"/>
    </row>
    <row r="18" customHeight="1" spans="1:23">
      <c r="A18" s="159" t="s">
        <v>171</v>
      </c>
      <c r="B18" s="160"/>
      <c r="C18" s="160"/>
      <c r="D18" s="160"/>
      <c r="E18" s="160"/>
      <c r="F18" s="160"/>
      <c r="G18" s="160"/>
      <c r="H18" s="35"/>
      <c r="I18" s="171">
        <v>231327.5</v>
      </c>
      <c r="J18" s="171">
        <v>25565</v>
      </c>
      <c r="K18" s="171">
        <v>25565</v>
      </c>
      <c r="L18" s="171"/>
      <c r="M18" s="171"/>
      <c r="N18" s="171">
        <v>18562.5</v>
      </c>
      <c r="O18" s="171"/>
      <c r="P18" s="171"/>
      <c r="Q18" s="171"/>
      <c r="R18" s="171">
        <v>187200</v>
      </c>
      <c r="S18" s="171"/>
      <c r="T18" s="171"/>
      <c r="U18" s="171"/>
      <c r="V18" s="171"/>
      <c r="W18" s="171">
        <v>187200</v>
      </c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6"/>
  <sheetViews>
    <sheetView showZeros="0" tabSelected="1" workbookViewId="0">
      <pane ySplit="1" topLeftCell="A7" activePane="bottomLeft" state="frozen"/>
      <selection/>
      <selection pane="bottomLeft" activeCell="A8" sqref="A8:A14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276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tr">
        <f>"单位名称："&amp;"昆明市呈贡区乌龙小学"</f>
        <v>单位名称：昆明市呈贡区乌龙小学</v>
      </c>
    </row>
    <row r="5" ht="44.25" customHeight="1" spans="1:10">
      <c r="A5" s="68" t="s">
        <v>184</v>
      </c>
      <c r="B5" s="68" t="s">
        <v>277</v>
      </c>
      <c r="C5" s="68" t="s">
        <v>278</v>
      </c>
      <c r="D5" s="68" t="s">
        <v>279</v>
      </c>
      <c r="E5" s="68" t="s">
        <v>280</v>
      </c>
      <c r="F5" s="69" t="s">
        <v>281</v>
      </c>
      <c r="G5" s="68" t="s">
        <v>282</v>
      </c>
      <c r="H5" s="69" t="s">
        <v>283</v>
      </c>
      <c r="I5" s="69" t="s">
        <v>284</v>
      </c>
      <c r="J5" s="68" t="s">
        <v>285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7">
        <v>6</v>
      </c>
      <c r="G6" s="133">
        <v>7</v>
      </c>
      <c r="H6" s="37">
        <v>8</v>
      </c>
      <c r="I6" s="37">
        <v>9</v>
      </c>
      <c r="J6" s="133">
        <v>10</v>
      </c>
    </row>
    <row r="7" ht="42" customHeight="1" spans="1:10">
      <c r="A7" s="30" t="s">
        <v>70</v>
      </c>
      <c r="B7" s="70"/>
      <c r="C7" s="70"/>
      <c r="D7" s="70"/>
      <c r="E7" s="55"/>
      <c r="F7" s="71"/>
      <c r="G7" s="55"/>
      <c r="H7" s="71"/>
      <c r="I7" s="71"/>
      <c r="J7" s="55"/>
    </row>
    <row r="8" ht="42" customHeight="1" spans="1:10">
      <c r="A8" s="134" t="s">
        <v>263</v>
      </c>
      <c r="B8" s="21" t="s">
        <v>286</v>
      </c>
      <c r="C8" s="21" t="s">
        <v>287</v>
      </c>
      <c r="D8" s="21" t="s">
        <v>288</v>
      </c>
      <c r="E8" s="30" t="s">
        <v>289</v>
      </c>
      <c r="F8" s="21" t="s">
        <v>290</v>
      </c>
      <c r="G8" s="30" t="s">
        <v>291</v>
      </c>
      <c r="H8" s="21" t="s">
        <v>292</v>
      </c>
      <c r="I8" s="21" t="s">
        <v>293</v>
      </c>
      <c r="J8" s="30" t="s">
        <v>294</v>
      </c>
    </row>
    <row r="9" ht="42" customHeight="1" spans="1:10">
      <c r="A9" s="134" t="s">
        <v>263</v>
      </c>
      <c r="B9" s="21" t="s">
        <v>286</v>
      </c>
      <c r="C9" s="21" t="s">
        <v>287</v>
      </c>
      <c r="D9" s="21" t="s">
        <v>295</v>
      </c>
      <c r="E9" s="30" t="s">
        <v>296</v>
      </c>
      <c r="F9" s="21" t="s">
        <v>297</v>
      </c>
      <c r="G9" s="30" t="s">
        <v>298</v>
      </c>
      <c r="H9" s="21" t="s">
        <v>299</v>
      </c>
      <c r="I9" s="21" t="s">
        <v>293</v>
      </c>
      <c r="J9" s="30" t="s">
        <v>300</v>
      </c>
    </row>
    <row r="10" ht="42" customHeight="1" spans="1:10">
      <c r="A10" s="134" t="s">
        <v>263</v>
      </c>
      <c r="B10" s="21" t="s">
        <v>286</v>
      </c>
      <c r="C10" s="21" t="s">
        <v>287</v>
      </c>
      <c r="D10" s="21" t="s">
        <v>301</v>
      </c>
      <c r="E10" s="30" t="s">
        <v>302</v>
      </c>
      <c r="F10" s="21" t="s">
        <v>290</v>
      </c>
      <c r="G10" s="30" t="s">
        <v>303</v>
      </c>
      <c r="H10" s="21" t="s">
        <v>304</v>
      </c>
      <c r="I10" s="21" t="s">
        <v>293</v>
      </c>
      <c r="J10" s="30" t="s">
        <v>305</v>
      </c>
    </row>
    <row r="11" ht="42" customHeight="1" spans="1:10">
      <c r="A11" s="134" t="s">
        <v>263</v>
      </c>
      <c r="B11" s="21" t="s">
        <v>286</v>
      </c>
      <c r="C11" s="21" t="s">
        <v>287</v>
      </c>
      <c r="D11" s="21" t="s">
        <v>306</v>
      </c>
      <c r="E11" s="30" t="s">
        <v>307</v>
      </c>
      <c r="F11" s="21" t="s">
        <v>290</v>
      </c>
      <c r="G11" s="30" t="s">
        <v>308</v>
      </c>
      <c r="H11" s="21" t="s">
        <v>309</v>
      </c>
      <c r="I11" s="21" t="s">
        <v>293</v>
      </c>
      <c r="J11" s="30" t="s">
        <v>310</v>
      </c>
    </row>
    <row r="12" ht="42" customHeight="1" spans="1:10">
      <c r="A12" s="134" t="s">
        <v>263</v>
      </c>
      <c r="B12" s="21" t="s">
        <v>286</v>
      </c>
      <c r="C12" s="21" t="s">
        <v>311</v>
      </c>
      <c r="D12" s="21" t="s">
        <v>312</v>
      </c>
      <c r="E12" s="30" t="s">
        <v>313</v>
      </c>
      <c r="F12" s="21" t="s">
        <v>297</v>
      </c>
      <c r="G12" s="30" t="s">
        <v>298</v>
      </c>
      <c r="H12" s="21" t="s">
        <v>299</v>
      </c>
      <c r="I12" s="21" t="s">
        <v>293</v>
      </c>
      <c r="J12" s="30" t="s">
        <v>313</v>
      </c>
    </row>
    <row r="13" ht="42" customHeight="1" spans="1:10">
      <c r="A13" s="134" t="s">
        <v>263</v>
      </c>
      <c r="B13" s="21" t="s">
        <v>286</v>
      </c>
      <c r="C13" s="21" t="s">
        <v>311</v>
      </c>
      <c r="D13" s="21" t="s">
        <v>314</v>
      </c>
      <c r="E13" s="30" t="s">
        <v>315</v>
      </c>
      <c r="F13" s="21" t="s">
        <v>297</v>
      </c>
      <c r="G13" s="30" t="s">
        <v>298</v>
      </c>
      <c r="H13" s="21" t="s">
        <v>299</v>
      </c>
      <c r="I13" s="21" t="s">
        <v>293</v>
      </c>
      <c r="J13" s="30" t="s">
        <v>315</v>
      </c>
    </row>
    <row r="14" ht="42" customHeight="1" spans="1:10">
      <c r="A14" s="134" t="s">
        <v>263</v>
      </c>
      <c r="B14" s="21" t="s">
        <v>286</v>
      </c>
      <c r="C14" s="21" t="s">
        <v>316</v>
      </c>
      <c r="D14" s="21" t="s">
        <v>317</v>
      </c>
      <c r="E14" s="30" t="s">
        <v>318</v>
      </c>
      <c r="F14" s="21" t="s">
        <v>297</v>
      </c>
      <c r="G14" s="30" t="s">
        <v>298</v>
      </c>
      <c r="H14" s="21" t="s">
        <v>299</v>
      </c>
      <c r="I14" s="21" t="s">
        <v>293</v>
      </c>
      <c r="J14" s="30" t="s">
        <v>319</v>
      </c>
    </row>
    <row r="15" ht="42" customHeight="1" spans="1:10">
      <c r="A15" s="134" t="s">
        <v>258</v>
      </c>
      <c r="B15" s="21" t="s">
        <v>320</v>
      </c>
      <c r="C15" s="21" t="s">
        <v>287</v>
      </c>
      <c r="D15" s="21" t="s">
        <v>288</v>
      </c>
      <c r="E15" s="30" t="s">
        <v>321</v>
      </c>
      <c r="F15" s="21" t="s">
        <v>290</v>
      </c>
      <c r="G15" s="30" t="s">
        <v>322</v>
      </c>
      <c r="H15" s="21" t="s">
        <v>292</v>
      </c>
      <c r="I15" s="21" t="s">
        <v>293</v>
      </c>
      <c r="J15" s="30" t="s">
        <v>323</v>
      </c>
    </row>
    <row r="16" ht="42" customHeight="1" spans="1:10">
      <c r="A16" s="134" t="s">
        <v>258</v>
      </c>
      <c r="B16" s="21" t="s">
        <v>320</v>
      </c>
      <c r="C16" s="21" t="s">
        <v>287</v>
      </c>
      <c r="D16" s="21" t="s">
        <v>295</v>
      </c>
      <c r="E16" s="30" t="s">
        <v>324</v>
      </c>
      <c r="F16" s="21" t="s">
        <v>290</v>
      </c>
      <c r="G16" s="30" t="s">
        <v>325</v>
      </c>
      <c r="H16" s="21" t="s">
        <v>299</v>
      </c>
      <c r="I16" s="21" t="s">
        <v>293</v>
      </c>
      <c r="J16" s="30" t="s">
        <v>326</v>
      </c>
    </row>
    <row r="17" ht="42" customHeight="1" spans="1:10">
      <c r="A17" s="134" t="s">
        <v>258</v>
      </c>
      <c r="B17" s="21" t="s">
        <v>320</v>
      </c>
      <c r="C17" s="21" t="s">
        <v>287</v>
      </c>
      <c r="D17" s="21" t="s">
        <v>301</v>
      </c>
      <c r="E17" s="30" t="s">
        <v>302</v>
      </c>
      <c r="F17" s="21" t="s">
        <v>290</v>
      </c>
      <c r="G17" s="30" t="s">
        <v>303</v>
      </c>
      <c r="H17" s="21" t="s">
        <v>304</v>
      </c>
      <c r="I17" s="21" t="s">
        <v>293</v>
      </c>
      <c r="J17" s="30" t="s">
        <v>305</v>
      </c>
    </row>
    <row r="18" ht="42" customHeight="1" spans="1:10">
      <c r="A18" s="134" t="s">
        <v>258</v>
      </c>
      <c r="B18" s="21" t="s">
        <v>320</v>
      </c>
      <c r="C18" s="21" t="s">
        <v>287</v>
      </c>
      <c r="D18" s="21" t="s">
        <v>306</v>
      </c>
      <c r="E18" s="30" t="s">
        <v>307</v>
      </c>
      <c r="F18" s="21" t="s">
        <v>290</v>
      </c>
      <c r="G18" s="30" t="s">
        <v>327</v>
      </c>
      <c r="H18" s="21" t="s">
        <v>309</v>
      </c>
      <c r="I18" s="21" t="s">
        <v>293</v>
      </c>
      <c r="J18" s="30" t="s">
        <v>328</v>
      </c>
    </row>
    <row r="19" ht="42" customHeight="1" spans="1:10">
      <c r="A19" s="134" t="s">
        <v>258</v>
      </c>
      <c r="B19" s="21" t="s">
        <v>320</v>
      </c>
      <c r="C19" s="21" t="s">
        <v>311</v>
      </c>
      <c r="D19" s="21" t="s">
        <v>314</v>
      </c>
      <c r="E19" s="30" t="s">
        <v>329</v>
      </c>
      <c r="F19" s="21" t="s">
        <v>297</v>
      </c>
      <c r="G19" s="30" t="s">
        <v>330</v>
      </c>
      <c r="H19" s="21" t="s">
        <v>299</v>
      </c>
      <c r="I19" s="21" t="s">
        <v>293</v>
      </c>
      <c r="J19" s="30" t="s">
        <v>331</v>
      </c>
    </row>
    <row r="20" ht="42" customHeight="1" spans="1:10">
      <c r="A20" s="134" t="s">
        <v>258</v>
      </c>
      <c r="B20" s="21" t="s">
        <v>320</v>
      </c>
      <c r="C20" s="21" t="s">
        <v>316</v>
      </c>
      <c r="D20" s="21" t="s">
        <v>317</v>
      </c>
      <c r="E20" s="30" t="s">
        <v>318</v>
      </c>
      <c r="F20" s="21" t="s">
        <v>297</v>
      </c>
      <c r="G20" s="30" t="s">
        <v>330</v>
      </c>
      <c r="H20" s="21" t="s">
        <v>299</v>
      </c>
      <c r="I20" s="21" t="s">
        <v>293</v>
      </c>
      <c r="J20" s="30" t="s">
        <v>319</v>
      </c>
    </row>
    <row r="21" ht="42" customHeight="1" spans="1:10">
      <c r="A21" s="134" t="s">
        <v>256</v>
      </c>
      <c r="B21" s="21" t="s">
        <v>332</v>
      </c>
      <c r="C21" s="21" t="s">
        <v>287</v>
      </c>
      <c r="D21" s="21" t="s">
        <v>288</v>
      </c>
      <c r="E21" s="30" t="s">
        <v>333</v>
      </c>
      <c r="F21" s="21" t="s">
        <v>290</v>
      </c>
      <c r="G21" s="30" t="s">
        <v>291</v>
      </c>
      <c r="H21" s="21" t="s">
        <v>292</v>
      </c>
      <c r="I21" s="21" t="s">
        <v>293</v>
      </c>
      <c r="J21" s="30" t="s">
        <v>334</v>
      </c>
    </row>
    <row r="22" ht="42" customHeight="1" spans="1:10">
      <c r="A22" s="134" t="s">
        <v>256</v>
      </c>
      <c r="B22" s="21" t="s">
        <v>332</v>
      </c>
      <c r="C22" s="21" t="s">
        <v>287</v>
      </c>
      <c r="D22" s="21" t="s">
        <v>295</v>
      </c>
      <c r="E22" s="30" t="s">
        <v>324</v>
      </c>
      <c r="F22" s="21" t="s">
        <v>290</v>
      </c>
      <c r="G22" s="30" t="s">
        <v>335</v>
      </c>
      <c r="H22" s="21" t="s">
        <v>299</v>
      </c>
      <c r="I22" s="21" t="s">
        <v>293</v>
      </c>
      <c r="J22" s="30" t="s">
        <v>336</v>
      </c>
    </row>
    <row r="23" ht="42" customHeight="1" spans="1:10">
      <c r="A23" s="134" t="s">
        <v>256</v>
      </c>
      <c r="B23" s="21" t="s">
        <v>332</v>
      </c>
      <c r="C23" s="21" t="s">
        <v>287</v>
      </c>
      <c r="D23" s="21" t="s">
        <v>301</v>
      </c>
      <c r="E23" s="30" t="s">
        <v>302</v>
      </c>
      <c r="F23" s="21" t="s">
        <v>290</v>
      </c>
      <c r="G23" s="30" t="s">
        <v>303</v>
      </c>
      <c r="H23" s="21" t="s">
        <v>304</v>
      </c>
      <c r="I23" s="21" t="s">
        <v>293</v>
      </c>
      <c r="J23" s="30" t="s">
        <v>305</v>
      </c>
    </row>
    <row r="24" ht="42" customHeight="1" spans="1:10">
      <c r="A24" s="134" t="s">
        <v>256</v>
      </c>
      <c r="B24" s="21" t="s">
        <v>332</v>
      </c>
      <c r="C24" s="21" t="s">
        <v>311</v>
      </c>
      <c r="D24" s="21" t="s">
        <v>312</v>
      </c>
      <c r="E24" s="30" t="s">
        <v>337</v>
      </c>
      <c r="F24" s="21" t="s">
        <v>297</v>
      </c>
      <c r="G24" s="30" t="s">
        <v>298</v>
      </c>
      <c r="H24" s="21" t="s">
        <v>299</v>
      </c>
      <c r="I24" s="21" t="s">
        <v>293</v>
      </c>
      <c r="J24" s="30" t="s">
        <v>338</v>
      </c>
    </row>
    <row r="25" ht="42" customHeight="1" spans="1:10">
      <c r="A25" s="134" t="s">
        <v>256</v>
      </c>
      <c r="B25" s="21" t="s">
        <v>332</v>
      </c>
      <c r="C25" s="21" t="s">
        <v>311</v>
      </c>
      <c r="D25" s="21" t="s">
        <v>314</v>
      </c>
      <c r="E25" s="30" t="s">
        <v>339</v>
      </c>
      <c r="F25" s="21" t="s">
        <v>297</v>
      </c>
      <c r="G25" s="30" t="s">
        <v>298</v>
      </c>
      <c r="H25" s="21" t="s">
        <v>299</v>
      </c>
      <c r="I25" s="21" t="s">
        <v>293</v>
      </c>
      <c r="J25" s="30" t="s">
        <v>340</v>
      </c>
    </row>
    <row r="26" ht="42" customHeight="1" spans="1:10">
      <c r="A26" s="134" t="s">
        <v>256</v>
      </c>
      <c r="B26" s="21" t="s">
        <v>332</v>
      </c>
      <c r="C26" s="21" t="s">
        <v>316</v>
      </c>
      <c r="D26" s="21" t="s">
        <v>317</v>
      </c>
      <c r="E26" s="30" t="s">
        <v>318</v>
      </c>
      <c r="F26" s="21" t="s">
        <v>297</v>
      </c>
      <c r="G26" s="30" t="s">
        <v>298</v>
      </c>
      <c r="H26" s="21" t="s">
        <v>299</v>
      </c>
      <c r="I26" s="21" t="s">
        <v>293</v>
      </c>
      <c r="J26" s="30" t="s">
        <v>319</v>
      </c>
    </row>
  </sheetData>
  <mergeCells count="8">
    <mergeCell ref="A3:J3"/>
    <mergeCell ref="A4:H4"/>
    <mergeCell ref="A8:A14"/>
    <mergeCell ref="A15:A20"/>
    <mergeCell ref="A21:A26"/>
    <mergeCell ref="B8:B14"/>
    <mergeCell ref="B15:B20"/>
    <mergeCell ref="B21:B2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Cherry</cp:lastModifiedBy>
  <dcterms:created xsi:type="dcterms:W3CDTF">2025-03-19T02:33:00Z</dcterms:created>
  <dcterms:modified xsi:type="dcterms:W3CDTF">2025-03-19T04:06:30Z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A5E2DF33316743AFAC40C6B51A5DF877_12</vt:lpwstr>
  </property>
  <property fmtid="{D5CDD505-2E9C-101B-9397-08002B2CF9AE}" pid="3" name="KSOProductBuildVer">
    <vt:lpwstr>2052-12.1.0.19770</vt:lpwstr>
  </property>
</Properties>
</file>