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<sst xmlns="http://schemas.openxmlformats.org/spreadsheetml/2006/main" count="1064" uniqueCount="427">
  <si>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</si>
  <si>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</si>
  <si>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</si>
  <si>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</si>
  <si>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</si>
  <si>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</si>
  <si>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</si>
  <si>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</si>
  <si>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</si>
  <si>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</si>
  <si>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</si>
  <si>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</si>
  <si>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</si>
  <si>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</si>
  <si>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</si>
  <si>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</si>
  <si>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</si>
  <si>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</si>
  <si>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</si>
  <si>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</si>
  <si>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</si>
  <si>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</si>
  <si>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</si>
  <si>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</si>
  <si>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</si>
  <si>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</si>
  <si>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</si>
  <si>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</si>
  <si>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</si>
  <si>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</si>
  <si>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</si>
  <si>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</si>
  <si>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</si>
  <si>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</si>
  <si>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</si>
  <si>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</si>
  <si>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</si>
  <si>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</si>
  <si>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</si>
  <si>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</si>
  <si>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</si>
  <si>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</si>
  <si>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</si>
  <si>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</si>
  <si>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</si>
  <si>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</si>
  <si>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</si>
  <si>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</si>
  <si>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</si>
  <si>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</si>
  <si>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</si>
  <si>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</si>
  <si>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</si>
  <si>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</si>
  <si>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</si>
  <si>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</si>
  <si>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</si>
  <si>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</si>
  <si>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</si>
  <si>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</si>
  <si>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</si>
  <si>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</si>
  <si>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</si>
  <si>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</si>
  <si>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</si>
  <si>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</si>
  <si>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</si>
  <si>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</si>
  <si>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</si>
  <si>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105048</t>
  </si>
  <si>
    <t>昆明市呈贡区洛龙学校（云南民族大学附属呈贡学校）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</si>
  <si>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</si>
  <si>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</si>
  <si>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</si>
  <si>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</si>
  <si>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</si>
  <si>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</si>
  <si>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</si>
  <si>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</si>
  <si>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</si>
  <si>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</si>
  <si>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</si>
  <si>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</si>
  <si>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</si>
  <si>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</si>
  <si>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</si>
  <si>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</si>
  <si>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</si>
  <si>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</si>
  <si>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</si>
  <si>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</si>
  <si>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</si>
  <si>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</si>
  <si>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</si>
  <si>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</si>
  <si>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</si>
  <si>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</si>
  <si>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</si>
  <si>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</si>
  <si>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</si>
  <si>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</si>
  <si>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</si>
  <si>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</si>
  <si>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</si>
  <si>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</si>
  <si>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</si>
  <si>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</si>
  <si>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</si>
  <si>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</si>
  <si>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</si>
  <si>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</si>
  <si>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</si>
  <si>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</si>
  <si>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</si>
  <si>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</si>
  <si>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</si>
  <si>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</si>
  <si>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</si>
  <si>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</si>
  <si>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</si>
  <si>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</si>
  <si>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</si>
  <si>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</si>
  <si>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</si>
  <si>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</si>
  <si>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</si>
  <si>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</si>
  <si>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</si>
  <si>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</si>
  <si>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</si>
  <si>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</si>
  <si>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</si>
  <si>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</si>
  <si>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</si>
  <si>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</si>
  <si>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</si>
  <si>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</si>
  <si>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</si>
  <si>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</si>
  <si>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</si>
  <si>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</si>
  <si>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</si>
  <si>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</si>
  <si>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</si>
  <si>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</si>
  <si>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</si>
  <si>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</si>
  <si>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</si>
  <si>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</si>
  <si>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</si>
  <si>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</si>
  <si>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</si>
  <si>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</si>
  <si>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</si>
  <si>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</si>
  <si>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</si>
  <si>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</si>
  <si>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</si>
  <si>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</si>
  <si>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</si>
  <si>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</si>
  <si>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</si>
  <si>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</si>
  <si>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</si>
  <si>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</si>
  <si>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</si>
  <si>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</si>
  <si>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</si>
  <si>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</si>
  <si>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</si>
  <si>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</si>
  <si>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</si>
  <si>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</si>
  <si>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此表为空，说明：我单位2025年无“三公”经费支出预算。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</si>
  <si>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</si>
  <si>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</si>
  <si>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</si>
  <si>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</si>
  <si>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</si>
  <si>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</si>
  <si>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</si>
  <si>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</si>
  <si>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</si>
  <si>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</si>
  <si>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</si>
  <si>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</si>
  <si>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</si>
  <si>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</si>
  <si>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</si>
  <si>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</si>
  <si>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</si>
  <si>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</si>
  <si>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</si>
  <si>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</si>
  <si>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</si>
  <si>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</si>
  <si>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</si>
  <si>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</si>
  <si>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</si>
  <si>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</si>
  <si>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</si>
  <si>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</si>
  <si>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</si>
  <si>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学校学生公用运转支出</t>
  </si>
  <si>
    <t>30201</t>
  </si>
  <si>
    <t>办公费</t>
  </si>
  <si>
    <t>30205</t>
  </si>
  <si>
    <t>水费</t>
  </si>
  <si>
    <t>30206</t>
  </si>
  <si>
    <t>电费</t>
  </si>
  <si>
    <t>30226</t>
  </si>
  <si>
    <t>劳务费</t>
  </si>
  <si>
    <t>其他人员支出</t>
  </si>
  <si>
    <t>30199</t>
  </si>
  <si>
    <t>其他工资福利支出</t>
  </si>
  <si>
    <t>工会经费</t>
  </si>
  <si>
    <t>30228</t>
  </si>
  <si>
    <t>一般公用运转支出</t>
  </si>
  <si>
    <t>30229</t>
  </si>
  <si>
    <t>福利费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</si>
  <si>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</si>
  <si>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</si>
  <si>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</si>
  <si>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</si>
  <si>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</si>
  <si>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</si>
  <si>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</si>
  <si>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</si>
  <si>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</si>
  <si>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30113</t>
  </si>
  <si>
    <t>事业人员绩效奖励</t>
  </si>
  <si>
    <t>事业购房补贴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</si>
  <si>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</si>
  <si>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</si>
  <si>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</si>
  <si>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</si>
  <si>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</si>
  <si>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</si>
  <si>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</si>
  <si>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312 民生类</t>
  </si>
  <si>
    <t>530121251100003731885</t>
  </si>
  <si>
    <t>城乡义务教育公用经费区级资金</t>
  </si>
  <si>
    <t>530121251100003731920</t>
  </si>
  <si>
    <t>城乡义务教育学校家庭经济困难学生生活补助区级资金</t>
  </si>
  <si>
    <t>30308</t>
  </si>
  <si>
    <t>助学金</t>
  </si>
  <si>
    <t>313 事业发展类</t>
  </si>
  <si>
    <t>530121251100003770314</t>
  </si>
  <si>
    <t>引进银龄讲师工作补贴经费</t>
  </si>
  <si>
    <t>530121241100002810984</t>
  </si>
  <si>
    <t>（义教生活费补助）2024年城乡义务教育补助经费中央直达资金</t>
  </si>
  <si>
    <t>530121241100002810968</t>
  </si>
  <si>
    <t>（公用经费）2024年城乡义务教育补助经费中央直达资金</t>
  </si>
  <si>
    <t>530121241100003050840</t>
  </si>
  <si>
    <t>（义教生活费）城乡义务教育家庭经济困难学生生活费补助市级资金</t>
  </si>
  <si>
    <t>530121241100003187474</t>
  </si>
  <si>
    <t>（义教生活费）提前下达2025年义务教育家庭经济困难学生生活补助中央资金</t>
  </si>
  <si>
    <t>530121241100003187524</t>
  </si>
  <si>
    <t>（义教生活费）提前下达2025年义务教育家庭经济困难学生生活补助省级资金</t>
  </si>
  <si>
    <t>530121241100003295999</t>
  </si>
  <si>
    <t>2025年义务教育课后服务补助省级资金</t>
  </si>
  <si>
    <t>530121241100003295975</t>
  </si>
  <si>
    <t>2024年义务教育课后服务补助省级资金</t>
  </si>
  <si>
    <t>530121241100003320537</t>
  </si>
  <si>
    <t>（义教生活费）2024年第二批义务教育家庭经济困难学生生活补助市级资金</t>
  </si>
  <si>
    <t>530121241100003320569</t>
  </si>
  <si>
    <t>（义教生活费）提前下达2025年义务教育家庭经济困难学生生活补助市级资金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</si>
  <si>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</si>
  <si>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</si>
  <si>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</si>
  <si>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</si>
  <si>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</si>
  <si>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</si>
  <si>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</si>
  <si>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</si>
  <si>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</si>
  <si>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</si>
  <si>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2025年城乡义务教育学校家庭经济困难学生生活补助区级资金52000元，260人*625元/人*32%=52000元。</t>
  </si>
  <si>
    <t>产出指标</t>
  </si>
  <si>
    <t>数量指标</t>
  </si>
  <si>
    <t>补助学生人数</t>
  </si>
  <si>
    <t>=</t>
  </si>
  <si>
    <t>260</t>
  </si>
  <si>
    <t>元</t>
  </si>
  <si>
    <t>定量指标</t>
  </si>
  <si>
    <t>补助学生人数人260人</t>
  </si>
  <si>
    <t>质量指标</t>
  </si>
  <si>
    <t>补助范围占在校学生数比例</t>
  </si>
  <si>
    <t>100</t>
  </si>
  <si>
    <t>%</t>
  </si>
  <si>
    <t>补助范围占在校学生数比例100%</t>
  </si>
  <si>
    <t>时效指标</t>
  </si>
  <si>
    <t>完成时效性</t>
  </si>
  <si>
    <t>完成时效性100%</t>
  </si>
  <si>
    <t>成本指标</t>
  </si>
  <si>
    <t>社会成本指标</t>
  </si>
  <si>
    <t>52000</t>
  </si>
  <si>
    <t>社会成本指标52000元</t>
  </si>
  <si>
    <t>效益指标</t>
  </si>
  <si>
    <t>可持续影响</t>
  </si>
  <si>
    <t>补助对象政策知晓度</t>
  </si>
  <si>
    <t>补助对象政策知晓度100</t>
  </si>
  <si>
    <t>满意度指标</t>
  </si>
  <si>
    <t>服务对象满意度</t>
  </si>
  <si>
    <t>服务对象满意度指标</t>
  </si>
  <si>
    <t>98</t>
  </si>
  <si>
    <t>服务对象满意度指标≥98%</t>
  </si>
  <si>
    <t>（自有资金）义务教育课后服务经费</t>
  </si>
  <si>
    <t>洛龙学校2025年自有资金课后服务资金：2024年洛龙学校在校学生人数1923人，2025年预计增加9个班级（洛龙3个、斗南6个），增加学生人数450人。每学期每生按400元测算，一学年按800元测算，合计：（1923+450）人*800元/生=1898400元。2026年、2027年根据实际学生人数进行测算，以保障正常的教育教学活动。</t>
  </si>
  <si>
    <t>在校学生人数</t>
  </si>
  <si>
    <t>2327</t>
  </si>
  <si>
    <t>人</t>
  </si>
  <si>
    <t>在校学生人数2327人</t>
  </si>
  <si>
    <t>资金拨付准确及时</t>
  </si>
  <si>
    <t>资金拨付率100%</t>
  </si>
  <si>
    <t>完成时间</t>
  </si>
  <si>
    <t>12月31日前</t>
  </si>
  <si>
    <t>完成时间12月31日前</t>
  </si>
  <si>
    <t>1898400</t>
  </si>
  <si>
    <t>（1923+450）人*800元/生=1898400元。</t>
  </si>
  <si>
    <t>解决课后服务经费不足问题</t>
  </si>
  <si>
    <t>社会、家长及学校满意</t>
  </si>
  <si>
    <t>&gt;=</t>
  </si>
  <si>
    <t>2025年城乡义务教育公用经费区级资金177224元，1923人*720元/人*12.8%=177224元。</t>
  </si>
  <si>
    <t>1923</t>
  </si>
  <si>
    <t>在校学生人数1923人</t>
  </si>
  <si>
    <t>补助标准</t>
  </si>
  <si>
    <t>补助标准720元/人*12.8%</t>
  </si>
  <si>
    <t>补助资金当年到位率</t>
  </si>
  <si>
    <t>补助资金当年到位率100%</t>
  </si>
  <si>
    <t>177224</t>
  </si>
  <si>
    <t>社会成本指标177224元</t>
  </si>
  <si>
    <t>保证学校正常运行</t>
  </si>
  <si>
    <t>学生满意度</t>
  </si>
  <si>
    <t>95</t>
  </si>
  <si>
    <t>学生满意度≥95%</t>
  </si>
  <si>
    <t>银龄讲师工作补贴每月每人12500元，2025年按12个月，3个人，共计450000元。</t>
  </si>
  <si>
    <t>保障人员</t>
  </si>
  <si>
    <t>保障人员3人</t>
  </si>
  <si>
    <t>预算范围</t>
  </si>
  <si>
    <t>预算范围100%</t>
  </si>
  <si>
    <t>完成时效</t>
  </si>
  <si>
    <t>完成时效100%</t>
  </si>
  <si>
    <t>450000</t>
  </si>
  <si>
    <t>社会成本指标450000元。</t>
  </si>
  <si>
    <t>政策知晓度</t>
  </si>
  <si>
    <t>政策知晓度100%</t>
  </si>
  <si>
    <t>服务对象满意度大于等于98%</t>
  </si>
  <si>
    <t>（自有资金）儿童节慰问经费</t>
  </si>
  <si>
    <t>（自有资金）儿童节慰问经费5000元，2023年6月街道儿童节慰问费5000元,用于2025年儿童节活支出。</t>
  </si>
  <si>
    <t>在校学生</t>
  </si>
  <si>
    <t>866</t>
  </si>
  <si>
    <t>在校学生866人</t>
  </si>
  <si>
    <t>范围占在校学生数比例</t>
  </si>
  <si>
    <t>范围占在校学生数比例100%</t>
  </si>
  <si>
    <t>5000</t>
  </si>
  <si>
    <t>社会成本指标5000元。</t>
  </si>
  <si>
    <t>政策知晓率</t>
  </si>
  <si>
    <t>政策知晓率100%</t>
  </si>
  <si>
    <t>预算06表</t>
  </si>
  <si>
    <t>政府性基金预算支出预算表</t>
  </si>
  <si>
    <t>单位名称：昆明市发展和改革委员会</t>
  </si>
  <si>
    <t>政府性基金预算支出</t>
  </si>
  <si>
    <t>此表为空，说明：我单位2025年无政府性基金预算。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</si>
  <si>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</si>
  <si>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</si>
  <si>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</si>
  <si>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</si>
  <si>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</si>
  <si>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</si>
  <si>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</si>
  <si>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</si>
  <si>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</si>
  <si>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</si>
  <si>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</si>
  <si>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绿化、水电、保洁人员工资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</si>
  <si>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</si>
  <si>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</si>
  <si>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</si>
  <si>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</si>
  <si>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</si>
  <si>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</si>
  <si>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</si>
  <si>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</si>
  <si>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</si>
  <si>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此表为空，说明：我单位2025年无政府购买服务预算。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</si>
  <si>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</si>
  <si>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</si>
  <si>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</si>
  <si>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</si>
  <si>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</si>
  <si>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</si>
  <si>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</si>
  <si>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</si>
  <si>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</si>
  <si>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</si>
  <si>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</si>
  <si>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</si>
  <si>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</si>
  <si>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</si>
  <si>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</si>
  <si>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</si>
  <si>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</si>
  <si>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</si>
  <si>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</si>
  <si>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</si>
  <si>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</si>
  <si>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</si>
  <si>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</si>
  <si>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此表为空，说明：我区已实行乡财县管，乡镇（街道）按照县级部门预算管理，无对下转移支付，我单位无该项预算。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</si>
  <si>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</si>
  <si>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</si>
  <si>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</si>
  <si>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</si>
  <si>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</si>
  <si>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</si>
  <si>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</si>
  <si>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</si>
  <si>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</si>
  <si>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此表为空，说明：我单位2025年无新增资产配置。</t>
  </si>
  <si>
    <t>预算11表</t>
  </si>
  <si>
    <t>上级补助</t>
  </si>
  <si>
    <t>此表为空，说明：我单位2025年无上级补助项目支出预算。</t>
  </si>
  <si>
    <t>预算12表</t>
  </si>
  <si>
    <t>项目级次</t>
  </si>
  <si>
    <t/>
  </si>
  <si>
    <t>此表为空，说明：我单位2025年无项目中期规划预算。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</si>
</sst>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2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center" vertical="center"/>
      <protection locked="0"/>
    </xf>
    <xf numFmtId="0" fontId="2" fillId="3" borderId="7" xfId="57" applyFont="1" applyFill="1" applyBorder="1" applyAlignment="1" applyProtection="1">
      <alignment horizontal="left" vertical="center"/>
      <protection locked="0"/>
    </xf>
    <xf numFmtId="3" fontId="2" fillId="0" borderId="1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12" fillId="0" borderId="18" xfId="57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4" fontId="12" fillId="0" borderId="18" xfId="5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8" fontId="5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1" fillId="0" borderId="7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115" zoomScaleNormal="115" workbookViewId="0">
      <pane ySplit="1" topLeftCell="A2" activePane="bottomLeft" state="frozen"/>
      <selection/>
      <selection pane="bottomLeft" activeCell="D33" sqref="D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5" t="s">
        <v>0</v>
      </c>
    </row>
    <row r="3" ht="41.25" customHeight="1" spans="1:1">
      <c r="A3" s="41" t="str">
        <f>"2025"&amp;"年财务收支预算总表"</f>
        <v>2025年财务收支预算总表</v>
      </c>
    </row>
    <row r="4" ht="17.25" customHeight="1" spans="1:4">
      <c r="A4" s="44" t="str">
        <f>"单位名称："&amp;"昆明市呈贡区洛龙学校（云南民族大学附属呈贡学校）"</f>
        <v>单位名称：昆明市呈贡区洛龙学校（云南民族大学附属呈贡学校）</v>
      </c>
      <c r="B4" s="187"/>
      <c r="D4" s="159" t="s">
        <v>1</v>
      </c>
    </row>
    <row r="5" ht="23.25" customHeight="1" spans="1:4">
      <c r="A5" s="188" t="s">
        <v>2</v>
      </c>
      <c r="B5" s="189"/>
      <c r="C5" s="188" t="s">
        <v>3</v>
      </c>
      <c r="D5" s="189"/>
    </row>
    <row r="6" ht="24" customHeight="1" spans="1:4">
      <c r="A6" s="188" t="s">
        <v>4</v>
      </c>
      <c r="B6" s="188" t="s">
        <v>5</v>
      </c>
      <c r="C6" s="188" t="s">
        <v>6</v>
      </c>
      <c r="D6" s="188" t="s">
        <v>5</v>
      </c>
    </row>
    <row r="7" ht="17.25" customHeight="1" spans="1:4">
      <c r="A7" s="190" t="s">
        <v>7</v>
      </c>
      <c r="B7" s="155">
        <v>14890826.88</v>
      </c>
      <c r="C7" s="190" t="s">
        <v>8</v>
      </c>
      <c r="D7" s="81"/>
    </row>
    <row r="8" ht="17.25" customHeight="1" spans="1:4">
      <c r="A8" s="190" t="s">
        <v>9</v>
      </c>
      <c r="B8" s="81"/>
      <c r="C8" s="190" t="s">
        <v>10</v>
      </c>
      <c r="D8" s="81"/>
    </row>
    <row r="9" ht="17.25" customHeight="1" spans="1:4">
      <c r="A9" s="190" t="s">
        <v>11</v>
      </c>
      <c r="B9" s="81"/>
      <c r="C9" s="221" t="s">
        <v>12</v>
      </c>
      <c r="D9" s="81"/>
    </row>
    <row r="10" ht="17.25" customHeight="1" spans="1:4">
      <c r="A10" s="190" t="s">
        <v>13</v>
      </c>
      <c r="B10" s="81"/>
      <c r="C10" s="221" t="s">
        <v>14</v>
      </c>
      <c r="D10" s="81"/>
    </row>
    <row r="11" ht="17.25" customHeight="1" spans="1:4">
      <c r="A11" s="190" t="s">
        <v>15</v>
      </c>
      <c r="B11" s="155">
        <v>1903400</v>
      </c>
      <c r="C11" s="221" t="s">
        <v>16</v>
      </c>
      <c r="D11" s="155">
        <v>14643190.88</v>
      </c>
    </row>
    <row r="12" ht="17.25" customHeight="1" spans="1:4">
      <c r="A12" s="190" t="s">
        <v>17</v>
      </c>
      <c r="B12" s="81"/>
      <c r="C12" s="221" t="s">
        <v>18</v>
      </c>
      <c r="D12" s="81"/>
    </row>
    <row r="13" ht="17.25" customHeight="1" spans="1:4">
      <c r="A13" s="190" t="s">
        <v>19</v>
      </c>
      <c r="B13" s="81"/>
      <c r="C13" s="32" t="s">
        <v>20</v>
      </c>
      <c r="D13" s="81"/>
    </row>
    <row r="14" ht="17.25" customHeight="1" spans="1:4">
      <c r="A14" s="190" t="s">
        <v>21</v>
      </c>
      <c r="B14" s="81"/>
      <c r="C14" s="32" t="s">
        <v>22</v>
      </c>
      <c r="D14" s="155">
        <v>784680</v>
      </c>
    </row>
    <row r="15" ht="17.25" customHeight="1" spans="1:4">
      <c r="A15" s="190" t="s">
        <v>23</v>
      </c>
      <c r="B15" s="81"/>
      <c r="C15" s="32" t="s">
        <v>24</v>
      </c>
      <c r="D15" s="155">
        <v>675285</v>
      </c>
    </row>
    <row r="16" ht="17.25" customHeight="1" spans="1:4">
      <c r="A16" s="190" t="s">
        <v>25</v>
      </c>
      <c r="B16" s="155">
        <v>1903400</v>
      </c>
      <c r="C16" s="32" t="s">
        <v>26</v>
      </c>
      <c r="D16" s="81"/>
    </row>
    <row r="17" ht="17.25" customHeight="1" spans="1:4">
      <c r="A17" s="165"/>
      <c r="B17" s="81"/>
      <c r="C17" s="32" t="s">
        <v>27</v>
      </c>
      <c r="D17" s="81"/>
    </row>
    <row r="18" ht="17.25" customHeight="1" spans="1:4">
      <c r="A18" s="191"/>
      <c r="B18" s="81"/>
      <c r="C18" s="32" t="s">
        <v>28</v>
      </c>
      <c r="D18" s="81"/>
    </row>
    <row r="19" ht="17.25" customHeight="1" spans="1:4">
      <c r="A19" s="191"/>
      <c r="B19" s="81"/>
      <c r="C19" s="32" t="s">
        <v>29</v>
      </c>
      <c r="D19" s="81"/>
    </row>
    <row r="20" ht="17.25" customHeight="1" spans="1:4">
      <c r="A20" s="191"/>
      <c r="B20" s="81"/>
      <c r="C20" s="32" t="s">
        <v>30</v>
      </c>
      <c r="D20" s="81"/>
    </row>
    <row r="21" ht="17.25" customHeight="1" spans="1:4">
      <c r="A21" s="191"/>
      <c r="B21" s="81"/>
      <c r="C21" s="32" t="s">
        <v>31</v>
      </c>
      <c r="D21" s="81"/>
    </row>
    <row r="22" ht="17.25" customHeight="1" spans="1:4">
      <c r="A22" s="191"/>
      <c r="B22" s="81"/>
      <c r="C22" s="32" t="s">
        <v>32</v>
      </c>
      <c r="D22" s="81"/>
    </row>
    <row r="23" ht="17.25" customHeight="1" spans="1:4">
      <c r="A23" s="191"/>
      <c r="B23" s="81"/>
      <c r="C23" s="32" t="s">
        <v>33</v>
      </c>
      <c r="D23" s="81"/>
    </row>
    <row r="24" ht="17.25" customHeight="1" spans="1:4">
      <c r="A24" s="191"/>
      <c r="B24" s="81"/>
      <c r="C24" s="32" t="s">
        <v>34</v>
      </c>
      <c r="D24" s="81"/>
    </row>
    <row r="25" ht="17.25" customHeight="1" spans="1:4">
      <c r="A25" s="191"/>
      <c r="B25" s="81"/>
      <c r="C25" s="32" t="s">
        <v>35</v>
      </c>
      <c r="D25" s="183">
        <v>691071</v>
      </c>
    </row>
    <row r="26" ht="17.25" customHeight="1" spans="1:4">
      <c r="A26" s="191"/>
      <c r="B26" s="81"/>
      <c r="C26" s="32" t="s">
        <v>36</v>
      </c>
      <c r="D26" s="81"/>
    </row>
    <row r="27" ht="17.25" customHeight="1" spans="1:4">
      <c r="A27" s="191"/>
      <c r="B27" s="81"/>
      <c r="C27" s="165" t="s">
        <v>37</v>
      </c>
      <c r="D27" s="81"/>
    </row>
    <row r="28" ht="17.25" customHeight="1" spans="1:4">
      <c r="A28" s="191"/>
      <c r="B28" s="81"/>
      <c r="C28" s="32" t="s">
        <v>38</v>
      </c>
      <c r="D28" s="81"/>
    </row>
    <row r="29" ht="16.5" customHeight="1" spans="1:4">
      <c r="A29" s="191"/>
      <c r="B29" s="81"/>
      <c r="C29" s="32" t="s">
        <v>39</v>
      </c>
      <c r="D29" s="81"/>
    </row>
    <row r="30" ht="16.5" customHeight="1" spans="1:4">
      <c r="A30" s="191"/>
      <c r="B30" s="81"/>
      <c r="C30" s="165" t="s">
        <v>40</v>
      </c>
      <c r="D30" s="81"/>
    </row>
    <row r="31" ht="17.25" customHeight="1" spans="1:4">
      <c r="A31" s="191"/>
      <c r="B31" s="81"/>
      <c r="C31" s="165" t="s">
        <v>41</v>
      </c>
      <c r="D31" s="81"/>
    </row>
    <row r="32" ht="17.25" customHeight="1" spans="1:4">
      <c r="A32" s="191"/>
      <c r="B32" s="81"/>
      <c r="C32" s="32" t="s">
        <v>42</v>
      </c>
      <c r="D32" s="81"/>
    </row>
    <row r="33" ht="16.5" customHeight="1" spans="1:4">
      <c r="A33" s="191" t="s">
        <v>43</v>
      </c>
      <c r="B33" s="222">
        <v>16794226.88</v>
      </c>
      <c r="C33" s="191" t="s">
        <v>44</v>
      </c>
      <c r="D33" s="223">
        <v>16794226.88</v>
      </c>
    </row>
    <row r="34" ht="16.5" customHeight="1" spans="1:4">
      <c r="A34" s="165" t="s">
        <v>45</v>
      </c>
      <c r="B34" s="81">
        <v>172351</v>
      </c>
      <c r="C34" s="165" t="s">
        <v>46</v>
      </c>
      <c r="D34" s="81">
        <v>172351</v>
      </c>
    </row>
    <row r="35" ht="16.5" customHeight="1" spans="1:4">
      <c r="A35" s="32" t="s">
        <v>47</v>
      </c>
      <c r="B35" s="81">
        <v>172351</v>
      </c>
      <c r="C35" s="32" t="s">
        <v>47</v>
      </c>
      <c r="D35" s="81">
        <v>172351</v>
      </c>
    </row>
    <row r="36" ht="16.5" customHeight="1" spans="1:4">
      <c r="A36" s="32" t="s">
        <v>48</v>
      </c>
      <c r="B36" s="81"/>
      <c r="C36" s="32" t="s">
        <v>49</v>
      </c>
      <c r="D36" s="81"/>
    </row>
    <row r="37" ht="16.5" customHeight="1" spans="1:4">
      <c r="A37" s="192" t="s">
        <v>50</v>
      </c>
      <c r="B37" s="81">
        <f>B33+B34</f>
        <v>16966577.88</v>
      </c>
      <c r="C37" s="192" t="s">
        <v>51</v>
      </c>
      <c r="D37" s="81">
        <f>D33+D34</f>
        <v>16966577.88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0" sqref="C10:P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"单位名称："&amp;"昆明市呈贡区洛龙学校（云南民族大学附属呈贡学校）"</f>
        <v>单位名称：昆明市呈贡区洛龙学校（云南民族大学附属呈贡学校）</v>
      </c>
      <c r="S4" s="46" t="s">
        <v>1</v>
      </c>
    </row>
    <row r="5" ht="21.75" customHeight="1" spans="1:19">
      <c r="A5" s="206" t="s">
        <v>53</v>
      </c>
      <c r="B5" s="207" t="s">
        <v>54</v>
      </c>
      <c r="C5" s="207" t="s">
        <v>55</v>
      </c>
      <c r="D5" s="208" t="s">
        <v>56</v>
      </c>
      <c r="E5" s="208"/>
      <c r="F5" s="208"/>
      <c r="G5" s="208"/>
      <c r="H5" s="208"/>
      <c r="I5" s="215"/>
      <c r="J5" s="208"/>
      <c r="K5" s="208"/>
      <c r="L5" s="208"/>
      <c r="M5" s="208"/>
      <c r="N5" s="216"/>
      <c r="O5" s="208" t="s">
        <v>45</v>
      </c>
      <c r="P5" s="208"/>
      <c r="Q5" s="208"/>
      <c r="R5" s="208"/>
      <c r="S5" s="216"/>
    </row>
    <row r="6" ht="27" customHeight="1" spans="1:19">
      <c r="A6" s="209"/>
      <c r="B6" s="210"/>
      <c r="C6" s="210"/>
      <c r="D6" s="210" t="s">
        <v>57</v>
      </c>
      <c r="E6" s="210" t="s">
        <v>58</v>
      </c>
      <c r="F6" s="210" t="s">
        <v>59</v>
      </c>
      <c r="G6" s="210" t="s">
        <v>60</v>
      </c>
      <c r="H6" s="210" t="s">
        <v>61</v>
      </c>
      <c r="I6" s="217" t="s">
        <v>62</v>
      </c>
      <c r="J6" s="218"/>
      <c r="K6" s="218"/>
      <c r="L6" s="218"/>
      <c r="M6" s="218"/>
      <c r="N6" s="219"/>
      <c r="O6" s="210" t="s">
        <v>57</v>
      </c>
      <c r="P6" s="210" t="s">
        <v>58</v>
      </c>
      <c r="Q6" s="210" t="s">
        <v>59</v>
      </c>
      <c r="R6" s="210" t="s">
        <v>60</v>
      </c>
      <c r="S6" s="210" t="s">
        <v>63</v>
      </c>
    </row>
    <row r="7" ht="30" customHeight="1" spans="1:19">
      <c r="A7" s="211"/>
      <c r="B7" s="108"/>
      <c r="C7" s="120"/>
      <c r="D7" s="120"/>
      <c r="E7" s="120"/>
      <c r="F7" s="120"/>
      <c r="G7" s="120"/>
      <c r="H7" s="120"/>
      <c r="I7" s="72" t="s">
        <v>57</v>
      </c>
      <c r="J7" s="219" t="s">
        <v>64</v>
      </c>
      <c r="K7" s="219" t="s">
        <v>65</v>
      </c>
      <c r="L7" s="219" t="s">
        <v>66</v>
      </c>
      <c r="M7" s="219" t="s">
        <v>67</v>
      </c>
      <c r="N7" s="219" t="s">
        <v>68</v>
      </c>
      <c r="O7" s="220"/>
      <c r="P7" s="220"/>
      <c r="Q7" s="220"/>
      <c r="R7" s="220"/>
      <c r="S7" s="120"/>
    </row>
    <row r="8" ht="15" customHeight="1" spans="1:19">
      <c r="A8" s="212">
        <v>1</v>
      </c>
      <c r="B8" s="212">
        <v>2</v>
      </c>
      <c r="C8" s="212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72">
        <v>9</v>
      </c>
      <c r="J8" s="212">
        <v>10</v>
      </c>
      <c r="K8" s="212">
        <v>11</v>
      </c>
      <c r="L8" s="212">
        <v>12</v>
      </c>
      <c r="M8" s="212">
        <v>13</v>
      </c>
      <c r="N8" s="212">
        <v>14</v>
      </c>
      <c r="O8" s="212">
        <v>15</v>
      </c>
      <c r="P8" s="212">
        <v>16</v>
      </c>
      <c r="Q8" s="212">
        <v>17</v>
      </c>
      <c r="R8" s="212">
        <v>18</v>
      </c>
      <c r="S8" s="212">
        <v>19</v>
      </c>
    </row>
    <row r="9" ht="18" customHeight="1" spans="1:19">
      <c r="A9" s="213" t="s">
        <v>69</v>
      </c>
      <c r="B9" s="213" t="s">
        <v>70</v>
      </c>
      <c r="C9" s="81">
        <f>D9+I9+O9</f>
        <v>16966577.88</v>
      </c>
      <c r="D9" s="81">
        <v>14890826.88</v>
      </c>
      <c r="E9" s="81">
        <v>14890826.88</v>
      </c>
      <c r="F9" s="81"/>
      <c r="G9" s="81"/>
      <c r="H9" s="81"/>
      <c r="I9" s="81">
        <v>1903400</v>
      </c>
      <c r="J9" s="81"/>
      <c r="K9" s="81"/>
      <c r="L9" s="81"/>
      <c r="M9" s="81"/>
      <c r="N9" s="81">
        <v>1903400</v>
      </c>
      <c r="O9" s="81">
        <v>172351</v>
      </c>
      <c r="P9" s="81">
        <v>172351</v>
      </c>
      <c r="Q9" s="81"/>
      <c r="R9" s="81"/>
      <c r="S9" s="81"/>
    </row>
    <row r="10" ht="18" customHeight="1" spans="1:19">
      <c r="A10" s="49" t="s">
        <v>55</v>
      </c>
      <c r="B10" s="214"/>
      <c r="C10" s="81">
        <f>D10+I10+O10</f>
        <v>16966577.88</v>
      </c>
      <c r="D10" s="81">
        <v>14890826.88</v>
      </c>
      <c r="E10" s="81">
        <v>14890826.88</v>
      </c>
      <c r="F10" s="81"/>
      <c r="G10" s="81"/>
      <c r="H10" s="81"/>
      <c r="I10" s="81">
        <v>1903400</v>
      </c>
      <c r="J10" s="81"/>
      <c r="K10" s="81"/>
      <c r="L10" s="81"/>
      <c r="M10" s="81"/>
      <c r="N10" s="81">
        <v>1903400</v>
      </c>
      <c r="O10" s="81">
        <v>172351</v>
      </c>
      <c r="P10" s="81">
        <v>172351</v>
      </c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zoomScale="115" zoomScaleNormal="115" workbookViewId="0">
      <pane ySplit="1" topLeftCell="A2" activePane="bottomLeft" state="frozen"/>
      <selection/>
      <selection pane="bottomLeft" activeCell="B5" sqref="B5:B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"单位名称："&amp;"昆明市呈贡区洛龙学校（云南民族大学附属呈贡学校）"</f>
        <v>单位名称：昆明市呈贡区洛龙学校（云南民族大学附属呈贡学校）</v>
      </c>
      <c r="O4" s="46" t="s">
        <v>1</v>
      </c>
    </row>
    <row r="5" ht="27" customHeight="1" spans="1:15">
      <c r="A5" s="194" t="s">
        <v>72</v>
      </c>
      <c r="B5" s="194" t="s">
        <v>73</v>
      </c>
      <c r="C5" s="194" t="s">
        <v>55</v>
      </c>
      <c r="D5" s="195" t="s">
        <v>58</v>
      </c>
      <c r="E5" s="196"/>
      <c r="F5" s="197"/>
      <c r="G5" s="198" t="s">
        <v>59</v>
      </c>
      <c r="H5" s="198" t="s">
        <v>60</v>
      </c>
      <c r="I5" s="198" t="s">
        <v>74</v>
      </c>
      <c r="J5" s="195" t="s">
        <v>62</v>
      </c>
      <c r="K5" s="196"/>
      <c r="L5" s="196"/>
      <c r="M5" s="196"/>
      <c r="N5" s="203"/>
      <c r="O5" s="204"/>
    </row>
    <row r="6" ht="42" customHeight="1" spans="1:15">
      <c r="A6" s="199"/>
      <c r="B6" s="199"/>
      <c r="C6" s="200"/>
      <c r="D6" s="201" t="s">
        <v>57</v>
      </c>
      <c r="E6" s="201" t="s">
        <v>75</v>
      </c>
      <c r="F6" s="201" t="s">
        <v>76</v>
      </c>
      <c r="G6" s="200"/>
      <c r="H6" s="200"/>
      <c r="I6" s="205"/>
      <c r="J6" s="201" t="s">
        <v>57</v>
      </c>
      <c r="K6" s="188" t="s">
        <v>77</v>
      </c>
      <c r="L6" s="188" t="s">
        <v>78</v>
      </c>
      <c r="M6" s="188" t="s">
        <v>79</v>
      </c>
      <c r="N6" s="188" t="s">
        <v>80</v>
      </c>
      <c r="O6" s="188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57" t="s">
        <v>97</v>
      </c>
      <c r="B8" s="57" t="s">
        <v>98</v>
      </c>
      <c r="C8" s="183">
        <v>12739790.88</v>
      </c>
      <c r="D8" s="183">
        <v>12739790.88</v>
      </c>
      <c r="E8" s="154">
        <v>12060566.88</v>
      </c>
      <c r="F8" s="154">
        <v>679224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184" t="s">
        <v>99</v>
      </c>
      <c r="B9" s="184" t="s">
        <v>100</v>
      </c>
      <c r="C9" s="183">
        <v>12739790.88</v>
      </c>
      <c r="D9" s="183">
        <v>12739790.88</v>
      </c>
      <c r="E9" s="154">
        <v>12060566.88</v>
      </c>
      <c r="F9" s="154">
        <v>679224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85" t="s">
        <v>101</v>
      </c>
      <c r="B10" s="185" t="s">
        <v>102</v>
      </c>
      <c r="C10" s="183">
        <v>12739790.88</v>
      </c>
      <c r="D10" s="183">
        <v>12739790.88</v>
      </c>
      <c r="E10" s="154">
        <v>12060566.88</v>
      </c>
      <c r="F10" s="154">
        <v>679224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57" t="s">
        <v>103</v>
      </c>
      <c r="B11" s="57" t="s">
        <v>104</v>
      </c>
      <c r="C11" s="183">
        <v>784680</v>
      </c>
      <c r="D11" s="183">
        <v>784680</v>
      </c>
      <c r="E11" s="154">
        <v>784680</v>
      </c>
      <c r="F11" s="56"/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184" t="s">
        <v>105</v>
      </c>
      <c r="B12" s="184" t="s">
        <v>106</v>
      </c>
      <c r="C12" s="183">
        <v>784680</v>
      </c>
      <c r="D12" s="183">
        <v>784680</v>
      </c>
      <c r="E12" s="154">
        <v>784680</v>
      </c>
      <c r="F12" s="56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85" t="s">
        <v>107</v>
      </c>
      <c r="B13" s="185" t="s">
        <v>108</v>
      </c>
      <c r="C13" s="183">
        <v>784680</v>
      </c>
      <c r="D13" s="183">
        <v>784680</v>
      </c>
      <c r="E13" s="154">
        <v>784680</v>
      </c>
      <c r="F13" s="56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57" t="s">
        <v>109</v>
      </c>
      <c r="B14" s="57" t="s">
        <v>110</v>
      </c>
      <c r="C14" s="183">
        <v>675285</v>
      </c>
      <c r="D14" s="183">
        <v>675285</v>
      </c>
      <c r="E14" s="154">
        <v>675285</v>
      </c>
      <c r="F14" s="56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84" t="s">
        <v>111</v>
      </c>
      <c r="B15" s="184" t="s">
        <v>112</v>
      </c>
      <c r="C15" s="183">
        <v>675285</v>
      </c>
      <c r="D15" s="183">
        <v>675285</v>
      </c>
      <c r="E15" s="154">
        <v>675285</v>
      </c>
      <c r="F15" s="56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185" t="s">
        <v>113</v>
      </c>
      <c r="B16" s="185" t="s">
        <v>114</v>
      </c>
      <c r="C16" s="183">
        <v>387270</v>
      </c>
      <c r="D16" s="183">
        <v>387270</v>
      </c>
      <c r="E16" s="154">
        <v>387270</v>
      </c>
      <c r="F16" s="56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85" t="s">
        <v>115</v>
      </c>
      <c r="B17" s="185" t="s">
        <v>116</v>
      </c>
      <c r="C17" s="183">
        <v>249600</v>
      </c>
      <c r="D17" s="183">
        <v>249600</v>
      </c>
      <c r="E17" s="154">
        <v>249600</v>
      </c>
      <c r="F17" s="56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85" t="s">
        <v>117</v>
      </c>
      <c r="B18" s="185" t="s">
        <v>118</v>
      </c>
      <c r="C18" s="183">
        <v>38415</v>
      </c>
      <c r="D18" s="183">
        <v>38415</v>
      </c>
      <c r="E18" s="154">
        <v>38415</v>
      </c>
      <c r="F18" s="56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57" t="s">
        <v>119</v>
      </c>
      <c r="B19" s="57" t="s">
        <v>120</v>
      </c>
      <c r="C19" s="183">
        <v>691071</v>
      </c>
      <c r="D19" s="183">
        <v>691071</v>
      </c>
      <c r="E19" s="154">
        <v>691071</v>
      </c>
      <c r="F19" s="56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84" t="s">
        <v>121</v>
      </c>
      <c r="B20" s="184" t="s">
        <v>122</v>
      </c>
      <c r="C20" s="183">
        <v>691071</v>
      </c>
      <c r="D20" s="183">
        <v>691071</v>
      </c>
      <c r="E20" s="154">
        <v>691071</v>
      </c>
      <c r="F20" s="56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185" t="s">
        <v>123</v>
      </c>
      <c r="B21" s="185" t="s">
        <v>124</v>
      </c>
      <c r="C21" s="183">
        <v>645711</v>
      </c>
      <c r="D21" s="183">
        <v>645711</v>
      </c>
      <c r="E21" s="154">
        <v>645711</v>
      </c>
      <c r="F21" s="56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185" t="s">
        <v>125</v>
      </c>
      <c r="B22" s="185" t="s">
        <v>126</v>
      </c>
      <c r="C22" s="183">
        <v>45360</v>
      </c>
      <c r="D22" s="183">
        <v>45360</v>
      </c>
      <c r="E22" s="154">
        <v>45360</v>
      </c>
      <c r="F22" s="56"/>
      <c r="G22" s="56"/>
      <c r="H22" s="56"/>
      <c r="I22" s="56"/>
      <c r="J22" s="56"/>
      <c r="K22" s="56"/>
      <c r="L22" s="56"/>
      <c r="M22" s="56"/>
      <c r="N22" s="52"/>
      <c r="O22" s="56"/>
    </row>
    <row r="23" ht="21" customHeight="1" spans="1:15">
      <c r="A23" s="202" t="s">
        <v>55</v>
      </c>
      <c r="B23" s="149"/>
      <c r="C23" s="154">
        <v>14890826.88</v>
      </c>
      <c r="D23" s="154">
        <v>14890826.88</v>
      </c>
      <c r="E23" s="154">
        <v>14211602.88</v>
      </c>
      <c r="F23" s="154">
        <v>679224</v>
      </c>
      <c r="G23" s="81"/>
      <c r="H23" s="81"/>
      <c r="I23" s="81"/>
      <c r="J23" s="81"/>
      <c r="K23" s="81"/>
      <c r="L23" s="81"/>
      <c r="M23" s="81"/>
      <c r="N23" s="81"/>
      <c r="O23" s="81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36" sqref="D3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"单位名称："&amp;"昆明市呈贡区洛龙学校（云南民族大学附属呈贡学校）"</f>
        <v>单位名称：昆明市呈贡区洛龙学校（云南民族大学附属呈贡学校）</v>
      </c>
      <c r="B4" s="187"/>
      <c r="D4" s="46" t="s">
        <v>1</v>
      </c>
    </row>
    <row r="5" ht="17.25" customHeight="1" spans="1:4">
      <c r="A5" s="188" t="s">
        <v>2</v>
      </c>
      <c r="B5" s="189"/>
      <c r="C5" s="188" t="s">
        <v>3</v>
      </c>
      <c r="D5" s="189"/>
    </row>
    <row r="6" ht="18.75" customHeight="1" spans="1:4">
      <c r="A6" s="188" t="s">
        <v>4</v>
      </c>
      <c r="B6" s="188" t="s">
        <v>5</v>
      </c>
      <c r="C6" s="188" t="s">
        <v>6</v>
      </c>
      <c r="D6" s="188" t="s">
        <v>5</v>
      </c>
    </row>
    <row r="7" ht="16.5" customHeight="1" spans="1:4">
      <c r="A7" s="190" t="s">
        <v>128</v>
      </c>
      <c r="B7" s="81">
        <v>14890826.88</v>
      </c>
      <c r="C7" s="190" t="s">
        <v>129</v>
      </c>
      <c r="D7" s="81">
        <f>D12+D15+D16+D26</f>
        <v>14890826.88</v>
      </c>
    </row>
    <row r="8" ht="16.5" customHeight="1" spans="1:4">
      <c r="A8" s="190" t="s">
        <v>130</v>
      </c>
      <c r="B8" s="81">
        <v>14890826.88</v>
      </c>
      <c r="C8" s="190" t="s">
        <v>131</v>
      </c>
      <c r="D8" s="81"/>
    </row>
    <row r="9" ht="16.5" customHeight="1" spans="1:4">
      <c r="A9" s="190" t="s">
        <v>132</v>
      </c>
      <c r="B9" s="81"/>
      <c r="C9" s="190" t="s">
        <v>133</v>
      </c>
      <c r="D9" s="81"/>
    </row>
    <row r="10" ht="16.5" customHeight="1" spans="1:4">
      <c r="A10" s="190" t="s">
        <v>134</v>
      </c>
      <c r="B10" s="81"/>
      <c r="C10" s="190" t="s">
        <v>135</v>
      </c>
      <c r="D10" s="81"/>
    </row>
    <row r="11" ht="16.5" customHeight="1" spans="1:4">
      <c r="A11" s="190" t="s">
        <v>136</v>
      </c>
      <c r="B11" s="81">
        <v>172351</v>
      </c>
      <c r="C11" s="190" t="s">
        <v>137</v>
      </c>
      <c r="D11" s="81"/>
    </row>
    <row r="12" ht="16.5" customHeight="1" spans="1:4">
      <c r="A12" s="190" t="s">
        <v>130</v>
      </c>
      <c r="B12" s="81">
        <v>172351</v>
      </c>
      <c r="C12" s="190" t="s">
        <v>138</v>
      </c>
      <c r="D12" s="155">
        <v>12739790.88</v>
      </c>
    </row>
    <row r="13" ht="16.5" customHeight="1" spans="1:4">
      <c r="A13" s="165" t="s">
        <v>132</v>
      </c>
      <c r="B13" s="81"/>
      <c r="C13" s="70" t="s">
        <v>139</v>
      </c>
      <c r="D13" s="81"/>
    </row>
    <row r="14" ht="16.5" customHeight="1" spans="1:4">
      <c r="A14" s="165" t="s">
        <v>134</v>
      </c>
      <c r="B14" s="81"/>
      <c r="C14" s="70" t="s">
        <v>140</v>
      </c>
      <c r="D14" s="81"/>
    </row>
    <row r="15" ht="16.5" customHeight="1" spans="1:4">
      <c r="A15" s="191"/>
      <c r="B15" s="81"/>
      <c r="C15" s="70" t="s">
        <v>141</v>
      </c>
      <c r="D15" s="155">
        <v>784680</v>
      </c>
    </row>
    <row r="16" ht="16.5" customHeight="1" spans="1:4">
      <c r="A16" s="191"/>
      <c r="B16" s="81"/>
      <c r="C16" s="70" t="s">
        <v>142</v>
      </c>
      <c r="D16" s="155">
        <v>675285</v>
      </c>
    </row>
    <row r="17" ht="16.5" customHeight="1" spans="1:4">
      <c r="A17" s="191"/>
      <c r="B17" s="81"/>
      <c r="C17" s="70" t="s">
        <v>143</v>
      </c>
      <c r="D17" s="81"/>
    </row>
    <row r="18" ht="16.5" customHeight="1" spans="1:4">
      <c r="A18" s="191"/>
      <c r="B18" s="81"/>
      <c r="C18" s="70" t="s">
        <v>144</v>
      </c>
      <c r="D18" s="81"/>
    </row>
    <row r="19" ht="16.5" customHeight="1" spans="1:4">
      <c r="A19" s="191"/>
      <c r="B19" s="81"/>
      <c r="C19" s="70" t="s">
        <v>145</v>
      </c>
      <c r="D19" s="81"/>
    </row>
    <row r="20" ht="16.5" customHeight="1" spans="1:4">
      <c r="A20" s="191"/>
      <c r="B20" s="81"/>
      <c r="C20" s="70" t="s">
        <v>146</v>
      </c>
      <c r="D20" s="81"/>
    </row>
    <row r="21" ht="16.5" customHeight="1" spans="1:4">
      <c r="A21" s="191"/>
      <c r="B21" s="81"/>
      <c r="C21" s="70" t="s">
        <v>147</v>
      </c>
      <c r="D21" s="81"/>
    </row>
    <row r="22" ht="16.5" customHeight="1" spans="1:4">
      <c r="A22" s="191"/>
      <c r="B22" s="81"/>
      <c r="C22" s="70" t="s">
        <v>148</v>
      </c>
      <c r="D22" s="81"/>
    </row>
    <row r="23" ht="16.5" customHeight="1" spans="1:4">
      <c r="A23" s="191"/>
      <c r="B23" s="81"/>
      <c r="C23" s="70" t="s">
        <v>149</v>
      </c>
      <c r="D23" s="81"/>
    </row>
    <row r="24" ht="16.5" customHeight="1" spans="1:4">
      <c r="A24" s="191"/>
      <c r="B24" s="81"/>
      <c r="C24" s="70" t="s">
        <v>150</v>
      </c>
      <c r="D24" s="81"/>
    </row>
    <row r="25" ht="16.5" customHeight="1" spans="1:4">
      <c r="A25" s="191"/>
      <c r="B25" s="81"/>
      <c r="C25" s="70" t="s">
        <v>151</v>
      </c>
      <c r="D25" s="81"/>
    </row>
    <row r="26" ht="16.5" customHeight="1" spans="1:4">
      <c r="A26" s="191"/>
      <c r="B26" s="81"/>
      <c r="C26" s="70" t="s">
        <v>152</v>
      </c>
      <c r="D26" s="183">
        <v>691071</v>
      </c>
    </row>
    <row r="27" ht="16.5" customHeight="1" spans="1:4">
      <c r="A27" s="191"/>
      <c r="B27" s="81"/>
      <c r="C27" s="70" t="s">
        <v>153</v>
      </c>
      <c r="D27" s="81"/>
    </row>
    <row r="28" ht="16.5" customHeight="1" spans="1:4">
      <c r="A28" s="191"/>
      <c r="B28" s="81"/>
      <c r="C28" s="70" t="s">
        <v>154</v>
      </c>
      <c r="D28" s="81"/>
    </row>
    <row r="29" ht="16.5" customHeight="1" spans="1:4">
      <c r="A29" s="191"/>
      <c r="B29" s="81"/>
      <c r="C29" s="70" t="s">
        <v>155</v>
      </c>
      <c r="D29" s="81"/>
    </row>
    <row r="30" ht="16.5" customHeight="1" spans="1:4">
      <c r="A30" s="191"/>
      <c r="B30" s="81"/>
      <c r="C30" s="70" t="s">
        <v>156</v>
      </c>
      <c r="D30" s="81"/>
    </row>
    <row r="31" ht="16.5" customHeight="1" spans="1:4">
      <c r="A31" s="191"/>
      <c r="B31" s="81"/>
      <c r="C31" s="70" t="s">
        <v>157</v>
      </c>
      <c r="D31" s="81"/>
    </row>
    <row r="32" ht="16.5" customHeight="1" spans="1:4">
      <c r="A32" s="191"/>
      <c r="B32" s="81"/>
      <c r="C32" s="165" t="s">
        <v>158</v>
      </c>
      <c r="D32" s="81"/>
    </row>
    <row r="33" ht="16.5" customHeight="1" spans="1:4">
      <c r="A33" s="191"/>
      <c r="B33" s="81"/>
      <c r="C33" s="165" t="s">
        <v>159</v>
      </c>
      <c r="D33" s="81"/>
    </row>
    <row r="34" ht="16.5" customHeight="1" spans="1:4">
      <c r="A34" s="191"/>
      <c r="B34" s="81"/>
      <c r="C34" s="30" t="s">
        <v>160</v>
      </c>
      <c r="D34" s="81">
        <v>172351</v>
      </c>
    </row>
    <row r="35" ht="15" customHeight="1" spans="1:4">
      <c r="A35" s="192" t="s">
        <v>50</v>
      </c>
      <c r="B35" s="193">
        <f>B7+B11</f>
        <v>15063177.88</v>
      </c>
      <c r="C35" s="192" t="s">
        <v>51</v>
      </c>
      <c r="D35" s="193">
        <f>D7+D34</f>
        <v>15063177.88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21.625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3"/>
      <c r="G2" s="159" t="s">
        <v>161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"单位名称："&amp;"昆明市呈贡区洛龙学校（云南民族大学附属呈贡学校）"</f>
        <v>单位名称：昆明市呈贡区洛龙学校（云南民族大学附属呈贡学校）</v>
      </c>
      <c r="F4" s="126"/>
      <c r="G4" s="159" t="s">
        <v>1</v>
      </c>
    </row>
    <row r="5" ht="20.25" customHeight="1" spans="1:7">
      <c r="A5" s="179" t="s">
        <v>162</v>
      </c>
      <c r="B5" s="180"/>
      <c r="C5" s="130" t="s">
        <v>55</v>
      </c>
      <c r="D5" s="168" t="s">
        <v>75</v>
      </c>
      <c r="E5" s="12"/>
      <c r="F5" s="13"/>
      <c r="G5" s="151" t="s">
        <v>76</v>
      </c>
    </row>
    <row r="6" ht="20.25" customHeight="1" spans="1:7">
      <c r="A6" s="181" t="s">
        <v>72</v>
      </c>
      <c r="B6" s="181" t="s">
        <v>73</v>
      </c>
      <c r="C6" s="19"/>
      <c r="D6" s="135" t="s">
        <v>57</v>
      </c>
      <c r="E6" s="135" t="s">
        <v>163</v>
      </c>
      <c r="F6" s="135" t="s">
        <v>164</v>
      </c>
      <c r="G6" s="153"/>
    </row>
    <row r="7" ht="15" customHeight="1" spans="1:7">
      <c r="A7" s="182" t="s">
        <v>82</v>
      </c>
      <c r="B7" s="182" t="s">
        <v>83</v>
      </c>
      <c r="C7" s="182" t="s">
        <v>84</v>
      </c>
      <c r="D7" s="182" t="s">
        <v>85</v>
      </c>
      <c r="E7" s="182" t="s">
        <v>86</v>
      </c>
      <c r="F7" s="182" t="s">
        <v>87</v>
      </c>
      <c r="G7" s="182" t="s">
        <v>88</v>
      </c>
    </row>
    <row r="8" ht="15" customHeight="1" spans="1:7">
      <c r="A8" s="57" t="s">
        <v>97</v>
      </c>
      <c r="B8" s="57" t="s">
        <v>98</v>
      </c>
      <c r="C8" s="183">
        <v>12739790.88</v>
      </c>
      <c r="D8" s="154">
        <v>12060566.88</v>
      </c>
      <c r="E8" s="154">
        <v>11477628</v>
      </c>
      <c r="F8" s="154">
        <v>582938.88</v>
      </c>
      <c r="G8" s="154">
        <v>679224</v>
      </c>
    </row>
    <row r="9" ht="15" customHeight="1" spans="1:7">
      <c r="A9" s="184" t="s">
        <v>99</v>
      </c>
      <c r="B9" s="184" t="s">
        <v>100</v>
      </c>
      <c r="C9" s="183">
        <v>12739790.88</v>
      </c>
      <c r="D9" s="154">
        <v>12060566.88</v>
      </c>
      <c r="E9" s="154">
        <v>11477628</v>
      </c>
      <c r="F9" s="154">
        <v>582938.88</v>
      </c>
      <c r="G9" s="154">
        <v>679224</v>
      </c>
    </row>
    <row r="10" ht="15" customHeight="1" spans="1:7">
      <c r="A10" s="185" t="s">
        <v>101</v>
      </c>
      <c r="B10" s="185" t="s">
        <v>102</v>
      </c>
      <c r="C10" s="183">
        <v>12739790.88</v>
      </c>
      <c r="D10" s="154">
        <v>12060566.88</v>
      </c>
      <c r="E10" s="154">
        <v>11477628</v>
      </c>
      <c r="F10" s="154">
        <v>582938.88</v>
      </c>
      <c r="G10" s="154">
        <v>679224</v>
      </c>
    </row>
    <row r="11" ht="15" customHeight="1" spans="1:7">
      <c r="A11" s="57" t="s">
        <v>103</v>
      </c>
      <c r="B11" s="57" t="s">
        <v>104</v>
      </c>
      <c r="C11" s="183">
        <v>784680</v>
      </c>
      <c r="D11" s="154">
        <v>784680</v>
      </c>
      <c r="E11" s="154">
        <v>784680</v>
      </c>
      <c r="F11" s="182"/>
      <c r="G11" s="182"/>
    </row>
    <row r="12" ht="15" customHeight="1" spans="1:7">
      <c r="A12" s="184" t="s">
        <v>105</v>
      </c>
      <c r="B12" s="184" t="s">
        <v>106</v>
      </c>
      <c r="C12" s="183">
        <v>784680</v>
      </c>
      <c r="D12" s="154">
        <v>784680</v>
      </c>
      <c r="E12" s="154">
        <v>784680</v>
      </c>
      <c r="F12" s="182"/>
      <c r="G12" s="182"/>
    </row>
    <row r="13" ht="15" customHeight="1" spans="1:7">
      <c r="A13" s="185" t="s">
        <v>107</v>
      </c>
      <c r="B13" s="185" t="s">
        <v>108</v>
      </c>
      <c r="C13" s="183">
        <v>784680</v>
      </c>
      <c r="D13" s="154">
        <v>784680</v>
      </c>
      <c r="E13" s="154">
        <v>784680</v>
      </c>
      <c r="F13" s="182"/>
      <c r="G13" s="182"/>
    </row>
    <row r="14" ht="15" customHeight="1" spans="1:7">
      <c r="A14" s="57" t="s">
        <v>109</v>
      </c>
      <c r="B14" s="57" t="s">
        <v>110</v>
      </c>
      <c r="C14" s="183">
        <v>675285</v>
      </c>
      <c r="D14" s="154">
        <v>675285</v>
      </c>
      <c r="E14" s="154">
        <v>675285</v>
      </c>
      <c r="F14" s="182"/>
      <c r="G14" s="182"/>
    </row>
    <row r="15" ht="15" customHeight="1" spans="1:7">
      <c r="A15" s="184" t="s">
        <v>111</v>
      </c>
      <c r="B15" s="184" t="s">
        <v>112</v>
      </c>
      <c r="C15" s="183">
        <v>675285</v>
      </c>
      <c r="D15" s="154">
        <v>675285</v>
      </c>
      <c r="E15" s="154">
        <v>675285</v>
      </c>
      <c r="F15" s="182"/>
      <c r="G15" s="182"/>
    </row>
    <row r="16" ht="15" customHeight="1" spans="1:7">
      <c r="A16" s="185" t="s">
        <v>113</v>
      </c>
      <c r="B16" s="185" t="s">
        <v>114</v>
      </c>
      <c r="C16" s="183">
        <v>387270</v>
      </c>
      <c r="D16" s="154">
        <v>387270</v>
      </c>
      <c r="E16" s="154">
        <v>387270</v>
      </c>
      <c r="F16" s="182"/>
      <c r="G16" s="182"/>
    </row>
    <row r="17" ht="15" customHeight="1" spans="1:7">
      <c r="A17" s="185" t="s">
        <v>115</v>
      </c>
      <c r="B17" s="185" t="s">
        <v>116</v>
      </c>
      <c r="C17" s="183">
        <v>249600</v>
      </c>
      <c r="D17" s="154">
        <v>249600</v>
      </c>
      <c r="E17" s="154">
        <v>249600</v>
      </c>
      <c r="F17" s="182"/>
      <c r="G17" s="182"/>
    </row>
    <row r="18" ht="15" customHeight="1" spans="1:7">
      <c r="A18" s="185" t="s">
        <v>117</v>
      </c>
      <c r="B18" s="185" t="s">
        <v>118</v>
      </c>
      <c r="C18" s="183">
        <v>38415</v>
      </c>
      <c r="D18" s="154">
        <v>38415</v>
      </c>
      <c r="E18" s="154">
        <v>38415</v>
      </c>
      <c r="F18" s="182"/>
      <c r="G18" s="182"/>
    </row>
    <row r="19" ht="15" customHeight="1" spans="1:7">
      <c r="A19" s="57" t="s">
        <v>119</v>
      </c>
      <c r="B19" s="57" t="s">
        <v>120</v>
      </c>
      <c r="C19" s="183">
        <v>691071</v>
      </c>
      <c r="D19" s="154">
        <v>691071</v>
      </c>
      <c r="E19" s="154">
        <v>691071</v>
      </c>
      <c r="F19" s="182"/>
      <c r="G19" s="182"/>
    </row>
    <row r="20" ht="15" customHeight="1" spans="1:7">
      <c r="A20" s="184" t="s">
        <v>121</v>
      </c>
      <c r="B20" s="184" t="s">
        <v>122</v>
      </c>
      <c r="C20" s="183">
        <v>691071</v>
      </c>
      <c r="D20" s="154">
        <v>691071</v>
      </c>
      <c r="E20" s="154">
        <v>691071</v>
      </c>
      <c r="F20" s="182"/>
      <c r="G20" s="182"/>
    </row>
    <row r="21" ht="15" customHeight="1" spans="1:7">
      <c r="A21" s="185" t="s">
        <v>123</v>
      </c>
      <c r="B21" s="185" t="s">
        <v>124</v>
      </c>
      <c r="C21" s="183">
        <v>645711</v>
      </c>
      <c r="D21" s="154">
        <v>645711</v>
      </c>
      <c r="E21" s="154">
        <v>645711</v>
      </c>
      <c r="F21" s="182"/>
      <c r="G21" s="182"/>
    </row>
    <row r="22" ht="15" customHeight="1" spans="1:7">
      <c r="A22" s="185" t="s">
        <v>125</v>
      </c>
      <c r="B22" s="185" t="s">
        <v>126</v>
      </c>
      <c r="C22" s="183">
        <v>45360</v>
      </c>
      <c r="D22" s="154">
        <v>45360</v>
      </c>
      <c r="E22" s="154">
        <v>45360</v>
      </c>
      <c r="F22" s="182"/>
      <c r="G22" s="182"/>
    </row>
    <row r="23" ht="18" customHeight="1" spans="1:7">
      <c r="A23" s="80" t="s">
        <v>165</v>
      </c>
      <c r="B23" s="186" t="s">
        <v>165</v>
      </c>
      <c r="C23" s="154">
        <v>14890826.88</v>
      </c>
      <c r="D23" s="154">
        <v>14211602.88</v>
      </c>
      <c r="E23" s="154">
        <v>13628664</v>
      </c>
      <c r="F23" s="154">
        <v>582938.88</v>
      </c>
      <c r="G23" s="154">
        <v>679224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4" t="s">
        <v>166</v>
      </c>
    </row>
    <row r="3" ht="41.25" customHeight="1" spans="1:6">
      <c r="A3" s="17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3" t="str">
        <f>"单位名称："&amp;"昆明市呈贡区洛龙学校（云南民族大学附属呈贡学校）"</f>
        <v>单位名称：昆明市呈贡区洛龙学校（云南民族大学附属呈贡学校）</v>
      </c>
      <c r="B4" s="176"/>
      <c r="D4" s="43"/>
      <c r="E4" s="42"/>
      <c r="F4" s="65" t="s">
        <v>1</v>
      </c>
    </row>
    <row r="5" ht="27" customHeight="1" spans="1:6">
      <c r="A5" s="47" t="s">
        <v>167</v>
      </c>
      <c r="B5" s="47" t="s">
        <v>168</v>
      </c>
      <c r="C5" s="49" t="s">
        <v>169</v>
      </c>
      <c r="D5" s="47"/>
      <c r="E5" s="48"/>
      <c r="F5" s="47" t="s">
        <v>170</v>
      </c>
    </row>
    <row r="6" ht="28.5" customHeight="1" spans="1:6">
      <c r="A6" s="177"/>
      <c r="B6" s="51"/>
      <c r="C6" s="48" t="s">
        <v>57</v>
      </c>
      <c r="D6" s="48" t="s">
        <v>171</v>
      </c>
      <c r="E6" s="48" t="s">
        <v>172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178"/>
      <c r="B8" s="178"/>
      <c r="C8" s="81"/>
      <c r="D8" s="81"/>
      <c r="E8" s="81"/>
      <c r="F8" s="81"/>
    </row>
    <row r="9" customHeight="1" spans="1:2">
      <c r="A9" s="27" t="s">
        <v>173</v>
      </c>
      <c r="B9" s="27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workbookViewId="0">
      <pane ySplit="1" topLeftCell="A3" activePane="bottomLeft" state="frozen"/>
      <selection/>
      <selection pane="bottomLeft" activeCell="B10" sqref="B10"/>
    </sheetView>
  </sheetViews>
  <sheetFormatPr defaultColWidth="9.14166666666667" defaultRowHeight="14.25" customHeight="1"/>
  <cols>
    <col min="1" max="1" width="36.25" customWidth="1"/>
    <col min="2" max="2" width="37" customWidth="1"/>
    <col min="3" max="3" width="20.7166666666667" customWidth="1"/>
    <col min="4" max="4" width="31.2833333333333" customWidth="1"/>
    <col min="5" max="5" width="10.1416666666667" customWidth="1"/>
    <col min="6" max="6" width="25.1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60"/>
      <c r="E2" s="161"/>
      <c r="F2" s="161"/>
      <c r="G2" s="161"/>
      <c r="H2" s="161"/>
      <c r="I2" s="85"/>
      <c r="J2" s="85"/>
      <c r="K2" s="85"/>
      <c r="L2" s="85"/>
      <c r="M2" s="85"/>
      <c r="N2" s="85"/>
      <c r="R2" s="85"/>
      <c r="V2" s="160"/>
      <c r="X2" s="3" t="s">
        <v>174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"单位名称："&amp;"昆明市呈贡区洛龙学校（云南民族大学附属呈贡学校）"</f>
        <v>单位名称：昆明市呈贡区洛龙学校（云南民族大学附属呈贡学校）</v>
      </c>
      <c r="B4" s="6"/>
      <c r="C4" s="162"/>
      <c r="D4" s="162"/>
      <c r="E4" s="162"/>
      <c r="F4" s="162"/>
      <c r="G4" s="162"/>
      <c r="H4" s="162"/>
      <c r="I4" s="87"/>
      <c r="J4" s="87"/>
      <c r="K4" s="87"/>
      <c r="L4" s="87"/>
      <c r="M4" s="87"/>
      <c r="N4" s="87"/>
      <c r="O4" s="7"/>
      <c r="P4" s="7"/>
      <c r="Q4" s="7"/>
      <c r="R4" s="87"/>
      <c r="V4" s="160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68" t="s">
        <v>183</v>
      </c>
      <c r="J5" s="82" t="s">
        <v>183</v>
      </c>
      <c r="K5" s="82"/>
      <c r="L5" s="82"/>
      <c r="M5" s="82"/>
      <c r="N5" s="82"/>
      <c r="O5" s="12"/>
      <c r="P5" s="12"/>
      <c r="Q5" s="12"/>
      <c r="R5" s="104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29"/>
      <c r="C6" s="132"/>
      <c r="D6" s="14"/>
      <c r="E6" s="14"/>
      <c r="F6" s="14"/>
      <c r="G6" s="14"/>
      <c r="H6" s="14"/>
      <c r="I6" s="130" t="s">
        <v>184</v>
      </c>
      <c r="J6" s="168" t="s">
        <v>58</v>
      </c>
      <c r="K6" s="82"/>
      <c r="L6" s="82"/>
      <c r="M6" s="82"/>
      <c r="N6" s="83"/>
      <c r="O6" s="11" t="s">
        <v>185</v>
      </c>
      <c r="P6" s="12"/>
      <c r="Q6" s="13"/>
      <c r="R6" s="9" t="s">
        <v>61</v>
      </c>
      <c r="S6" s="168" t="s">
        <v>62</v>
      </c>
      <c r="T6" s="104" t="s">
        <v>64</v>
      </c>
      <c r="U6" s="82" t="s">
        <v>62</v>
      </c>
      <c r="V6" s="104" t="s">
        <v>66</v>
      </c>
      <c r="W6" s="104" t="s">
        <v>67</v>
      </c>
      <c r="X6" s="17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9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70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116" t="s">
        <v>193</v>
      </c>
      <c r="B10" s="117" t="s">
        <v>70</v>
      </c>
      <c r="C10" s="36"/>
      <c r="D10" s="164" t="s">
        <v>194</v>
      </c>
      <c r="E10" s="164" t="s">
        <v>107</v>
      </c>
      <c r="F10" s="164" t="s">
        <v>108</v>
      </c>
      <c r="G10" s="164" t="s">
        <v>195</v>
      </c>
      <c r="H10" s="164" t="s">
        <v>196</v>
      </c>
      <c r="I10" s="171">
        <v>784680</v>
      </c>
      <c r="J10" s="171">
        <v>784680</v>
      </c>
      <c r="K10" s="36"/>
      <c r="L10" s="36"/>
      <c r="M10" s="171">
        <v>784680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116" t="s">
        <v>193</v>
      </c>
      <c r="B11" s="117" t="s">
        <v>70</v>
      </c>
      <c r="C11" s="36"/>
      <c r="D11" s="164" t="s">
        <v>194</v>
      </c>
      <c r="E11" s="164" t="s">
        <v>113</v>
      </c>
      <c r="F11" s="164" t="s">
        <v>114</v>
      </c>
      <c r="G11" s="164" t="s">
        <v>197</v>
      </c>
      <c r="H11" s="164" t="s">
        <v>198</v>
      </c>
      <c r="I11" s="171">
        <v>387270</v>
      </c>
      <c r="J11" s="171">
        <v>387270</v>
      </c>
      <c r="K11" s="36"/>
      <c r="L11" s="36"/>
      <c r="M11" s="171">
        <v>387270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116" t="s">
        <v>193</v>
      </c>
      <c r="B12" s="117" t="s">
        <v>70</v>
      </c>
      <c r="C12" s="36"/>
      <c r="D12" s="164" t="s">
        <v>194</v>
      </c>
      <c r="E12" s="164" t="s">
        <v>115</v>
      </c>
      <c r="F12" s="164" t="s">
        <v>116</v>
      </c>
      <c r="G12" s="164" t="s">
        <v>199</v>
      </c>
      <c r="H12" s="164" t="s">
        <v>200</v>
      </c>
      <c r="I12" s="171">
        <v>249600</v>
      </c>
      <c r="J12" s="171">
        <v>249600</v>
      </c>
      <c r="K12" s="36"/>
      <c r="L12" s="36"/>
      <c r="M12" s="171">
        <v>249600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116" t="s">
        <v>193</v>
      </c>
      <c r="B13" s="117" t="s">
        <v>70</v>
      </c>
      <c r="C13" s="36"/>
      <c r="D13" s="164" t="s">
        <v>194</v>
      </c>
      <c r="E13" s="164" t="s">
        <v>101</v>
      </c>
      <c r="F13" s="164" t="s">
        <v>102</v>
      </c>
      <c r="G13" s="164" t="s">
        <v>201</v>
      </c>
      <c r="H13" s="164" t="s">
        <v>202</v>
      </c>
      <c r="I13" s="171">
        <v>35100</v>
      </c>
      <c r="J13" s="171">
        <v>35100</v>
      </c>
      <c r="K13" s="36"/>
      <c r="L13" s="36"/>
      <c r="M13" s="171">
        <v>35100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116" t="s">
        <v>193</v>
      </c>
      <c r="B14" s="117" t="s">
        <v>70</v>
      </c>
      <c r="C14" s="36"/>
      <c r="D14" s="164" t="s">
        <v>194</v>
      </c>
      <c r="E14" s="164" t="s">
        <v>117</v>
      </c>
      <c r="F14" s="164" t="s">
        <v>118</v>
      </c>
      <c r="G14" s="164" t="s">
        <v>201</v>
      </c>
      <c r="H14" s="164" t="s">
        <v>202</v>
      </c>
      <c r="I14" s="171">
        <v>20163</v>
      </c>
      <c r="J14" s="171">
        <v>20163</v>
      </c>
      <c r="K14" s="36"/>
      <c r="L14" s="36"/>
      <c r="M14" s="171">
        <v>20163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116" t="s">
        <v>193</v>
      </c>
      <c r="B15" s="117" t="s">
        <v>70</v>
      </c>
      <c r="C15" s="36"/>
      <c r="D15" s="164" t="s">
        <v>194</v>
      </c>
      <c r="E15" s="164" t="s">
        <v>117</v>
      </c>
      <c r="F15" s="164" t="s">
        <v>118</v>
      </c>
      <c r="G15" s="164" t="s">
        <v>201</v>
      </c>
      <c r="H15" s="164" t="s">
        <v>202</v>
      </c>
      <c r="I15" s="171">
        <v>18252</v>
      </c>
      <c r="J15" s="171">
        <v>18252</v>
      </c>
      <c r="K15" s="36"/>
      <c r="L15" s="36"/>
      <c r="M15" s="171">
        <v>18252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116" t="s">
        <v>193</v>
      </c>
      <c r="B16" s="117" t="s">
        <v>70</v>
      </c>
      <c r="C16" s="36"/>
      <c r="D16" s="164" t="s">
        <v>203</v>
      </c>
      <c r="E16" s="164" t="s">
        <v>101</v>
      </c>
      <c r="F16" s="164" t="s">
        <v>102</v>
      </c>
      <c r="G16" s="164" t="s">
        <v>204</v>
      </c>
      <c r="H16" s="164" t="s">
        <v>205</v>
      </c>
      <c r="I16" s="171">
        <v>47600</v>
      </c>
      <c r="J16" s="171">
        <v>47600</v>
      </c>
      <c r="K16" s="36"/>
      <c r="L16" s="36"/>
      <c r="M16" s="171">
        <v>47600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ht="20.25" customHeight="1" spans="1:24">
      <c r="A17" s="116" t="s">
        <v>193</v>
      </c>
      <c r="B17" s="117" t="s">
        <v>70</v>
      </c>
      <c r="C17" s="165"/>
      <c r="D17" s="164" t="s">
        <v>203</v>
      </c>
      <c r="E17" s="164" t="s">
        <v>101</v>
      </c>
      <c r="F17" s="164" t="s">
        <v>102</v>
      </c>
      <c r="G17" s="164" t="s">
        <v>206</v>
      </c>
      <c r="H17" s="164" t="s">
        <v>207</v>
      </c>
      <c r="I17" s="171">
        <v>20000</v>
      </c>
      <c r="J17" s="171">
        <v>20000</v>
      </c>
      <c r="K17" s="81"/>
      <c r="L17" s="81"/>
      <c r="M17" s="171">
        <v>20000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17.25" customHeight="1" spans="1:24">
      <c r="A18" s="116" t="s">
        <v>193</v>
      </c>
      <c r="B18" s="117" t="s">
        <v>70</v>
      </c>
      <c r="C18" s="166"/>
      <c r="D18" s="164" t="s">
        <v>203</v>
      </c>
      <c r="E18" s="164" t="s">
        <v>101</v>
      </c>
      <c r="F18" s="164" t="s">
        <v>102</v>
      </c>
      <c r="G18" s="164" t="s">
        <v>208</v>
      </c>
      <c r="H18" s="164" t="s">
        <v>209</v>
      </c>
      <c r="I18" s="171">
        <v>20000</v>
      </c>
      <c r="J18" s="171">
        <v>20000</v>
      </c>
      <c r="K18" s="81"/>
      <c r="L18" s="81"/>
      <c r="M18" s="171">
        <v>20000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17.25" customHeight="1" spans="1:24">
      <c r="A19" s="116" t="s">
        <v>193</v>
      </c>
      <c r="B19" s="117" t="s">
        <v>70</v>
      </c>
      <c r="C19" s="166"/>
      <c r="D19" s="164" t="s">
        <v>203</v>
      </c>
      <c r="E19" s="164" t="s">
        <v>101</v>
      </c>
      <c r="F19" s="164" t="s">
        <v>102</v>
      </c>
      <c r="G19" s="164" t="s">
        <v>210</v>
      </c>
      <c r="H19" s="164" t="s">
        <v>211</v>
      </c>
      <c r="I19" s="171">
        <v>297000</v>
      </c>
      <c r="J19" s="171">
        <v>297000</v>
      </c>
      <c r="K19" s="81"/>
      <c r="L19" s="81"/>
      <c r="M19" s="171">
        <v>297000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17.25" customHeight="1" spans="1:24">
      <c r="A20" s="116" t="s">
        <v>193</v>
      </c>
      <c r="B20" s="117" t="s">
        <v>70</v>
      </c>
      <c r="C20" s="166"/>
      <c r="D20" s="164" t="s">
        <v>212</v>
      </c>
      <c r="E20" s="164" t="s">
        <v>101</v>
      </c>
      <c r="F20" s="164" t="s">
        <v>102</v>
      </c>
      <c r="G20" s="164" t="s">
        <v>213</v>
      </c>
      <c r="H20" s="164" t="s">
        <v>214</v>
      </c>
      <c r="I20" s="171">
        <v>5737584</v>
      </c>
      <c r="J20" s="171">
        <v>5737584</v>
      </c>
      <c r="K20" s="81"/>
      <c r="L20" s="81"/>
      <c r="M20" s="171">
        <v>5737584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17.25" customHeight="1" spans="1:24">
      <c r="A21" s="116" t="s">
        <v>193</v>
      </c>
      <c r="B21" s="117" t="s">
        <v>70</v>
      </c>
      <c r="C21" s="166"/>
      <c r="D21" s="164" t="s">
        <v>215</v>
      </c>
      <c r="E21" s="164" t="s">
        <v>101</v>
      </c>
      <c r="F21" s="164" t="s">
        <v>102</v>
      </c>
      <c r="G21" s="164" t="s">
        <v>216</v>
      </c>
      <c r="H21" s="164" t="s">
        <v>215</v>
      </c>
      <c r="I21" s="171">
        <v>81338.88</v>
      </c>
      <c r="J21" s="171">
        <v>81338.88</v>
      </c>
      <c r="K21" s="81"/>
      <c r="L21" s="81"/>
      <c r="M21" s="171">
        <v>81338.88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17.25" customHeight="1" spans="1:24">
      <c r="A22" s="116" t="s">
        <v>193</v>
      </c>
      <c r="B22" s="117" t="s">
        <v>70</v>
      </c>
      <c r="C22" s="166"/>
      <c r="D22" s="164" t="s">
        <v>217</v>
      </c>
      <c r="E22" s="164" t="s">
        <v>101</v>
      </c>
      <c r="F22" s="164" t="s">
        <v>102</v>
      </c>
      <c r="G22" s="164" t="s">
        <v>218</v>
      </c>
      <c r="H22" s="164" t="s">
        <v>219</v>
      </c>
      <c r="I22" s="171">
        <v>117000</v>
      </c>
      <c r="J22" s="171">
        <v>117000</v>
      </c>
      <c r="K22" s="81"/>
      <c r="L22" s="81"/>
      <c r="M22" s="171">
        <v>117000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17.25" customHeight="1" spans="1:24">
      <c r="A23" s="116" t="s">
        <v>193</v>
      </c>
      <c r="B23" s="117" t="s">
        <v>70</v>
      </c>
      <c r="C23" s="166"/>
      <c r="D23" s="164" t="s">
        <v>220</v>
      </c>
      <c r="E23" s="164" t="s">
        <v>101</v>
      </c>
      <c r="F23" s="164" t="s">
        <v>102</v>
      </c>
      <c r="G23" s="164" t="s">
        <v>221</v>
      </c>
      <c r="H23" s="164" t="s">
        <v>222</v>
      </c>
      <c r="I23" s="171">
        <v>1544724</v>
      </c>
      <c r="J23" s="171">
        <v>1544724</v>
      </c>
      <c r="K23" s="81"/>
      <c r="L23" s="81"/>
      <c r="M23" s="171">
        <v>1544724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17.25" customHeight="1" spans="1:24">
      <c r="A24" s="116" t="s">
        <v>193</v>
      </c>
      <c r="B24" s="117" t="s">
        <v>70</v>
      </c>
      <c r="C24" s="166"/>
      <c r="D24" s="164" t="s">
        <v>220</v>
      </c>
      <c r="E24" s="164" t="s">
        <v>101</v>
      </c>
      <c r="F24" s="164" t="s">
        <v>102</v>
      </c>
      <c r="G24" s="164" t="s">
        <v>223</v>
      </c>
      <c r="H24" s="164" t="s">
        <v>224</v>
      </c>
      <c r="I24" s="171">
        <v>1368</v>
      </c>
      <c r="J24" s="171">
        <v>1368</v>
      </c>
      <c r="K24" s="81"/>
      <c r="L24" s="81"/>
      <c r="M24" s="171">
        <v>1368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17.25" customHeight="1" spans="1:24">
      <c r="A25" s="116" t="s">
        <v>193</v>
      </c>
      <c r="B25" s="117" t="s">
        <v>70</v>
      </c>
      <c r="C25" s="166"/>
      <c r="D25" s="164" t="s">
        <v>220</v>
      </c>
      <c r="E25" s="164" t="s">
        <v>101</v>
      </c>
      <c r="F25" s="164" t="s">
        <v>102</v>
      </c>
      <c r="G25" s="164" t="s">
        <v>225</v>
      </c>
      <c r="H25" s="164" t="s">
        <v>226</v>
      </c>
      <c r="I25" s="171">
        <v>156000</v>
      </c>
      <c r="J25" s="171">
        <v>156000</v>
      </c>
      <c r="K25" s="81"/>
      <c r="L25" s="81"/>
      <c r="M25" s="171">
        <v>156000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17.25" customHeight="1" spans="1:24">
      <c r="A26" s="116" t="s">
        <v>193</v>
      </c>
      <c r="B26" s="117" t="s">
        <v>70</v>
      </c>
      <c r="C26" s="166"/>
      <c r="D26" s="164" t="s">
        <v>220</v>
      </c>
      <c r="E26" s="164" t="s">
        <v>101</v>
      </c>
      <c r="F26" s="164" t="s">
        <v>102</v>
      </c>
      <c r="G26" s="164" t="s">
        <v>227</v>
      </c>
      <c r="H26" s="164" t="s">
        <v>228</v>
      </c>
      <c r="I26" s="171">
        <v>1444932</v>
      </c>
      <c r="J26" s="171">
        <v>1444932</v>
      </c>
      <c r="K26" s="81"/>
      <c r="L26" s="81"/>
      <c r="M26" s="171">
        <v>1444932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17.25" customHeight="1" spans="1:24">
      <c r="A27" s="116" t="s">
        <v>193</v>
      </c>
      <c r="B27" s="117" t="s">
        <v>70</v>
      </c>
      <c r="C27" s="166"/>
      <c r="D27" s="164" t="s">
        <v>220</v>
      </c>
      <c r="E27" s="164" t="s">
        <v>101</v>
      </c>
      <c r="F27" s="164" t="s">
        <v>102</v>
      </c>
      <c r="G27" s="164" t="s">
        <v>227</v>
      </c>
      <c r="H27" s="164" t="s">
        <v>228</v>
      </c>
      <c r="I27" s="171">
        <v>1075920</v>
      </c>
      <c r="J27" s="171">
        <v>1075920</v>
      </c>
      <c r="K27" s="81"/>
      <c r="L27" s="81"/>
      <c r="M27" s="171">
        <v>1075920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17.25" customHeight="1" spans="1:24">
      <c r="A28" s="116" t="s">
        <v>193</v>
      </c>
      <c r="B28" s="117" t="s">
        <v>70</v>
      </c>
      <c r="C28" s="166"/>
      <c r="D28" s="164" t="s">
        <v>124</v>
      </c>
      <c r="E28" s="164" t="s">
        <v>123</v>
      </c>
      <c r="F28" s="164" t="s">
        <v>124</v>
      </c>
      <c r="G28" s="164" t="s">
        <v>229</v>
      </c>
      <c r="H28" s="164" t="s">
        <v>124</v>
      </c>
      <c r="I28" s="171">
        <v>645711</v>
      </c>
      <c r="J28" s="171">
        <v>645711</v>
      </c>
      <c r="K28" s="81"/>
      <c r="L28" s="81"/>
      <c r="M28" s="171">
        <v>645711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17.25" customHeight="1" spans="1:24">
      <c r="A29" s="116" t="s">
        <v>193</v>
      </c>
      <c r="B29" s="117" t="s">
        <v>70</v>
      </c>
      <c r="C29" s="166"/>
      <c r="D29" s="164" t="s">
        <v>230</v>
      </c>
      <c r="E29" s="164" t="s">
        <v>101</v>
      </c>
      <c r="F29" s="164" t="s">
        <v>102</v>
      </c>
      <c r="G29" s="164" t="s">
        <v>225</v>
      </c>
      <c r="H29" s="164" t="s">
        <v>226</v>
      </c>
      <c r="I29" s="171">
        <v>1482000</v>
      </c>
      <c r="J29" s="171">
        <v>1482000</v>
      </c>
      <c r="K29" s="81"/>
      <c r="L29" s="81"/>
      <c r="M29" s="171">
        <v>1482000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17.25" customHeight="1" spans="1:24">
      <c r="A30" s="116" t="s">
        <v>193</v>
      </c>
      <c r="B30" s="117" t="s">
        <v>70</v>
      </c>
      <c r="C30" s="166"/>
      <c r="D30" s="164" t="s">
        <v>231</v>
      </c>
      <c r="E30" s="164" t="s">
        <v>125</v>
      </c>
      <c r="F30" s="164" t="s">
        <v>126</v>
      </c>
      <c r="G30" s="164" t="s">
        <v>223</v>
      </c>
      <c r="H30" s="164" t="s">
        <v>224</v>
      </c>
      <c r="I30" s="171">
        <v>45360</v>
      </c>
      <c r="J30" s="171">
        <v>45360</v>
      </c>
      <c r="K30" s="81"/>
      <c r="L30" s="81"/>
      <c r="M30" s="171">
        <v>45360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17.25" customHeight="1" spans="1:24">
      <c r="A31" s="147" t="s">
        <v>165</v>
      </c>
      <c r="B31" s="148"/>
      <c r="C31" s="166"/>
      <c r="D31" s="166"/>
      <c r="E31" s="166"/>
      <c r="F31" s="166"/>
      <c r="G31" s="166"/>
      <c r="H31" s="167"/>
      <c r="I31" s="172">
        <v>14211602.88</v>
      </c>
      <c r="J31" s="172">
        <v>14211602.88</v>
      </c>
      <c r="K31" s="81"/>
      <c r="L31" s="81"/>
      <c r="M31" s="172">
        <v>14211602.88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</sheetData>
  <mergeCells count="31">
    <mergeCell ref="A3:X3"/>
    <mergeCell ref="A4:H4"/>
    <mergeCell ref="I5:X5"/>
    <mergeCell ref="J6:N6"/>
    <mergeCell ref="O6:Q6"/>
    <mergeCell ref="S6:X6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pane ySplit="1" topLeftCell="A2" activePane="bottomLeft" state="frozen"/>
      <selection/>
      <selection pane="bottomLeft" activeCell="I14" sqref="I10 I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52.87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59" t="s">
        <v>232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"单位名称："&amp;"昆明市呈贡区洛龙学校（云南民族大学附属呈贡学校）"</f>
        <v>单位名称：昆明市呈贡区洛龙学校（云南民族大学附属呈贡学校）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23" t="s">
        <v>1</v>
      </c>
    </row>
    <row r="5" ht="21.75" customHeight="1" spans="1:23">
      <c r="A5" s="9" t="s">
        <v>233</v>
      </c>
      <c r="B5" s="10" t="s">
        <v>177</v>
      </c>
      <c r="C5" s="9" t="s">
        <v>178</v>
      </c>
      <c r="D5" s="9" t="s">
        <v>234</v>
      </c>
      <c r="E5" s="10" t="s">
        <v>179</v>
      </c>
      <c r="F5" s="10" t="s">
        <v>180</v>
      </c>
      <c r="G5" s="10" t="s">
        <v>235</v>
      </c>
      <c r="H5" s="10" t="s">
        <v>236</v>
      </c>
      <c r="I5" s="28" t="s">
        <v>55</v>
      </c>
      <c r="J5" s="11" t="s">
        <v>237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0" t="s">
        <v>58</v>
      </c>
      <c r="K6" s="151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2" t="s">
        <v>57</v>
      </c>
      <c r="K7" s="15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238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21" t="s">
        <v>239</v>
      </c>
      <c r="B10" s="224" t="s">
        <v>240</v>
      </c>
      <c r="C10" s="142" t="s">
        <v>241</v>
      </c>
      <c r="D10" s="20" t="s">
        <v>70</v>
      </c>
      <c r="E10" s="21" t="s">
        <v>101</v>
      </c>
      <c r="F10" s="21" t="s">
        <v>102</v>
      </c>
      <c r="G10" s="21" t="s">
        <v>204</v>
      </c>
      <c r="H10" s="21" t="s">
        <v>205</v>
      </c>
      <c r="I10" s="154">
        <v>177224</v>
      </c>
      <c r="J10" s="154">
        <v>177224</v>
      </c>
      <c r="K10" s="154">
        <v>177224</v>
      </c>
      <c r="L10" s="36"/>
      <c r="M10" s="36"/>
      <c r="N10" s="36"/>
      <c r="O10" s="81"/>
      <c r="P10" s="81"/>
      <c r="Q10" s="81"/>
      <c r="R10" s="81"/>
      <c r="S10" s="81"/>
      <c r="T10" s="81"/>
      <c r="U10" s="81"/>
      <c r="V10" s="81"/>
      <c r="W10" s="81"/>
    </row>
    <row r="11" s="140" customFormat="1" ht="21.75" customHeight="1" spans="1:23">
      <c r="A11" s="143" t="s">
        <v>239</v>
      </c>
      <c r="B11" s="225" t="s">
        <v>242</v>
      </c>
      <c r="C11" s="145" t="s">
        <v>243</v>
      </c>
      <c r="D11" s="144" t="s">
        <v>70</v>
      </c>
      <c r="E11" s="143" t="s">
        <v>101</v>
      </c>
      <c r="F11" s="143" t="s">
        <v>102</v>
      </c>
      <c r="G11" s="143" t="s">
        <v>244</v>
      </c>
      <c r="H11" s="143" t="s">
        <v>245</v>
      </c>
      <c r="I11" s="155">
        <v>52000</v>
      </c>
      <c r="J11" s="155">
        <v>52000</v>
      </c>
      <c r="K11" s="155">
        <v>52000</v>
      </c>
      <c r="L11" s="156"/>
      <c r="M11" s="156"/>
      <c r="N11" s="156"/>
      <c r="O11" s="157"/>
      <c r="P11" s="157"/>
      <c r="Q11" s="157"/>
      <c r="R11" s="157"/>
      <c r="S11" s="157"/>
      <c r="T11" s="157"/>
      <c r="U11" s="157"/>
      <c r="V11" s="157"/>
      <c r="W11" s="157"/>
    </row>
    <row r="12" ht="21.75" customHeight="1" spans="1:23">
      <c r="A12" s="21" t="s">
        <v>246</v>
      </c>
      <c r="B12" s="224" t="s">
        <v>247</v>
      </c>
      <c r="C12" s="142" t="s">
        <v>248</v>
      </c>
      <c r="D12" s="20" t="s">
        <v>70</v>
      </c>
      <c r="E12" s="21" t="s">
        <v>101</v>
      </c>
      <c r="F12" s="21" t="s">
        <v>102</v>
      </c>
      <c r="G12" s="21" t="s">
        <v>210</v>
      </c>
      <c r="H12" s="21" t="s">
        <v>211</v>
      </c>
      <c r="I12" s="154">
        <v>450000</v>
      </c>
      <c r="J12" s="154">
        <v>450000</v>
      </c>
      <c r="K12" s="154">
        <v>450000</v>
      </c>
      <c r="L12" s="36"/>
      <c r="M12" s="36"/>
      <c r="N12" s="36"/>
      <c r="O12" s="81"/>
      <c r="P12" s="81"/>
      <c r="Q12" s="81"/>
      <c r="R12" s="81"/>
      <c r="S12" s="81"/>
      <c r="T12" s="81"/>
      <c r="U12" s="81"/>
      <c r="V12" s="81"/>
      <c r="W12" s="81"/>
    </row>
    <row r="13" s="140" customFormat="1" ht="21.75" customHeight="1" spans="1:23">
      <c r="A13" s="143" t="s">
        <v>239</v>
      </c>
      <c r="B13" s="225" t="s">
        <v>249</v>
      </c>
      <c r="C13" s="146" t="s">
        <v>250</v>
      </c>
      <c r="D13" s="144" t="s">
        <v>70</v>
      </c>
      <c r="E13" s="143" t="s">
        <v>101</v>
      </c>
      <c r="F13" s="143" t="s">
        <v>102</v>
      </c>
      <c r="G13" s="143" t="s">
        <v>244</v>
      </c>
      <c r="H13" s="143" t="s">
        <v>245</v>
      </c>
      <c r="I13" s="158">
        <v>7503.5</v>
      </c>
      <c r="J13" s="144"/>
      <c r="K13" s="144"/>
      <c r="L13" s="156"/>
      <c r="M13" s="156"/>
      <c r="N13" s="158">
        <v>7503.5</v>
      </c>
      <c r="O13" s="157"/>
      <c r="P13" s="157"/>
      <c r="Q13" s="157"/>
      <c r="R13" s="157"/>
      <c r="S13" s="157"/>
      <c r="T13" s="157"/>
      <c r="U13" s="157"/>
      <c r="V13" s="157"/>
      <c r="W13" s="157"/>
    </row>
    <row r="14" ht="21.75" customHeight="1" spans="1:23">
      <c r="A14" s="21" t="s">
        <v>239</v>
      </c>
      <c r="B14" s="224" t="s">
        <v>251</v>
      </c>
      <c r="C14" s="146" t="s">
        <v>252</v>
      </c>
      <c r="D14" s="20" t="s">
        <v>70</v>
      </c>
      <c r="E14" s="21" t="s">
        <v>101</v>
      </c>
      <c r="F14" s="21" t="s">
        <v>102</v>
      </c>
      <c r="G14" s="21" t="s">
        <v>204</v>
      </c>
      <c r="H14" s="21" t="s">
        <v>205</v>
      </c>
      <c r="I14" s="158">
        <v>16</v>
      </c>
      <c r="J14" s="20"/>
      <c r="K14" s="20"/>
      <c r="L14" s="36"/>
      <c r="M14" s="36"/>
      <c r="N14" s="158">
        <v>16</v>
      </c>
      <c r="O14" s="81"/>
      <c r="P14" s="81"/>
      <c r="Q14" s="81"/>
      <c r="R14" s="81"/>
      <c r="S14" s="81"/>
      <c r="T14" s="81"/>
      <c r="U14" s="81"/>
      <c r="V14" s="81"/>
      <c r="W14" s="81"/>
    </row>
    <row r="15" s="140" customFormat="1" ht="21.75" customHeight="1" spans="1:23">
      <c r="A15" s="143" t="s">
        <v>239</v>
      </c>
      <c r="B15" s="225" t="s">
        <v>253</v>
      </c>
      <c r="C15" s="146" t="s">
        <v>254</v>
      </c>
      <c r="D15" s="144" t="s">
        <v>70</v>
      </c>
      <c r="E15" s="143" t="s">
        <v>101</v>
      </c>
      <c r="F15" s="143" t="s">
        <v>102</v>
      </c>
      <c r="G15" s="143" t="s">
        <v>244</v>
      </c>
      <c r="H15" s="143" t="s">
        <v>245</v>
      </c>
      <c r="I15" s="158">
        <v>2975</v>
      </c>
      <c r="J15" s="144"/>
      <c r="K15" s="144"/>
      <c r="L15" s="156"/>
      <c r="M15" s="156"/>
      <c r="N15" s="158">
        <v>2975</v>
      </c>
      <c r="O15" s="157"/>
      <c r="P15" s="157"/>
      <c r="Q15" s="157"/>
      <c r="R15" s="157"/>
      <c r="S15" s="157"/>
      <c r="T15" s="157"/>
      <c r="U15" s="157"/>
      <c r="V15" s="157"/>
      <c r="W15" s="157"/>
    </row>
    <row r="16" s="140" customFormat="1" ht="21.75" customHeight="1" spans="1:23">
      <c r="A16" s="143" t="s">
        <v>239</v>
      </c>
      <c r="B16" s="225" t="s">
        <v>255</v>
      </c>
      <c r="C16" s="146" t="s">
        <v>256</v>
      </c>
      <c r="D16" s="144" t="s">
        <v>70</v>
      </c>
      <c r="E16" s="143" t="s">
        <v>101</v>
      </c>
      <c r="F16" s="143" t="s">
        <v>102</v>
      </c>
      <c r="G16" s="143" t="s">
        <v>244</v>
      </c>
      <c r="H16" s="143" t="s">
        <v>245</v>
      </c>
      <c r="I16" s="158">
        <v>37188</v>
      </c>
      <c r="J16" s="144"/>
      <c r="K16" s="144"/>
      <c r="L16" s="156"/>
      <c r="M16" s="156"/>
      <c r="N16" s="158">
        <v>37188</v>
      </c>
      <c r="O16" s="157"/>
      <c r="P16" s="157"/>
      <c r="Q16" s="157"/>
      <c r="R16" s="157"/>
      <c r="S16" s="157"/>
      <c r="T16" s="157"/>
      <c r="U16" s="157"/>
      <c r="V16" s="157"/>
      <c r="W16" s="157"/>
    </row>
    <row r="17" s="140" customFormat="1" ht="21.75" customHeight="1" spans="1:23">
      <c r="A17" s="143" t="s">
        <v>239</v>
      </c>
      <c r="B17" s="225" t="s">
        <v>257</v>
      </c>
      <c r="C17" s="146" t="s">
        <v>258</v>
      </c>
      <c r="D17" s="144" t="s">
        <v>70</v>
      </c>
      <c r="E17" s="143" t="s">
        <v>101</v>
      </c>
      <c r="F17" s="143" t="s">
        <v>102</v>
      </c>
      <c r="G17" s="143" t="s">
        <v>244</v>
      </c>
      <c r="H17" s="143" t="s">
        <v>245</v>
      </c>
      <c r="I17" s="158">
        <v>7437.5</v>
      </c>
      <c r="J17" s="144"/>
      <c r="K17" s="144"/>
      <c r="L17" s="156"/>
      <c r="M17" s="156"/>
      <c r="N17" s="158">
        <v>7437.5</v>
      </c>
      <c r="O17" s="157"/>
      <c r="P17" s="157"/>
      <c r="Q17" s="157"/>
      <c r="R17" s="157"/>
      <c r="S17" s="157"/>
      <c r="T17" s="157"/>
      <c r="U17" s="157"/>
      <c r="V17" s="157"/>
      <c r="W17" s="157"/>
    </row>
    <row r="18" ht="21.75" customHeight="1" spans="1:23">
      <c r="A18" s="21" t="s">
        <v>246</v>
      </c>
      <c r="B18" s="224" t="s">
        <v>259</v>
      </c>
      <c r="C18" s="146" t="s">
        <v>260</v>
      </c>
      <c r="D18" s="20" t="s">
        <v>70</v>
      </c>
      <c r="E18" s="21" t="s">
        <v>101</v>
      </c>
      <c r="F18" s="21" t="s">
        <v>102</v>
      </c>
      <c r="G18" s="21" t="s">
        <v>210</v>
      </c>
      <c r="H18" s="21" t="s">
        <v>211</v>
      </c>
      <c r="I18" s="158">
        <v>104781</v>
      </c>
      <c r="J18" s="20"/>
      <c r="K18" s="20"/>
      <c r="L18" s="36"/>
      <c r="M18" s="36"/>
      <c r="N18" s="158">
        <v>104781</v>
      </c>
      <c r="O18" s="81"/>
      <c r="P18" s="81"/>
      <c r="Q18" s="81"/>
      <c r="R18" s="81"/>
      <c r="S18" s="81"/>
      <c r="T18" s="81"/>
      <c r="U18" s="81"/>
      <c r="V18" s="81"/>
      <c r="W18" s="81"/>
    </row>
    <row r="19" ht="21.75" customHeight="1" spans="1:23">
      <c r="A19" s="21" t="s">
        <v>246</v>
      </c>
      <c r="B19" s="224" t="s">
        <v>261</v>
      </c>
      <c r="C19" s="146" t="s">
        <v>262</v>
      </c>
      <c r="D19" s="20" t="s">
        <v>70</v>
      </c>
      <c r="E19" s="21" t="s">
        <v>101</v>
      </c>
      <c r="F19" s="21" t="s">
        <v>102</v>
      </c>
      <c r="G19" s="21" t="s">
        <v>210</v>
      </c>
      <c r="H19" s="21" t="s">
        <v>211</v>
      </c>
      <c r="I19" s="158">
        <v>2400</v>
      </c>
      <c r="J19" s="20"/>
      <c r="K19" s="20"/>
      <c r="L19" s="36"/>
      <c r="M19" s="36"/>
      <c r="N19" s="158">
        <v>2400</v>
      </c>
      <c r="O19" s="81"/>
      <c r="P19" s="81"/>
      <c r="Q19" s="81"/>
      <c r="R19" s="81"/>
      <c r="S19" s="81"/>
      <c r="T19" s="81"/>
      <c r="U19" s="81"/>
      <c r="V19" s="81"/>
      <c r="W19" s="81"/>
    </row>
    <row r="20" s="140" customFormat="1" ht="21.75" customHeight="1" spans="1:23">
      <c r="A20" s="143" t="s">
        <v>239</v>
      </c>
      <c r="B20" s="225" t="s">
        <v>263</v>
      </c>
      <c r="C20" s="146" t="s">
        <v>264</v>
      </c>
      <c r="D20" s="144" t="s">
        <v>70</v>
      </c>
      <c r="E20" s="143" t="s">
        <v>101</v>
      </c>
      <c r="F20" s="143" t="s">
        <v>102</v>
      </c>
      <c r="G20" s="143" t="s">
        <v>244</v>
      </c>
      <c r="H20" s="143" t="s">
        <v>245</v>
      </c>
      <c r="I20" s="158">
        <v>3350</v>
      </c>
      <c r="J20" s="144"/>
      <c r="K20" s="144"/>
      <c r="L20" s="156"/>
      <c r="M20" s="156"/>
      <c r="N20" s="158">
        <v>3350</v>
      </c>
      <c r="O20" s="157"/>
      <c r="P20" s="157"/>
      <c r="Q20" s="157"/>
      <c r="R20" s="157"/>
      <c r="S20" s="157"/>
      <c r="T20" s="157"/>
      <c r="U20" s="157"/>
      <c r="V20" s="157"/>
      <c r="W20" s="157"/>
    </row>
    <row r="21" s="140" customFormat="1" ht="21.75" customHeight="1" spans="1:23">
      <c r="A21" s="143" t="s">
        <v>239</v>
      </c>
      <c r="B21" s="225" t="s">
        <v>265</v>
      </c>
      <c r="C21" s="146" t="s">
        <v>266</v>
      </c>
      <c r="D21" s="144" t="s">
        <v>70</v>
      </c>
      <c r="E21" s="143" t="s">
        <v>101</v>
      </c>
      <c r="F21" s="143" t="s">
        <v>102</v>
      </c>
      <c r="G21" s="143" t="s">
        <v>244</v>
      </c>
      <c r="H21" s="143" t="s">
        <v>245</v>
      </c>
      <c r="I21" s="158">
        <v>6700</v>
      </c>
      <c r="J21" s="144"/>
      <c r="K21" s="144"/>
      <c r="L21" s="156"/>
      <c r="M21" s="156"/>
      <c r="N21" s="158">
        <v>6700</v>
      </c>
      <c r="O21" s="157"/>
      <c r="P21" s="157"/>
      <c r="Q21" s="157"/>
      <c r="R21" s="157"/>
      <c r="S21" s="157"/>
      <c r="T21" s="157"/>
      <c r="U21" s="157"/>
      <c r="V21" s="157"/>
      <c r="W21" s="157"/>
    </row>
    <row r="22" ht="18.75" customHeight="1" spans="1:23">
      <c r="A22" s="147" t="s">
        <v>165</v>
      </c>
      <c r="B22" s="148"/>
      <c r="C22" s="148"/>
      <c r="D22" s="148"/>
      <c r="E22" s="148"/>
      <c r="F22" s="148"/>
      <c r="G22" s="148"/>
      <c r="H22" s="149"/>
      <c r="I22" s="81">
        <f>SUM(I10:I21)</f>
        <v>851575</v>
      </c>
      <c r="J22" s="81">
        <f>SUM(J10:J21)</f>
        <v>679224</v>
      </c>
      <c r="K22" s="81">
        <f>SUM(K10:K21)</f>
        <v>679224</v>
      </c>
      <c r="L22" s="81"/>
      <c r="M22" s="81"/>
      <c r="N22" s="81">
        <f>SUM(N10:N21)</f>
        <v>172351</v>
      </c>
      <c r="O22" s="81"/>
      <c r="P22" s="81"/>
      <c r="Q22" s="81"/>
      <c r="R22" s="81"/>
      <c r="S22" s="81"/>
      <c r="T22" s="81"/>
      <c r="U22" s="81"/>
      <c r="V22" s="81"/>
      <c r="W22" s="81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workbookViewId="0">
      <pane ySplit="1" topLeftCell="A3" activePane="bottomLeft" state="frozen"/>
      <selection/>
      <selection pane="bottomLeft" activeCell="C13" sqref="$A13:$XFD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"单位名称："&amp;"昆明市呈贡区洛龙学校（云南民族大学附属呈贡学校）"</f>
        <v>单位名称：昆明市呈贡区洛龙学校（云南民族大学附属呈贡学校）</v>
      </c>
    </row>
    <row r="5" ht="44.25" customHeight="1" spans="1:10">
      <c r="A5" s="68" t="s">
        <v>178</v>
      </c>
      <c r="B5" s="68" t="s">
        <v>268</v>
      </c>
      <c r="C5" s="68" t="s">
        <v>269</v>
      </c>
      <c r="D5" s="68" t="s">
        <v>270</v>
      </c>
      <c r="E5" s="68" t="s">
        <v>271</v>
      </c>
      <c r="F5" s="69" t="s">
        <v>272</v>
      </c>
      <c r="G5" s="68" t="s">
        <v>273</v>
      </c>
      <c r="H5" s="69" t="s">
        <v>274</v>
      </c>
      <c r="I5" s="69" t="s">
        <v>275</v>
      </c>
      <c r="J5" s="68" t="s">
        <v>276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6">
        <v>6</v>
      </c>
      <c r="G6" s="138">
        <v>7</v>
      </c>
      <c r="H6" s="36">
        <v>8</v>
      </c>
      <c r="I6" s="36">
        <v>9</v>
      </c>
      <c r="J6" s="138">
        <v>10</v>
      </c>
    </row>
    <row r="7" ht="42" customHeight="1" spans="1:10">
      <c r="A7" s="139" t="s">
        <v>243</v>
      </c>
      <c r="B7" s="139" t="s">
        <v>277</v>
      </c>
      <c r="C7" s="139" t="s">
        <v>278</v>
      </c>
      <c r="D7" s="139" t="s">
        <v>279</v>
      </c>
      <c r="E7" s="139" t="s">
        <v>280</v>
      </c>
      <c r="F7" s="139" t="s">
        <v>281</v>
      </c>
      <c r="G7" s="139" t="s">
        <v>282</v>
      </c>
      <c r="H7" s="139" t="s">
        <v>283</v>
      </c>
      <c r="I7" s="139" t="s">
        <v>284</v>
      </c>
      <c r="J7" s="139" t="s">
        <v>285</v>
      </c>
    </row>
    <row r="8" ht="42" customHeight="1" spans="1:10">
      <c r="A8" s="139" t="s">
        <v>243</v>
      </c>
      <c r="B8" s="139" t="s">
        <v>277</v>
      </c>
      <c r="C8" s="139" t="s">
        <v>278</v>
      </c>
      <c r="D8" s="139" t="s">
        <v>286</v>
      </c>
      <c r="E8" s="139" t="s">
        <v>287</v>
      </c>
      <c r="F8" s="139" t="s">
        <v>281</v>
      </c>
      <c r="G8" s="139" t="s">
        <v>288</v>
      </c>
      <c r="H8" s="139" t="s">
        <v>289</v>
      </c>
      <c r="I8" s="139" t="s">
        <v>284</v>
      </c>
      <c r="J8" s="139" t="s">
        <v>290</v>
      </c>
    </row>
    <row r="9" customHeight="1" spans="1:10">
      <c r="A9" s="139" t="s">
        <v>243</v>
      </c>
      <c r="B9" s="139" t="s">
        <v>277</v>
      </c>
      <c r="C9" s="139" t="s">
        <v>278</v>
      </c>
      <c r="D9" s="139" t="s">
        <v>291</v>
      </c>
      <c r="E9" s="139" t="s">
        <v>292</v>
      </c>
      <c r="F9" s="139" t="s">
        <v>281</v>
      </c>
      <c r="G9" s="139" t="s">
        <v>288</v>
      </c>
      <c r="H9" s="139" t="s">
        <v>289</v>
      </c>
      <c r="I9" s="139" t="s">
        <v>284</v>
      </c>
      <c r="J9" s="139" t="s">
        <v>293</v>
      </c>
    </row>
    <row r="10" customHeight="1" spans="1:10">
      <c r="A10" s="139" t="s">
        <v>243</v>
      </c>
      <c r="B10" s="139" t="s">
        <v>277</v>
      </c>
      <c r="C10" s="139" t="s">
        <v>278</v>
      </c>
      <c r="D10" s="139" t="s">
        <v>294</v>
      </c>
      <c r="E10" s="139" t="s">
        <v>295</v>
      </c>
      <c r="F10" s="139" t="s">
        <v>281</v>
      </c>
      <c r="G10" s="139" t="s">
        <v>296</v>
      </c>
      <c r="H10" s="139" t="s">
        <v>283</v>
      </c>
      <c r="I10" s="139" t="s">
        <v>284</v>
      </c>
      <c r="J10" s="139" t="s">
        <v>297</v>
      </c>
    </row>
    <row r="11" customHeight="1" spans="1:10">
      <c r="A11" s="139" t="s">
        <v>243</v>
      </c>
      <c r="B11" s="139" t="s">
        <v>277</v>
      </c>
      <c r="C11" s="139" t="s">
        <v>298</v>
      </c>
      <c r="D11" s="139" t="s">
        <v>299</v>
      </c>
      <c r="E11" s="139" t="s">
        <v>300</v>
      </c>
      <c r="F11" s="139" t="s">
        <v>281</v>
      </c>
      <c r="G11" s="139" t="s">
        <v>288</v>
      </c>
      <c r="H11" s="139" t="s">
        <v>289</v>
      </c>
      <c r="I11" s="139" t="s">
        <v>284</v>
      </c>
      <c r="J11" s="139" t="s">
        <v>301</v>
      </c>
    </row>
    <row r="12" customHeight="1" spans="1:10">
      <c r="A12" s="139" t="s">
        <v>243</v>
      </c>
      <c r="B12" s="139" t="s">
        <v>277</v>
      </c>
      <c r="C12" s="139" t="s">
        <v>302</v>
      </c>
      <c r="D12" s="139" t="s">
        <v>303</v>
      </c>
      <c r="E12" s="139" t="s">
        <v>304</v>
      </c>
      <c r="F12" s="139" t="s">
        <v>281</v>
      </c>
      <c r="G12" s="139" t="s">
        <v>305</v>
      </c>
      <c r="H12" s="139" t="s">
        <v>289</v>
      </c>
      <c r="I12" s="139" t="s">
        <v>284</v>
      </c>
      <c r="J12" s="139" t="s">
        <v>306</v>
      </c>
    </row>
    <row r="13" customHeight="1" spans="1:10">
      <c r="A13" s="139" t="s">
        <v>307</v>
      </c>
      <c r="B13" s="139" t="s">
        <v>308</v>
      </c>
      <c r="C13" s="139" t="s">
        <v>278</v>
      </c>
      <c r="D13" s="139" t="s">
        <v>279</v>
      </c>
      <c r="E13" s="139" t="s">
        <v>309</v>
      </c>
      <c r="F13" s="139" t="s">
        <v>281</v>
      </c>
      <c r="G13" s="139" t="s">
        <v>310</v>
      </c>
      <c r="H13" s="139" t="s">
        <v>311</v>
      </c>
      <c r="I13" s="139" t="s">
        <v>284</v>
      </c>
      <c r="J13" s="139" t="s">
        <v>312</v>
      </c>
    </row>
    <row r="14" customHeight="1" spans="1:10">
      <c r="A14" s="139" t="s">
        <v>307</v>
      </c>
      <c r="B14" s="139" t="s">
        <v>308</v>
      </c>
      <c r="C14" s="139" t="s">
        <v>278</v>
      </c>
      <c r="D14" s="139" t="s">
        <v>286</v>
      </c>
      <c r="E14" s="139" t="s">
        <v>313</v>
      </c>
      <c r="F14" s="139" t="s">
        <v>281</v>
      </c>
      <c r="G14" s="139" t="s">
        <v>288</v>
      </c>
      <c r="H14" s="139" t="s">
        <v>289</v>
      </c>
      <c r="I14" s="139" t="s">
        <v>284</v>
      </c>
      <c r="J14" s="139" t="s">
        <v>314</v>
      </c>
    </row>
    <row r="15" customHeight="1" spans="1:10">
      <c r="A15" s="139" t="s">
        <v>307</v>
      </c>
      <c r="B15" s="139" t="s">
        <v>308</v>
      </c>
      <c r="C15" s="139" t="s">
        <v>278</v>
      </c>
      <c r="D15" s="139" t="s">
        <v>291</v>
      </c>
      <c r="E15" s="139" t="s">
        <v>315</v>
      </c>
      <c r="F15" s="139" t="s">
        <v>281</v>
      </c>
      <c r="G15" s="139" t="s">
        <v>316</v>
      </c>
      <c r="H15" s="139" t="s">
        <v>289</v>
      </c>
      <c r="I15" s="139" t="s">
        <v>284</v>
      </c>
      <c r="J15" s="139" t="s">
        <v>317</v>
      </c>
    </row>
    <row r="16" customHeight="1" spans="1:10">
      <c r="A16" s="139" t="s">
        <v>307</v>
      </c>
      <c r="B16" s="139" t="s">
        <v>308</v>
      </c>
      <c r="C16" s="139" t="s">
        <v>278</v>
      </c>
      <c r="D16" s="139" t="s">
        <v>294</v>
      </c>
      <c r="E16" s="139" t="s">
        <v>295</v>
      </c>
      <c r="F16" s="139" t="s">
        <v>281</v>
      </c>
      <c r="G16" s="139" t="s">
        <v>318</v>
      </c>
      <c r="H16" s="139" t="s">
        <v>283</v>
      </c>
      <c r="I16" s="139" t="s">
        <v>284</v>
      </c>
      <c r="J16" s="139" t="s">
        <v>319</v>
      </c>
    </row>
    <row r="17" customHeight="1" spans="1:10">
      <c r="A17" s="139" t="s">
        <v>307</v>
      </c>
      <c r="B17" s="139" t="s">
        <v>308</v>
      </c>
      <c r="C17" s="139" t="s">
        <v>298</v>
      </c>
      <c r="D17" s="139" t="s">
        <v>299</v>
      </c>
      <c r="E17" s="139" t="s">
        <v>320</v>
      </c>
      <c r="F17" s="139" t="s">
        <v>281</v>
      </c>
      <c r="G17" s="139" t="s">
        <v>288</v>
      </c>
      <c r="H17" s="139" t="s">
        <v>289</v>
      </c>
      <c r="I17" s="139" t="s">
        <v>284</v>
      </c>
      <c r="J17" s="139" t="s">
        <v>320</v>
      </c>
    </row>
    <row r="18" customHeight="1" spans="1:10">
      <c r="A18" s="139" t="s">
        <v>307</v>
      </c>
      <c r="B18" s="139" t="s">
        <v>308</v>
      </c>
      <c r="C18" s="139" t="s">
        <v>302</v>
      </c>
      <c r="D18" s="139" t="s">
        <v>303</v>
      </c>
      <c r="E18" s="139" t="s">
        <v>321</v>
      </c>
      <c r="F18" s="139" t="s">
        <v>322</v>
      </c>
      <c r="G18" s="139" t="s">
        <v>288</v>
      </c>
      <c r="H18" s="139" t="s">
        <v>289</v>
      </c>
      <c r="I18" s="139" t="s">
        <v>284</v>
      </c>
      <c r="J18" s="139" t="s">
        <v>321</v>
      </c>
    </row>
    <row r="19" customHeight="1" spans="1:10">
      <c r="A19" s="139" t="s">
        <v>241</v>
      </c>
      <c r="B19" s="139" t="s">
        <v>323</v>
      </c>
      <c r="C19" s="139" t="s">
        <v>278</v>
      </c>
      <c r="D19" s="139" t="s">
        <v>279</v>
      </c>
      <c r="E19" s="139" t="s">
        <v>309</v>
      </c>
      <c r="F19" s="139" t="s">
        <v>281</v>
      </c>
      <c r="G19" s="139" t="s">
        <v>324</v>
      </c>
      <c r="H19" s="139" t="s">
        <v>311</v>
      </c>
      <c r="I19" s="139" t="s">
        <v>284</v>
      </c>
      <c r="J19" s="139" t="s">
        <v>325</v>
      </c>
    </row>
    <row r="20" customHeight="1" spans="1:10">
      <c r="A20" s="139" t="s">
        <v>241</v>
      </c>
      <c r="B20" s="139" t="s">
        <v>323</v>
      </c>
      <c r="C20" s="139" t="s">
        <v>278</v>
      </c>
      <c r="D20" s="139" t="s">
        <v>286</v>
      </c>
      <c r="E20" s="139" t="s">
        <v>326</v>
      </c>
      <c r="F20" s="139" t="s">
        <v>281</v>
      </c>
      <c r="G20" s="139" t="s">
        <v>288</v>
      </c>
      <c r="H20" s="139" t="s">
        <v>289</v>
      </c>
      <c r="I20" s="139" t="s">
        <v>284</v>
      </c>
      <c r="J20" s="139" t="s">
        <v>327</v>
      </c>
    </row>
    <row r="21" customHeight="1" spans="1:10">
      <c r="A21" s="139" t="s">
        <v>241</v>
      </c>
      <c r="B21" s="139" t="s">
        <v>323</v>
      </c>
      <c r="C21" s="139" t="s">
        <v>278</v>
      </c>
      <c r="D21" s="139" t="s">
        <v>291</v>
      </c>
      <c r="E21" s="139" t="s">
        <v>328</v>
      </c>
      <c r="F21" s="139" t="s">
        <v>281</v>
      </c>
      <c r="G21" s="139" t="s">
        <v>288</v>
      </c>
      <c r="H21" s="139" t="s">
        <v>289</v>
      </c>
      <c r="I21" s="139" t="s">
        <v>284</v>
      </c>
      <c r="J21" s="139" t="s">
        <v>329</v>
      </c>
    </row>
    <row r="22" customHeight="1" spans="1:10">
      <c r="A22" s="139" t="s">
        <v>241</v>
      </c>
      <c r="B22" s="139" t="s">
        <v>323</v>
      </c>
      <c r="C22" s="139" t="s">
        <v>278</v>
      </c>
      <c r="D22" s="139" t="s">
        <v>294</v>
      </c>
      <c r="E22" s="139" t="s">
        <v>295</v>
      </c>
      <c r="F22" s="139" t="s">
        <v>281</v>
      </c>
      <c r="G22" s="139" t="s">
        <v>330</v>
      </c>
      <c r="H22" s="139" t="s">
        <v>283</v>
      </c>
      <c r="I22" s="139" t="s">
        <v>284</v>
      </c>
      <c r="J22" s="139" t="s">
        <v>331</v>
      </c>
    </row>
    <row r="23" customHeight="1" spans="1:10">
      <c r="A23" s="139" t="s">
        <v>241</v>
      </c>
      <c r="B23" s="139" t="s">
        <v>323</v>
      </c>
      <c r="C23" s="139" t="s">
        <v>298</v>
      </c>
      <c r="D23" s="139" t="s">
        <v>299</v>
      </c>
      <c r="E23" s="139" t="s">
        <v>332</v>
      </c>
      <c r="F23" s="139" t="s">
        <v>281</v>
      </c>
      <c r="G23" s="139" t="s">
        <v>288</v>
      </c>
      <c r="H23" s="139" t="s">
        <v>289</v>
      </c>
      <c r="I23" s="139" t="s">
        <v>284</v>
      </c>
      <c r="J23" s="139" t="s">
        <v>332</v>
      </c>
    </row>
    <row r="24" customHeight="1" spans="1:10">
      <c r="A24" s="139" t="s">
        <v>241</v>
      </c>
      <c r="B24" s="139" t="s">
        <v>323</v>
      </c>
      <c r="C24" s="139" t="s">
        <v>302</v>
      </c>
      <c r="D24" s="139" t="s">
        <v>303</v>
      </c>
      <c r="E24" s="139" t="s">
        <v>333</v>
      </c>
      <c r="F24" s="139" t="s">
        <v>322</v>
      </c>
      <c r="G24" s="139" t="s">
        <v>334</v>
      </c>
      <c r="H24" s="139" t="s">
        <v>289</v>
      </c>
      <c r="I24" s="139" t="s">
        <v>284</v>
      </c>
      <c r="J24" s="139" t="s">
        <v>335</v>
      </c>
    </row>
    <row r="25" customHeight="1" spans="1:10">
      <c r="A25" s="139" t="s">
        <v>248</v>
      </c>
      <c r="B25" s="139" t="s">
        <v>336</v>
      </c>
      <c r="C25" s="139" t="s">
        <v>278</v>
      </c>
      <c r="D25" s="139" t="s">
        <v>279</v>
      </c>
      <c r="E25" s="139" t="s">
        <v>337</v>
      </c>
      <c r="F25" s="139" t="s">
        <v>281</v>
      </c>
      <c r="G25" s="139" t="s">
        <v>84</v>
      </c>
      <c r="H25" s="139" t="s">
        <v>311</v>
      </c>
      <c r="I25" s="139" t="s">
        <v>284</v>
      </c>
      <c r="J25" s="139" t="s">
        <v>338</v>
      </c>
    </row>
    <row r="26" customHeight="1" spans="1:10">
      <c r="A26" s="139" t="s">
        <v>248</v>
      </c>
      <c r="B26" s="139" t="s">
        <v>336</v>
      </c>
      <c r="C26" s="139" t="s">
        <v>278</v>
      </c>
      <c r="D26" s="139" t="s">
        <v>286</v>
      </c>
      <c r="E26" s="139" t="s">
        <v>339</v>
      </c>
      <c r="F26" s="139" t="s">
        <v>281</v>
      </c>
      <c r="G26" s="139" t="s">
        <v>288</v>
      </c>
      <c r="H26" s="139" t="s">
        <v>289</v>
      </c>
      <c r="I26" s="139" t="s">
        <v>284</v>
      </c>
      <c r="J26" s="139" t="s">
        <v>340</v>
      </c>
    </row>
    <row r="27" customHeight="1" spans="1:10">
      <c r="A27" s="139" t="s">
        <v>248</v>
      </c>
      <c r="B27" s="139" t="s">
        <v>336</v>
      </c>
      <c r="C27" s="139" t="s">
        <v>278</v>
      </c>
      <c r="D27" s="139" t="s">
        <v>291</v>
      </c>
      <c r="E27" s="139" t="s">
        <v>341</v>
      </c>
      <c r="F27" s="139" t="s">
        <v>281</v>
      </c>
      <c r="G27" s="139" t="s">
        <v>288</v>
      </c>
      <c r="H27" s="139" t="s">
        <v>289</v>
      </c>
      <c r="I27" s="139" t="s">
        <v>284</v>
      </c>
      <c r="J27" s="139" t="s">
        <v>342</v>
      </c>
    </row>
    <row r="28" customHeight="1" spans="1:10">
      <c r="A28" s="139" t="s">
        <v>248</v>
      </c>
      <c r="B28" s="139" t="s">
        <v>336</v>
      </c>
      <c r="C28" s="139" t="s">
        <v>278</v>
      </c>
      <c r="D28" s="139" t="s">
        <v>294</v>
      </c>
      <c r="E28" s="139" t="s">
        <v>295</v>
      </c>
      <c r="F28" s="139" t="s">
        <v>281</v>
      </c>
      <c r="G28" s="139" t="s">
        <v>343</v>
      </c>
      <c r="H28" s="139" t="s">
        <v>283</v>
      </c>
      <c r="I28" s="139" t="s">
        <v>284</v>
      </c>
      <c r="J28" s="139" t="s">
        <v>344</v>
      </c>
    </row>
    <row r="29" customHeight="1" spans="1:10">
      <c r="A29" s="139" t="s">
        <v>248</v>
      </c>
      <c r="B29" s="139" t="s">
        <v>336</v>
      </c>
      <c r="C29" s="139" t="s">
        <v>298</v>
      </c>
      <c r="D29" s="139" t="s">
        <v>299</v>
      </c>
      <c r="E29" s="139" t="s">
        <v>345</v>
      </c>
      <c r="F29" s="139" t="s">
        <v>281</v>
      </c>
      <c r="G29" s="139" t="s">
        <v>288</v>
      </c>
      <c r="H29" s="139" t="s">
        <v>289</v>
      </c>
      <c r="I29" s="139" t="s">
        <v>284</v>
      </c>
      <c r="J29" s="139" t="s">
        <v>346</v>
      </c>
    </row>
    <row r="30" customHeight="1" spans="1:10">
      <c r="A30" s="139" t="s">
        <v>248</v>
      </c>
      <c r="B30" s="139" t="s">
        <v>336</v>
      </c>
      <c r="C30" s="139" t="s">
        <v>302</v>
      </c>
      <c r="D30" s="139" t="s">
        <v>303</v>
      </c>
      <c r="E30" s="139" t="s">
        <v>303</v>
      </c>
      <c r="F30" s="139" t="s">
        <v>322</v>
      </c>
      <c r="G30" s="139" t="s">
        <v>305</v>
      </c>
      <c r="H30" s="139" t="s">
        <v>289</v>
      </c>
      <c r="I30" s="139" t="s">
        <v>284</v>
      </c>
      <c r="J30" s="139" t="s">
        <v>347</v>
      </c>
    </row>
    <row r="31" customHeight="1" spans="1:10">
      <c r="A31" s="139" t="s">
        <v>348</v>
      </c>
      <c r="B31" s="139" t="s">
        <v>349</v>
      </c>
      <c r="C31" s="139" t="s">
        <v>278</v>
      </c>
      <c r="D31" s="139" t="s">
        <v>279</v>
      </c>
      <c r="E31" s="139" t="s">
        <v>350</v>
      </c>
      <c r="F31" s="139" t="s">
        <v>281</v>
      </c>
      <c r="G31" s="139" t="s">
        <v>351</v>
      </c>
      <c r="H31" s="139" t="s">
        <v>311</v>
      </c>
      <c r="I31" s="139" t="s">
        <v>284</v>
      </c>
      <c r="J31" s="139" t="s">
        <v>352</v>
      </c>
    </row>
    <row r="32" customHeight="1" spans="1:10">
      <c r="A32" s="139" t="s">
        <v>348</v>
      </c>
      <c r="B32" s="139" t="s">
        <v>349</v>
      </c>
      <c r="C32" s="139" t="s">
        <v>278</v>
      </c>
      <c r="D32" s="139" t="s">
        <v>286</v>
      </c>
      <c r="E32" s="139" t="s">
        <v>353</v>
      </c>
      <c r="F32" s="139" t="s">
        <v>281</v>
      </c>
      <c r="G32" s="139" t="s">
        <v>288</v>
      </c>
      <c r="H32" s="139" t="s">
        <v>289</v>
      </c>
      <c r="I32" s="139" t="s">
        <v>284</v>
      </c>
      <c r="J32" s="139" t="s">
        <v>354</v>
      </c>
    </row>
    <row r="33" customHeight="1" spans="1:10">
      <c r="A33" s="139" t="s">
        <v>348</v>
      </c>
      <c r="B33" s="139" t="s">
        <v>349</v>
      </c>
      <c r="C33" s="139" t="s">
        <v>278</v>
      </c>
      <c r="D33" s="139" t="s">
        <v>291</v>
      </c>
      <c r="E33" s="139" t="s">
        <v>292</v>
      </c>
      <c r="F33" s="139" t="s">
        <v>281</v>
      </c>
      <c r="G33" s="139" t="s">
        <v>288</v>
      </c>
      <c r="H33" s="139" t="s">
        <v>289</v>
      </c>
      <c r="I33" s="139" t="s">
        <v>284</v>
      </c>
      <c r="J33" s="139" t="s">
        <v>293</v>
      </c>
    </row>
    <row r="34" customHeight="1" spans="1:10">
      <c r="A34" s="139" t="s">
        <v>348</v>
      </c>
      <c r="B34" s="139" t="s">
        <v>349</v>
      </c>
      <c r="C34" s="139" t="s">
        <v>278</v>
      </c>
      <c r="D34" s="139" t="s">
        <v>294</v>
      </c>
      <c r="E34" s="139" t="s">
        <v>295</v>
      </c>
      <c r="F34" s="139" t="s">
        <v>281</v>
      </c>
      <c r="G34" s="139" t="s">
        <v>355</v>
      </c>
      <c r="H34" s="139" t="s">
        <v>283</v>
      </c>
      <c r="I34" s="139" t="s">
        <v>284</v>
      </c>
      <c r="J34" s="139" t="s">
        <v>356</v>
      </c>
    </row>
    <row r="35" customHeight="1" spans="1:10">
      <c r="A35" s="139" t="s">
        <v>348</v>
      </c>
      <c r="B35" s="139" t="s">
        <v>349</v>
      </c>
      <c r="C35" s="139" t="s">
        <v>298</v>
      </c>
      <c r="D35" s="139" t="s">
        <v>299</v>
      </c>
      <c r="E35" s="139" t="s">
        <v>357</v>
      </c>
      <c r="F35" s="139" t="s">
        <v>281</v>
      </c>
      <c r="G35" s="139" t="s">
        <v>288</v>
      </c>
      <c r="H35" s="139" t="s">
        <v>283</v>
      </c>
      <c r="I35" s="139" t="s">
        <v>284</v>
      </c>
      <c r="J35" s="139" t="s">
        <v>358</v>
      </c>
    </row>
    <row r="36" customHeight="1" spans="1:10">
      <c r="A36" s="139" t="s">
        <v>348</v>
      </c>
      <c r="B36" s="139" t="s">
        <v>349</v>
      </c>
      <c r="C36" s="139" t="s">
        <v>302</v>
      </c>
      <c r="D36" s="139" t="s">
        <v>303</v>
      </c>
      <c r="E36" s="139" t="s">
        <v>304</v>
      </c>
      <c r="F36" s="139" t="s">
        <v>322</v>
      </c>
      <c r="G36" s="139" t="s">
        <v>305</v>
      </c>
      <c r="H36" s="139" t="s">
        <v>289</v>
      </c>
      <c r="I36" s="139" t="s">
        <v>284</v>
      </c>
      <c r="J36" s="139" t="s">
        <v>306</v>
      </c>
    </row>
  </sheetData>
  <mergeCells count="12">
    <mergeCell ref="A3:J3"/>
    <mergeCell ref="A4:H4"/>
    <mergeCell ref="A7:A12"/>
    <mergeCell ref="A13:A18"/>
    <mergeCell ref="A19:A24"/>
    <mergeCell ref="A25:A30"/>
    <mergeCell ref="A31:A36"/>
    <mergeCell ref="B7:B12"/>
    <mergeCell ref="B13:B18"/>
    <mergeCell ref="B19:B24"/>
    <mergeCell ref="B25:B30"/>
    <mergeCell ref="B31:B3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359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360</v>
      </c>
      <c r="C3" s="128"/>
      <c r="D3" s="129"/>
      <c r="E3" s="129"/>
      <c r="F3" s="129"/>
    </row>
    <row r="4" ht="13.5" customHeight="1" spans="1:6">
      <c r="A4" s="5" t="str">
        <f>"单位名称："&amp;"昆明市呈贡区洛龙学校（云南民族大学附属呈贡学校）"</f>
        <v>单位名称：昆明市呈贡区洛龙学校（云南民族大学附属呈贡学校）</v>
      </c>
      <c r="B4" s="5" t="s">
        <v>361</v>
      </c>
      <c r="C4" s="124"/>
      <c r="D4" s="126"/>
      <c r="E4" s="126"/>
      <c r="F4" s="123" t="s">
        <v>1</v>
      </c>
    </row>
    <row r="5" ht="19.5" customHeight="1" spans="1:6">
      <c r="A5" s="130" t="s">
        <v>176</v>
      </c>
      <c r="B5" s="131" t="s">
        <v>72</v>
      </c>
      <c r="C5" s="130" t="s">
        <v>73</v>
      </c>
      <c r="D5" s="11" t="s">
        <v>362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75</v>
      </c>
      <c r="F6" s="16" t="s">
        <v>76</v>
      </c>
    </row>
    <row r="7" ht="18.75" customHeight="1" spans="1:6">
      <c r="A7" s="69">
        <v>1</v>
      </c>
      <c r="B7" s="134" t="s">
        <v>83</v>
      </c>
      <c r="C7" s="69">
        <v>3</v>
      </c>
      <c r="D7" s="135">
        <v>4</v>
      </c>
      <c r="E7" s="135">
        <v>5</v>
      </c>
      <c r="F7" s="135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6" t="s">
        <v>165</v>
      </c>
      <c r="B10" s="136" t="s">
        <v>165</v>
      </c>
      <c r="C10" s="137" t="s">
        <v>165</v>
      </c>
      <c r="D10" s="81"/>
      <c r="E10" s="81"/>
      <c r="F10" s="81"/>
    </row>
    <row r="11" customHeight="1" spans="1:3">
      <c r="A11" s="100" t="s">
        <v>363</v>
      </c>
      <c r="B11" s="100"/>
      <c r="C11" s="100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H10" sqref="H10:J10"/>
    </sheetView>
  </sheetViews>
  <sheetFormatPr defaultColWidth="9.14166666666667" defaultRowHeight="14.25" customHeight="1"/>
  <cols>
    <col min="1" max="1" width="32.575" customWidth="1"/>
    <col min="2" max="2" width="36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364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3" t="str">
        <f>"单位名称："&amp;"昆明市呈贡区洛龙学校（云南民族大学附属呈贡学校）"</f>
        <v>单位名称：昆明市呈贡区洛龙学校（云南民族大学附属呈贡学校）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175</v>
      </c>
      <c r="B5" s="88" t="s">
        <v>176</v>
      </c>
      <c r="C5" s="88" t="s">
        <v>365</v>
      </c>
      <c r="D5" s="89" t="s">
        <v>366</v>
      </c>
      <c r="E5" s="89" t="s">
        <v>367</v>
      </c>
      <c r="F5" s="89" t="s">
        <v>368</v>
      </c>
      <c r="G5" s="89" t="s">
        <v>369</v>
      </c>
      <c r="H5" s="89" t="s">
        <v>370</v>
      </c>
      <c r="I5" s="103" t="s">
        <v>183</v>
      </c>
      <c r="J5" s="103"/>
      <c r="K5" s="103"/>
      <c r="L5" s="103"/>
      <c r="M5" s="104"/>
      <c r="N5" s="103"/>
      <c r="O5" s="103"/>
      <c r="P5" s="82"/>
      <c r="Q5" s="103"/>
      <c r="R5" s="104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371</v>
      </c>
      <c r="L6" s="91" t="s">
        <v>372</v>
      </c>
      <c r="M6" s="105" t="s">
        <v>373</v>
      </c>
      <c r="N6" s="106" t="s">
        <v>374</v>
      </c>
      <c r="O6" s="106"/>
      <c r="P6" s="111"/>
      <c r="Q6" s="106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116" t="s">
        <v>193</v>
      </c>
      <c r="B9" s="117" t="s">
        <v>70</v>
      </c>
      <c r="C9" s="95" t="s">
        <v>203</v>
      </c>
      <c r="D9" s="96" t="s">
        <v>375</v>
      </c>
      <c r="E9" s="96" t="s">
        <v>376</v>
      </c>
      <c r="F9" s="96" t="s">
        <v>283</v>
      </c>
      <c r="G9" s="118">
        <v>1</v>
      </c>
      <c r="H9" s="81">
        <v>297000</v>
      </c>
      <c r="I9" s="81">
        <v>297000</v>
      </c>
      <c r="J9" s="81">
        <v>297000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119" t="s">
        <v>165</v>
      </c>
      <c r="B10" s="98"/>
      <c r="C10" s="98"/>
      <c r="D10" s="99"/>
      <c r="E10" s="99"/>
      <c r="F10" s="99"/>
      <c r="G10" s="120"/>
      <c r="H10" s="81">
        <v>297000</v>
      </c>
      <c r="I10" s="81">
        <v>297000</v>
      </c>
      <c r="J10" s="81">
        <v>297000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3" t="s">
        <v>377</v>
      </c>
      <c r="B11" s="5"/>
      <c r="C11" s="5"/>
      <c r="D11" s="113"/>
      <c r="E11" s="113"/>
      <c r="F11" s="113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1"/>
      <c r="O2" s="78"/>
      <c r="P2" s="78"/>
      <c r="Q2" s="85"/>
      <c r="R2" s="78"/>
      <c r="S2" s="109"/>
      <c r="T2" s="109" t="s">
        <v>378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2"/>
      <c r="O3" s="86"/>
      <c r="P3" s="86"/>
      <c r="Q3" s="67"/>
      <c r="R3" s="86"/>
      <c r="S3" s="102"/>
      <c r="T3" s="67"/>
    </row>
    <row r="4" ht="22.5" customHeight="1" spans="1:20">
      <c r="A4" s="75" t="str">
        <f>"单位名称："&amp;"昆明市呈贡区洛龙学校（云南民族大学附属呈贡学校）"</f>
        <v>单位名称：昆明市呈贡区洛龙学校（云南民族大学附属呈贡学校）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1"/>
      <c r="O4" s="78"/>
      <c r="P4" s="78"/>
      <c r="Q4" s="85"/>
      <c r="R4" s="78"/>
      <c r="S4" s="110"/>
      <c r="T4" s="109" t="s">
        <v>1</v>
      </c>
    </row>
    <row r="5" ht="24" customHeight="1" spans="1:20">
      <c r="A5" s="10" t="s">
        <v>175</v>
      </c>
      <c r="B5" s="88" t="s">
        <v>176</v>
      </c>
      <c r="C5" s="88" t="s">
        <v>365</v>
      </c>
      <c r="D5" s="88" t="s">
        <v>379</v>
      </c>
      <c r="E5" s="88" t="s">
        <v>380</v>
      </c>
      <c r="F5" s="88" t="s">
        <v>381</v>
      </c>
      <c r="G5" s="88" t="s">
        <v>382</v>
      </c>
      <c r="H5" s="89" t="s">
        <v>383</v>
      </c>
      <c r="I5" s="89" t="s">
        <v>384</v>
      </c>
      <c r="J5" s="103" t="s">
        <v>183</v>
      </c>
      <c r="K5" s="103"/>
      <c r="L5" s="103"/>
      <c r="M5" s="103"/>
      <c r="N5" s="104"/>
      <c r="O5" s="103"/>
      <c r="P5" s="103"/>
      <c r="Q5" s="82"/>
      <c r="R5" s="103"/>
      <c r="S5" s="104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371</v>
      </c>
      <c r="M6" s="91" t="s">
        <v>372</v>
      </c>
      <c r="N6" s="105" t="s">
        <v>373</v>
      </c>
      <c r="O6" s="106" t="s">
        <v>374</v>
      </c>
      <c r="P6" s="106"/>
      <c r="Q6" s="111"/>
      <c r="R6" s="106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165</v>
      </c>
      <c r="B10" s="5"/>
      <c r="C10" s="98"/>
      <c r="D10" s="98"/>
      <c r="E10" s="98"/>
      <c r="F10" s="98"/>
      <c r="G10" s="98"/>
      <c r="H10" s="99"/>
      <c r="I10" s="10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2">
      <c r="A11" s="100" t="s">
        <v>385</v>
      </c>
      <c r="B11" s="100"/>
    </row>
  </sheetData>
  <mergeCells count="20">
    <mergeCell ref="A3:T3"/>
    <mergeCell ref="A4:I4"/>
    <mergeCell ref="J5:T5"/>
    <mergeCell ref="O6:T6"/>
    <mergeCell ref="A10:I10"/>
    <mergeCell ref="A11:B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386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"单位名称："&amp;"昆明市呈贡区洛龙学校（云南民族大学附属呈贡学校）"</f>
        <v>单位名称：昆明市呈贡区洛龙学校（云南民族大学附属呈贡学校）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8" t="s">
        <v>387</v>
      </c>
      <c r="B5" s="11" t="s">
        <v>183</v>
      </c>
      <c r="C5" s="12"/>
      <c r="D5" s="12"/>
      <c r="E5" s="11" t="s">
        <v>388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55</v>
      </c>
      <c r="C6" s="10" t="s">
        <v>58</v>
      </c>
      <c r="D6" s="79" t="s">
        <v>371</v>
      </c>
      <c r="E6" s="48" t="s">
        <v>389</v>
      </c>
      <c r="F6" s="48" t="s">
        <v>390</v>
      </c>
      <c r="G6" s="48" t="s">
        <v>391</v>
      </c>
      <c r="H6" s="48" t="s">
        <v>392</v>
      </c>
      <c r="I6" s="48" t="s">
        <v>393</v>
      </c>
      <c r="J6" s="48" t="s">
        <v>394</v>
      </c>
      <c r="K6" s="48" t="s">
        <v>395</v>
      </c>
      <c r="L6" s="48" t="s">
        <v>396</v>
      </c>
      <c r="M6" s="48" t="s">
        <v>397</v>
      </c>
      <c r="N6" s="48" t="s">
        <v>398</v>
      </c>
      <c r="O6" s="48" t="s">
        <v>399</v>
      </c>
      <c r="P6" s="48" t="s">
        <v>400</v>
      </c>
      <c r="Q6" s="48" t="s">
        <v>401</v>
      </c>
      <c r="R6" s="48" t="s">
        <v>402</v>
      </c>
      <c r="S6" s="48" t="s">
        <v>403</v>
      </c>
      <c r="T6" s="48" t="s">
        <v>404</v>
      </c>
      <c r="U6" s="48" t="s">
        <v>405</v>
      </c>
      <c r="V6" s="48" t="s">
        <v>406</v>
      </c>
      <c r="W6" s="48" t="s">
        <v>407</v>
      </c>
      <c r="X6" s="84" t="s">
        <v>408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6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6">
        <v>23</v>
      </c>
      <c r="X7" s="36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t="s">
        <v>409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410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"单位名称："&amp;"昆明市呈贡区洛龙学校（云南民族大学附属呈贡学校）"</f>
        <v>单位名称：昆明市呈贡区洛龙学校（云南民族大学附属呈贡学校）</v>
      </c>
    </row>
    <row r="5" ht="44.25" customHeight="1" spans="1:10">
      <c r="A5" s="68" t="s">
        <v>387</v>
      </c>
      <c r="B5" s="68" t="s">
        <v>268</v>
      </c>
      <c r="C5" s="68" t="s">
        <v>269</v>
      </c>
      <c r="D5" s="68" t="s">
        <v>270</v>
      </c>
      <c r="E5" s="68" t="s">
        <v>271</v>
      </c>
      <c r="F5" s="69" t="s">
        <v>272</v>
      </c>
      <c r="G5" s="68" t="s">
        <v>273</v>
      </c>
      <c r="H5" s="69" t="s">
        <v>274</v>
      </c>
      <c r="I5" s="69" t="s">
        <v>275</v>
      </c>
      <c r="J5" s="68" t="s">
        <v>276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409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3" activePane="bottomLeft" state="frozen"/>
      <selection/>
      <selection pane="bottomLeft" activeCell="A10" sqref="A10:B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411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"单位名称："&amp;"昆明市呈贡区洛龙学校（云南民族大学附属呈贡学校）"</f>
        <v>单位名称：昆明市呈贡区洛龙学校（云南民族大学附属呈贡学校）</v>
      </c>
      <c r="B4" s="45"/>
      <c r="C4" s="45"/>
      <c r="D4" s="46"/>
      <c r="F4" s="43"/>
      <c r="G4" s="42"/>
      <c r="H4" s="42"/>
      <c r="I4" s="65" t="s">
        <v>1</v>
      </c>
    </row>
    <row r="5" ht="28.5" customHeight="1" spans="1:9">
      <c r="A5" s="47" t="s">
        <v>175</v>
      </c>
      <c r="B5" s="48" t="s">
        <v>176</v>
      </c>
      <c r="C5" s="49" t="s">
        <v>412</v>
      </c>
      <c r="D5" s="47" t="s">
        <v>413</v>
      </c>
      <c r="E5" s="47" t="s">
        <v>414</v>
      </c>
      <c r="F5" s="47" t="s">
        <v>415</v>
      </c>
      <c r="G5" s="48" t="s">
        <v>416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369</v>
      </c>
      <c r="H6" s="48" t="s">
        <v>417</v>
      </c>
      <c r="I6" s="48" t="s">
        <v>418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4"/>
      <c r="G9" s="58"/>
      <c r="H9" s="59"/>
      <c r="I9" s="59"/>
    </row>
    <row r="10" customHeight="1" spans="1:2">
      <c r="A10" s="27" t="s">
        <v>419</v>
      </c>
      <c r="B10" s="27"/>
    </row>
  </sheetData>
  <mergeCells count="12">
    <mergeCell ref="A2:I2"/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1" sqref="A11:G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"单位名称："&amp;"昆明市呈贡区洛龙学校（云南民族大学附属呈贡学校）"</f>
        <v>单位名称：昆明市呈贡区洛龙学校（云南民族大学附属呈贡学校）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233</v>
      </c>
      <c r="B5" s="9" t="s">
        <v>178</v>
      </c>
      <c r="C5" s="9" t="s">
        <v>234</v>
      </c>
      <c r="D5" s="10" t="s">
        <v>179</v>
      </c>
      <c r="E5" s="10" t="s">
        <v>180</v>
      </c>
      <c r="F5" s="10" t="s">
        <v>235</v>
      </c>
      <c r="G5" s="10" t="s">
        <v>236</v>
      </c>
      <c r="H5" s="28" t="s">
        <v>55</v>
      </c>
      <c r="I5" s="11" t="s">
        <v>421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165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2">
      <c r="A12" s="27" t="s">
        <v>422</v>
      </c>
      <c r="B12" s="27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1" sqref="A11:D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"单位名称："&amp;"昆明市呈贡区洛龙学校（云南民族大学附属呈贡学校）"</f>
        <v>单位名称：昆明市呈贡区洛龙学校（云南民族大学附属呈贡学校）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234</v>
      </c>
      <c r="B5" s="9" t="s">
        <v>233</v>
      </c>
      <c r="C5" s="9" t="s">
        <v>178</v>
      </c>
      <c r="D5" s="10" t="s">
        <v>424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425</v>
      </c>
      <c r="C11" s="25"/>
      <c r="D11" s="26"/>
      <c r="E11" s="23"/>
      <c r="F11" s="23"/>
      <c r="G11" s="23"/>
    </row>
    <row r="12" customHeight="1" spans="1:2">
      <c r="A12" s="27" t="s">
        <v>426</v>
      </c>
      <c r="B12" s="27"/>
    </row>
  </sheetData>
  <mergeCells count="12">
    <mergeCell ref="A3:G3"/>
    <mergeCell ref="A4:D4"/>
    <mergeCell ref="E5:G5"/>
    <mergeCell ref="A11:D11"/>
    <mergeCell ref="A12:B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2025-03-19T04:10:17Z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