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10"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<sst xmlns="http://schemas.openxmlformats.org/spreadsheetml/2006/main" count="1611" uniqueCount="536">
  <si>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</si>
  <si>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</si>
  <si>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</si>
  <si>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</si>
  <si>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</si>
  <si>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</si>
  <si>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</si>
  <si>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</si>
  <si>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</si>
  <si>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</si>
  <si>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</si>
  <si>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</si>
  <si>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</si>
  <si>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</si>
  <si>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</si>
  <si>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</si>
  <si>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</si>
  <si>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</si>
  <si>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</si>
  <si>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</si>
  <si>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</si>
  <si>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</si>
  <si>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</si>
  <si>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</si>
  <si>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</si>
  <si>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</si>
  <si>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</si>
  <si>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</si>
  <si>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</si>
  <si>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</si>
  <si>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</si>
  <si>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</si>
  <si>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</si>
  <si>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</si>
  <si>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</si>
  <si>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</si>
  <si>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</si>
  <si>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</si>
  <si>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</si>
  <si>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</si>
  <si>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</si>
  <si>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</si>
  <si>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</si>
  <si>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</si>
  <si>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</si>
  <si>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</si>
  <si>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</si>
  <si>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</si>
  <si>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</si>
  <si>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</si>
  <si>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</si>
  <si>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</si>
  <si>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</si>
  <si>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</si>
  <si>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</si>
  <si>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</si>
  <si>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</si>
  <si>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</si>
  <si>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</si>
  <si>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</si>
  <si>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</si>
  <si>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</si>
  <si>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</si>
  <si>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</si>
  <si>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</si>
  <si>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</si>
  <si>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</si>
  <si>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</si>
  <si>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</si>
  <si>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460</t>
  </si>
  <si>
    <t>云南省数字经济开发区管理委员会</t>
  </si>
  <si>
    <t>460001</t>
  </si>
  <si>
    <t>460003</t>
  </si>
  <si>
    <t>云南省数字经济开发区产业综合服务中心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</si>
  <si>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</si>
  <si>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</si>
  <si>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</si>
  <si>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</si>
  <si>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</si>
  <si>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</si>
  <si>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</si>
  <si>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</si>
  <si>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</si>
  <si>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</si>
  <si>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</si>
  <si>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</si>
  <si>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</si>
  <si>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</si>
  <si>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</si>
  <si>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</si>
  <si>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</si>
  <si>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</si>
  <si>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</si>
  <si>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</si>
  <si>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</si>
  <si>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</si>
  <si>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</si>
  <si>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</si>
  <si>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</si>
  <si>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</si>
  <si>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</si>
  <si>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</si>
  <si>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</si>
  <si>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</si>
  <si>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</si>
  <si>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</si>
  <si>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2010399</t>
  </si>
  <si>
    <t>其他政府办公厅（室）及相关机构事务支出</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</si>
  <si>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</si>
  <si>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</si>
  <si>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</si>
  <si>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</si>
  <si>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</si>
  <si>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</si>
  <si>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</si>
  <si>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</si>
  <si>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</si>
  <si>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</si>
  <si>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</si>
  <si>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</si>
  <si>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</si>
  <si>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</si>
  <si>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</si>
  <si>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</si>
  <si>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</si>
  <si>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</si>
  <si>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</si>
  <si>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</si>
  <si>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</si>
  <si>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</si>
  <si>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</si>
  <si>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</si>
  <si>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</si>
  <si>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</si>
  <si>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21299</t>
  </si>
  <si>
    <t>其他城乡社区支出</t>
  </si>
  <si>
    <t>2129999</t>
  </si>
  <si>
    <t>215</t>
  </si>
  <si>
    <t>资源勘探工业信息等支出</t>
  </si>
  <si>
    <t>21505</t>
  </si>
  <si>
    <t>工业和信息产业</t>
  </si>
  <si>
    <t>产业发展支出</t>
  </si>
  <si>
    <t>2150550</t>
  </si>
  <si>
    <t>事业运行</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</si>
  <si>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</si>
  <si>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</si>
  <si>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</si>
  <si>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</si>
  <si>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</si>
  <si>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</si>
  <si>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</si>
  <si>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</si>
  <si>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</si>
  <si>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</si>
  <si>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</si>
  <si>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</si>
  <si>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</si>
  <si>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</si>
  <si>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</si>
  <si>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</si>
  <si>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</si>
  <si>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</si>
  <si>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</si>
  <si>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</si>
  <si>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</si>
  <si>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</si>
  <si>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</si>
  <si>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</si>
  <si>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</si>
  <si>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</si>
  <si>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</si>
  <si>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</si>
  <si>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</si>
  <si>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</si>
  <si>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</si>
  <si>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</si>
  <si>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</si>
  <si>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</si>
  <si>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</si>
  <si>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</si>
  <si>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</si>
  <si>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</si>
  <si>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</si>
  <si>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</si>
  <si>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</si>
  <si>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</si>
  <si>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</si>
  <si>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</si>
  <si>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</si>
  <si>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</si>
  <si>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</si>
  <si>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</si>
  <si>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</si>
  <si>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</si>
  <si>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</si>
  <si>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</si>
  <si>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</si>
  <si>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</si>
  <si>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</si>
  <si>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</si>
  <si>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</si>
  <si>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</si>
  <si>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</si>
  <si>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</si>
  <si>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</si>
  <si>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</si>
  <si>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</si>
  <si>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</si>
  <si>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</si>
  <si>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</si>
  <si>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</si>
  <si>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</si>
  <si>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</si>
  <si>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</si>
  <si>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</si>
  <si>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</si>
  <si>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</si>
  <si>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云南省数字经济开发区管理委员</t>
  </si>
  <si>
    <t>530121210000000001995</t>
  </si>
  <si>
    <t>工会经费</t>
  </si>
  <si>
    <t>30228</t>
  </si>
  <si>
    <t>530121210000000003381</t>
  </si>
  <si>
    <t>30102</t>
  </si>
  <si>
    <t>津贴补贴</t>
  </si>
  <si>
    <t>530121231100001408479</t>
  </si>
  <si>
    <t>行政人员绩效奖励</t>
  </si>
  <si>
    <t>30103</t>
  </si>
  <si>
    <t>奖金</t>
  </si>
  <si>
    <t>530121210000000001993</t>
  </si>
  <si>
    <t>公务用车运行维护费</t>
  </si>
  <si>
    <t>30231</t>
  </si>
  <si>
    <t>530121210000000001994</t>
  </si>
  <si>
    <t>公务交通补贴</t>
  </si>
  <si>
    <t>30239</t>
  </si>
  <si>
    <t>其他交通费用</t>
  </si>
  <si>
    <t>530121241100002243434</t>
  </si>
  <si>
    <t>其他人员支出</t>
  </si>
  <si>
    <t>30199</t>
  </si>
  <si>
    <t>其他工资福利支出</t>
  </si>
  <si>
    <t>530121231100001408480</t>
  </si>
  <si>
    <t>事业人员绩效奖励</t>
  </si>
  <si>
    <t>530121251100003769354</t>
  </si>
  <si>
    <t>事业人员工资支出</t>
  </si>
  <si>
    <t>30101</t>
  </si>
  <si>
    <t>基本工资</t>
  </si>
  <si>
    <t>30107</t>
  </si>
  <si>
    <t>绩效工资</t>
  </si>
  <si>
    <t>53012121000000001989</t>
  </si>
  <si>
    <t>社会保障缴费</t>
  </si>
  <si>
    <t>30108</t>
  </si>
  <si>
    <t>机关事业单位基本养老保险缴费</t>
  </si>
  <si>
    <t>30110</t>
  </si>
  <si>
    <t>职工基本医疗保险缴费</t>
  </si>
  <si>
    <t>30111</t>
  </si>
  <si>
    <t>公务员医疗补助缴费</t>
  </si>
  <si>
    <t>30112</t>
  </si>
  <si>
    <t>其他社会保障缴费</t>
  </si>
  <si>
    <t>530121231100001440177</t>
  </si>
  <si>
    <t>编外人员公用经费</t>
  </si>
  <si>
    <t>30201</t>
  </si>
  <si>
    <t>办公费</t>
  </si>
  <si>
    <t>30229</t>
  </si>
  <si>
    <t>福利费</t>
  </si>
  <si>
    <t>530121210000000001988</t>
  </si>
  <si>
    <t>行政人员工资支出</t>
  </si>
  <si>
    <t>530121210000000001990</t>
  </si>
  <si>
    <t>30113</t>
  </si>
  <si>
    <t>530121210000000001996</t>
  </si>
  <si>
    <t>一般公用运转支出</t>
  </si>
  <si>
    <t>30205</t>
  </si>
  <si>
    <t>水费</t>
  </si>
  <si>
    <t>30206</t>
  </si>
  <si>
    <t>电费</t>
  </si>
  <si>
    <t>30207</t>
  </si>
  <si>
    <t>邮电费</t>
  </si>
  <si>
    <t>30209</t>
  </si>
  <si>
    <t>物业管理费</t>
  </si>
  <si>
    <t>30211</t>
  </si>
  <si>
    <t>差旅费</t>
  </si>
  <si>
    <t>30216</t>
  </si>
  <si>
    <t>培训费</t>
  </si>
  <si>
    <t>30213</t>
  </si>
  <si>
    <t>维修（护）费</t>
  </si>
  <si>
    <t>预算05-1表</t>
  </si>
  <si>
    <t>项目分类</t>
  </si>
  <si>
    <t>项目单位</t>
  </si>
  <si>
    <t>经济科目编码</t>
  </si>
  <si>
    <t>经济科目名称</t>
  </si>
  <si>
    <t>本年拨款</t>
  </si>
  <si>
    <t>其中：本次下达</t>
  </si>
  <si>
    <t>311 专项业务类</t>
  </si>
  <si>
    <t>530121251100003772929</t>
  </si>
  <si>
    <t>园区日常工作经费</t>
  </si>
  <si>
    <t>30227</t>
  </si>
  <si>
    <t>委托业务费</t>
  </si>
  <si>
    <t>30217</t>
  </si>
  <si>
    <t>313 事业发展类</t>
  </si>
  <si>
    <t>530121251100003775301</t>
  </si>
  <si>
    <t>园区日常运营管理经费</t>
  </si>
  <si>
    <t>31204</t>
  </si>
  <si>
    <t>费用补贴</t>
  </si>
  <si>
    <t>530121251100003775434</t>
  </si>
  <si>
    <t>企业扶持资金</t>
  </si>
  <si>
    <t>530121251100003356808</t>
  </si>
  <si>
    <t>昆明市财政局 昆明市工业和信息化局关于预下达昆明呈贡信息产业园2023年度数字经济发展专项资金的通知</t>
  </si>
  <si>
    <t>产业发展</t>
  </si>
  <si>
    <t>预算05-2表</t>
  </si>
  <si>
    <t>项目年度绩效目标</t>
  </si>
  <si>
    <t>一级指标</t>
  </si>
  <si>
    <t>二级指标</t>
  </si>
  <si>
    <t>三级指标</t>
  </si>
  <si>
    <t>指标性质</t>
  </si>
  <si>
    <t>指标值</t>
  </si>
  <si>
    <t>度量单位</t>
  </si>
  <si>
    <t>指标属性</t>
  </si>
  <si>
    <t>指标内容</t>
  </si>
  <si>
    <t>保障开发区日常机构运作，完成部门职责及上级要求工作。</t>
  </si>
  <si>
    <t>产出指标</t>
  </si>
  <si>
    <t>数量指标</t>
  </si>
  <si>
    <t>组织党员培训期数</t>
  </si>
  <si>
    <t>&gt;=</t>
  </si>
  <si>
    <t>1.00</t>
  </si>
  <si>
    <t>次</t>
  </si>
  <si>
    <t>定量指标</t>
  </si>
  <si>
    <t>反映培训的总量</t>
  </si>
  <si>
    <t>企业接待次数</t>
  </si>
  <si>
    <t>50</t>
  </si>
  <si>
    <t>反映接待企业数量</t>
  </si>
  <si>
    <t>外出招商次数</t>
  </si>
  <si>
    <t>20</t>
  </si>
  <si>
    <t>反映外出招商次数</t>
  </si>
  <si>
    <t>展板制作份数</t>
  </si>
  <si>
    <t>块</t>
  </si>
  <si>
    <t>反映部门展板制作份数。</t>
  </si>
  <si>
    <t>食堂餐饮补贴人数</t>
  </si>
  <si>
    <t>&lt;=</t>
  </si>
  <si>
    <t>42</t>
  </si>
  <si>
    <t>人</t>
  </si>
  <si>
    <t>食堂餐饮补贴人数不超过42人</t>
  </si>
  <si>
    <t>法律顾问修改协议次数、参加会议次数、提供咨询次数</t>
  </si>
  <si>
    <t>100</t>
  </si>
  <si>
    <t>反映法律顾问修改协议、参加会议、提供咨询情况。</t>
  </si>
  <si>
    <t>完成各类规划编制数量</t>
  </si>
  <si>
    <t>个</t>
  </si>
  <si>
    <t>反映各类规划编制数量</t>
  </si>
  <si>
    <t>质量指标</t>
  </si>
  <si>
    <t>参训率</t>
  </si>
  <si>
    <t>=</t>
  </si>
  <si>
    <t>%</t>
  </si>
  <si>
    <t>反映参加培训的出勤率</t>
  </si>
  <si>
    <t>引进企业家数</t>
  </si>
  <si>
    <t>80</t>
  </si>
  <si>
    <t>家</t>
  </si>
  <si>
    <t>反映招商引资成果</t>
  </si>
  <si>
    <t>各类规划编制是否通过专家评审或上级认可</t>
  </si>
  <si>
    <t>通过</t>
  </si>
  <si>
    <t>定性指标</t>
  </si>
  <si>
    <t>规划编制通过专家评审或上级认可</t>
  </si>
  <si>
    <t>时效指标</t>
  </si>
  <si>
    <t>经费预算支出时效</t>
  </si>
  <si>
    <t>2025年 12月31日</t>
  </si>
  <si>
    <t>时间</t>
  </si>
  <si>
    <t>反映支出时效</t>
  </si>
  <si>
    <t>效益指标</t>
  </si>
  <si>
    <t>经济效益</t>
  </si>
  <si>
    <t>优化招商环境,加快经济发展</t>
  </si>
  <si>
    <t>90</t>
  </si>
  <si>
    <t>空反映招商引资成果</t>
  </si>
  <si>
    <t>社会效益</t>
  </si>
  <si>
    <t>保障园区各项工作正常开展，加快经济发展</t>
  </si>
  <si>
    <t>项目实施对保障园区各项工作正常开展，加快经济发展的直接或间接影响情况。</t>
  </si>
  <si>
    <t>满意度指标</t>
  </si>
  <si>
    <t>服务对象满意度</t>
  </si>
  <si>
    <t>就餐人员满意度</t>
  </si>
  <si>
    <t>对食堂服务的满意度</t>
  </si>
  <si>
    <t>入住企业满意度</t>
  </si>
  <si>
    <t>入驻企业对项目实施效果的满意程度。</t>
  </si>
  <si>
    <t>根据扶持政策对符合条件入驻企业进行扶持，以带动园区发展。</t>
  </si>
  <si>
    <t>“园中园”年度年度新增入驻企业数</t>
  </si>
  <si>
    <t>30</t>
  </si>
  <si>
    <t>“园中园”年度协助企业进行项目申报获取扶持资金</t>
  </si>
  <si>
    <t>60</t>
  </si>
  <si>
    <t>万元</t>
  </si>
  <si>
    <t>扶持对象认定的准确性</t>
  </si>
  <si>
    <t>反映扶持对象认定的准确性情况。</t>
  </si>
  <si>
    <t>发放单位及时兑现扶持资金的情况</t>
  </si>
  <si>
    <t>反映发放单位及时兑现扶持资金的情况。</t>
  </si>
  <si>
    <t>成本指标</t>
  </si>
  <si>
    <t>经济成本指标</t>
  </si>
  <si>
    <t>亿元</t>
  </si>
  <si>
    <t>年度内入驻企业完成营收情况</t>
  </si>
  <si>
    <t>社会成本指标</t>
  </si>
  <si>
    <t>年度内入驻企业完成税收情况</t>
  </si>
  <si>
    <t>带动就业人数</t>
  </si>
  <si>
    <t>做好企业服务保障，加大招商引资力度，带动就业人数。</t>
  </si>
  <si>
    <t>企业服务满意度</t>
  </si>
  <si>
    <t>提供开发区通勤车、互联网专线、中水处理厂及加压泵维护、宝珠梨管养及开发区安全巡逻工作，服务好入驻企业。</t>
  </si>
  <si>
    <t>昆明呈贡信息产业园区范围内的宝珠梨树管养成活率</t>
  </si>
  <si>
    <t>95</t>
  </si>
  <si>
    <t>完成移栽至昆明呈贡信息产业园区范围内的宝珠梨树管养成活率</t>
  </si>
  <si>
    <t>通勤车通车车次</t>
  </si>
  <si>
    <t>次/天</t>
  </si>
  <si>
    <t>对昆明呈贡信息产业园区万溪核心区一期、二期部分地块范围内巡逻次数。</t>
  </si>
  <si>
    <t>确保园区污水及中水处理项目、园区万溪核心区工业用水供给项目运行维护良好，设备不损坏。</t>
  </si>
  <si>
    <t>运行维护状态良好，设备不损坏。</t>
  </si>
  <si>
    <t>车辆的准点率</t>
  </si>
  <si>
    <t>确保园区产生的污水能被处理，不发生环境污染事件，同时保障园区重点产业项目工业用水需求。</t>
  </si>
  <si>
    <t>生态效益</t>
  </si>
  <si>
    <t>对巡逻范围内公共绿化环境、绿地公园进行有效管控</t>
  </si>
  <si>
    <t>98</t>
  </si>
  <si>
    <t>可持续影响</t>
  </si>
  <si>
    <t>进一步提升呈贡信息产业园区整体形象及加大招商引资力度</t>
  </si>
  <si>
    <t>为园区招商引资工作提供保障</t>
  </si>
  <si>
    <t>园区各重点产业项目和周边社区人民群众对园区环境和用水保障满意</t>
  </si>
  <si>
    <t>园区各重点产业项目和周边社区人民群众对园区环境和用水保障满意。</t>
  </si>
  <si>
    <t>昆明呈贡信息产业园2023年度数字经济发展专项资金</t>
  </si>
  <si>
    <t>加快园区建设，将资金重点用于园区基础设施及产业项目发展，切实打造辐射南亚东南亚区域性国际数字经济产业示范园区。</t>
  </si>
  <si>
    <t>均和项目引入企业数量</t>
  </si>
  <si>
    <t>28</t>
  </si>
  <si>
    <t>就业人数</t>
  </si>
  <si>
    <t>产业大厦租金扶持企业数量</t>
  </si>
  <si>
    <t>43</t>
  </si>
  <si>
    <t>云上小镇物业管理费服务企业数量</t>
  </si>
  <si>
    <t>经济效益指标</t>
  </si>
  <si>
    <t>九州通项目实现营业收入</t>
  </si>
  <si>
    <t>105164</t>
  </si>
  <si>
    <t>均和项目完成固定资产投资数额</t>
  </si>
  <si>
    <t>72006</t>
  </si>
  <si>
    <t>产业大厦租金扶持企业缴税总额</t>
  </si>
  <si>
    <t>2000</t>
  </si>
  <si>
    <t>社会效益指标</t>
  </si>
  <si>
    <t>提供就业岗位数量</t>
  </si>
  <si>
    <t>200</t>
  </si>
  <si>
    <t>服务企业满意度</t>
  </si>
  <si>
    <t>预算06表</t>
  </si>
  <si>
    <t>政府性基金预算支出预算表</t>
  </si>
  <si>
    <t>单位名称：昆明市发展和改革委员会</t>
  </si>
  <si>
    <t>政府性基金预算支出</t>
  </si>
  <si>
    <t>备注：云南省数字经济开发区管理委员会无政府性基金预算支出，此表为空。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</si>
  <si>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</si>
  <si>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</si>
  <si>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</si>
  <si>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</si>
  <si>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</si>
  <si>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</si>
  <si>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</si>
  <si>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</si>
  <si>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</si>
  <si>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</si>
  <si>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</si>
  <si>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公务用车添加燃油</t>
  </si>
  <si>
    <t>公务用车维修保养</t>
  </si>
  <si>
    <t>采购办公桌</t>
  </si>
  <si>
    <t>张</t>
  </si>
  <si>
    <t>采购保密柜</t>
  </si>
  <si>
    <t>公务用车加油</t>
  </si>
  <si>
    <t>采购复印纸</t>
  </si>
  <si>
    <t>公务用车保险</t>
  </si>
  <si>
    <t>昆明智能智算产业园运营服务</t>
  </si>
  <si>
    <t>采购印刷服务</t>
  </si>
  <si>
    <t>采购沙发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</si>
  <si>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</si>
  <si>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</si>
  <si>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</si>
  <si>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</si>
  <si>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</si>
  <si>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</si>
  <si>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</si>
  <si>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</si>
  <si>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安全隐患排查及安全培训服务尾款</t>
  </si>
  <si>
    <t>A0101 公共安全隐患排查治理服务</t>
  </si>
  <si>
    <t>A 公共服务</t>
  </si>
  <si>
    <t>项目用地土壤污染调查</t>
  </si>
  <si>
    <t>A0601 生态资源调查与监测服务</t>
  </si>
  <si>
    <t>项目用地供地二勘</t>
  </si>
  <si>
    <t>A0605 环境保护舆情监控服务</t>
  </si>
  <si>
    <t>园区区域水土保持监测</t>
  </si>
  <si>
    <t>对外宣传服务</t>
  </si>
  <si>
    <t>A1501 公共信息服务</t>
  </si>
  <si>
    <t>2024年云南省数字经济开发区绿色低碳示范产业园区申报和认定工作编制服务</t>
  </si>
  <si>
    <t>A1601 行业规划服务</t>
  </si>
  <si>
    <t>2025年度开发区土地集约利用评价</t>
  </si>
  <si>
    <t>地块控规调整</t>
  </si>
  <si>
    <t>开发区防洪排涝专项规划</t>
  </si>
  <si>
    <t>云南省数字经济开发区“十五五”数字经济产业发展规划编制服务</t>
  </si>
  <si>
    <t>开发区批而未供土地处置</t>
  </si>
  <si>
    <t>A1602 行业调查与处置服务</t>
  </si>
  <si>
    <t>法律顾问服务</t>
  </si>
  <si>
    <t>B0101 法律顾问服务</t>
  </si>
  <si>
    <t>B 政府履职辅助性服务</t>
  </si>
  <si>
    <t>招商引资办会服务</t>
  </si>
  <si>
    <t>B0401 会议服务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</si>
  <si>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</si>
  <si>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</si>
  <si>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</si>
  <si>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</si>
  <si>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</si>
  <si>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</si>
  <si>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</si>
  <si>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</si>
  <si>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</si>
  <si>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</si>
  <si>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</si>
  <si>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</si>
  <si>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</si>
  <si>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</si>
  <si>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</si>
  <si>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</si>
  <si>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</si>
  <si>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</si>
  <si>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</si>
  <si>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</si>
  <si>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</si>
  <si>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</si>
  <si>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</si>
  <si>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备注：此表为空</t>
  </si>
  <si>
    <t>预算09-2表</t>
  </si>
  <si>
    <t xml:space="preserve">预算10表
</t>
  </si>
  <si>
    <t>资产类别</t>
  </si>
  <si>
    <t>资产分类代码.名称</t>
  </si>
  <si>
    <t>资产名称</t>
  </si>
  <si>
    <t>计量单位</t>
  </si>
  <si>
    <t>财政部门批复数（元）</t>
  </si>
  <si>
    <t>单价</t>
  </si>
  <si>
    <t>金额</t>
  </si>
  <si>
    <t>办公家具</t>
  </si>
  <si>
    <t>A05010000家具</t>
  </si>
  <si>
    <t>办公桌</t>
  </si>
  <si>
    <t>保密柜</t>
  </si>
  <si>
    <t>沙发</t>
  </si>
  <si>
    <t>预算11表</t>
  </si>
  <si>
    <t>上级补助</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</si>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</sst>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rgb="FF000000"/>
      </top>
      <bottom/>
      <diagonal/>
    </border>
    <border>
      <left style="thin">
        <color auto="1"/>
      </left>
      <right style="thin">
        <color rgb="FF000000"/>
      </right>
      <top style="thin">
        <color rgb="FF000000"/>
      </top>
      <bottom/>
      <diagonal/>
    </border>
    <border>
      <left style="thin">
        <color auto="1"/>
      </left>
      <right/>
      <top/>
      <bottom/>
      <diagonal/>
    </border>
    <border>
      <left style="thin">
        <color auto="1"/>
      </left>
      <right style="thin">
        <color rgb="FF000000"/>
      </right>
      <top/>
      <bottom/>
      <diagonal/>
    </border>
    <border>
      <left style="thin">
        <color auto="1"/>
      </left>
      <right/>
      <top/>
      <bottom style="thin">
        <color rgb="FF000000"/>
      </bottom>
      <diagonal/>
    </border>
    <border>
      <left style="thin">
        <color auto="1"/>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3" fillId="0" borderId="0" applyNumberFormat="0" applyFill="0" applyBorder="0" applyAlignment="0" applyProtection="0">
      <alignment vertical="center"/>
    </xf>
    <xf numFmtId="0" fontId="24" fillId="4" borderId="26" applyNumberFormat="0" applyAlignment="0" applyProtection="0">
      <alignment vertical="center"/>
    </xf>
    <xf numFmtId="0" fontId="25" fillId="5" borderId="27" applyNumberFormat="0" applyAlignment="0" applyProtection="0">
      <alignment vertical="center"/>
    </xf>
    <xf numFmtId="0" fontId="26" fillId="5" borderId="26" applyNumberFormat="0" applyAlignment="0" applyProtection="0">
      <alignment vertical="center"/>
    </xf>
    <xf numFmtId="0" fontId="27" fillId="6" borderId="28" applyNumberFormat="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xf numFmtId="0" fontId="35" fillId="0" borderId="0">
      <alignment vertical="center"/>
    </xf>
  </cellStyleXfs>
  <cellXfs count="21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4" fontId="2" fillId="2" borderId="7" xfId="0" applyNumberFormat="1" applyFont="1" applyFill="1" applyBorder="1" applyAlignment="1" applyProtection="1">
      <alignment horizontal="right" vertical="center"/>
      <protection locked="0"/>
    </xf>
    <xf numFmtId="0" fontId="2" fillId="2" borderId="8" xfId="0" applyFont="1" applyFill="1" applyBorder="1" applyAlignment="1" applyProtection="1">
      <alignment horizontal="left" vertical="center" wrapText="1"/>
      <protection locked="0"/>
    </xf>
    <xf numFmtId="4" fontId="2" fillId="2" borderId="9" xfId="0" applyNumberFormat="1" applyFont="1" applyFill="1" applyBorder="1"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0"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2" fillId="0" borderId="7" xfId="0" applyFont="1" applyBorder="1" applyAlignment="1">
      <alignment horizontal="left" vertical="center" wrapText="1" indent="2"/>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81" fontId="2" fillId="0" borderId="7" xfId="0" applyNumberFormat="1" applyFont="1" applyBorder="1" applyAlignment="1">
      <alignment horizontal="right" vertical="center" wrapText="1"/>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1" fillId="0" borderId="1" xfId="0" applyFont="1" applyBorder="1" applyAlignment="1" applyProtection="1">
      <alignment horizontal="center" vertical="center"/>
      <protection locked="0"/>
    </xf>
    <xf numFmtId="0" fontId="2" fillId="0" borderId="7" xfId="0" applyFont="1" applyBorder="1" applyAlignment="1">
      <alignment horizontal="right" vertical="center"/>
    </xf>
    <xf numFmtId="0" fontId="1" fillId="0" borderId="5" xfId="0" applyFont="1" applyBorder="1" applyAlignment="1" applyProtection="1">
      <alignment horizontal="center" vertical="center"/>
      <protection locked="0"/>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5" fillId="0" borderId="7" xfId="53" applyNumberFormat="1" applyFont="1" applyBorder="1">
      <alignment horizontal="left" vertical="center" wrapText="1"/>
    </xf>
    <xf numFmtId="0" fontId="2" fillId="2" borderId="5"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49" fontId="5" fillId="0" borderId="7" xfId="53" applyNumberFormat="1" applyFont="1" applyFill="1" applyBorder="1">
      <alignment horizontal="left" vertical="center" wrapText="1"/>
    </xf>
    <xf numFmtId="0" fontId="2" fillId="2"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2" borderId="16" xfId="0" applyFont="1" applyFill="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2" borderId="18" xfId="0" applyFont="1" applyFill="1" applyBorder="1" applyAlignment="1" applyProtection="1">
      <alignment horizontal="center" vertical="center" wrapText="1"/>
      <protection locked="0"/>
    </xf>
    <xf numFmtId="0" fontId="2" fillId="0"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2" borderId="20" xfId="0" applyFont="1" applyFill="1" applyBorder="1" applyAlignment="1" applyProtection="1">
      <alignment horizontal="center" vertical="center" wrapText="1"/>
      <protection locked="0"/>
    </xf>
    <xf numFmtId="0" fontId="2" fillId="0" borderId="21" xfId="0" applyFont="1" applyFill="1" applyBorder="1" applyAlignment="1">
      <alignment horizontal="center" vertical="center" wrapText="1"/>
    </xf>
    <xf numFmtId="0" fontId="1" fillId="0" borderId="0" xfId="0" applyFont="1" applyBorder="1" applyAlignment="1">
      <alignmen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1" fillId="0" borderId="7"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1" fillId="0" borderId="7"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178" fontId="5" fillId="0" borderId="2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Font="1" applyFill="1" applyBorder="1" applyAlignment="1">
      <alignment horizontal="left" vertical="center" wrapText="1"/>
    </xf>
    <xf numFmtId="4" fontId="2" fillId="0" borderId="7" xfId="0" applyNumberFormat="1" applyFont="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181" fontId="2" fillId="2" borderId="7" xfId="0" applyNumberFormat="1" applyFont="1" applyFill="1" applyBorder="1" applyAlignment="1" applyProtection="1">
      <alignment horizontal="right" vertical="center" wrapText="1"/>
      <protection locked="0"/>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 fillId="0" borderId="7" xfId="0" applyFont="1" applyBorder="1" applyAlignment="1" applyProtection="1" quotePrefix="1">
      <alignment horizontal="center" vertical="center"/>
      <protection locked="0"/>
    </xf>
    <xf numFmtId="0" fontId="1" fillId="0" borderId="7" xfId="0" applyFont="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7" activePane="bottomLeft" state="frozen"/>
      <selection/>
      <selection pane="bottomLeft" activeCell="B38" sqref="B38"/>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5" t="s">
        <v>0</v>
      </c>
    </row>
    <row r="3" ht="41.25" customHeight="1" spans="1:1">
      <c r="A3" s="43" t="str">
        <f>"2025"&amp;"年财务收支预算总表"</f>
        <v>2025年财务收支预算总表</v>
      </c>
    </row>
    <row r="4" ht="17.25" customHeight="1" spans="1:4">
      <c r="A4" s="46" t="str">
        <f>"单位名称："&amp;"云南省数字经济开发区管理委员会"</f>
        <v>单位名称：云南省数字经济开发区管理委员会</v>
      </c>
      <c r="B4" s="183"/>
      <c r="D4" s="157" t="s">
        <v>1</v>
      </c>
    </row>
    <row r="5" ht="23.25" customHeight="1" spans="1:4">
      <c r="A5" s="184" t="s">
        <v>2</v>
      </c>
      <c r="B5" s="185"/>
      <c r="C5" s="184" t="s">
        <v>3</v>
      </c>
      <c r="D5" s="185"/>
    </row>
    <row r="6" ht="24" customHeight="1" spans="1:4">
      <c r="A6" s="184" t="s">
        <v>4</v>
      </c>
      <c r="B6" s="184" t="s">
        <v>5</v>
      </c>
      <c r="C6" s="184" t="s">
        <v>6</v>
      </c>
      <c r="D6" s="184" t="s">
        <v>5</v>
      </c>
    </row>
    <row r="7" ht="17.25" customHeight="1" spans="1:4">
      <c r="A7" s="186" t="s">
        <v>7</v>
      </c>
      <c r="B7" s="81">
        <v>15652558.04</v>
      </c>
      <c r="C7" s="186" t="s">
        <v>8</v>
      </c>
      <c r="D7" s="81">
        <v>10868788.64</v>
      </c>
    </row>
    <row r="8" ht="17.25" customHeight="1" spans="1:4">
      <c r="A8" s="186" t="s">
        <v>9</v>
      </c>
      <c r="B8" s="81"/>
      <c r="C8" s="186" t="s">
        <v>10</v>
      </c>
      <c r="D8" s="81"/>
    </row>
    <row r="9" ht="17.25" customHeight="1" spans="1:4">
      <c r="A9" s="186" t="s">
        <v>11</v>
      </c>
      <c r="B9" s="81"/>
      <c r="C9" s="218" t="s">
        <v>12</v>
      </c>
      <c r="D9" s="81"/>
    </row>
    <row r="10" ht="17.25" customHeight="1" spans="1:4">
      <c r="A10" s="186" t="s">
        <v>13</v>
      </c>
      <c r="B10" s="81"/>
      <c r="C10" s="218" t="s">
        <v>14</v>
      </c>
      <c r="D10" s="81"/>
    </row>
    <row r="11" ht="17.25" customHeight="1" spans="1:4">
      <c r="A11" s="186" t="s">
        <v>15</v>
      </c>
      <c r="B11" s="81"/>
      <c r="C11" s="218" t="s">
        <v>16</v>
      </c>
      <c r="D11" s="81">
        <v>8100</v>
      </c>
    </row>
    <row r="12" ht="17.25" customHeight="1" spans="1:4">
      <c r="A12" s="186" t="s">
        <v>17</v>
      </c>
      <c r="B12" s="81"/>
      <c r="C12" s="218" t="s">
        <v>18</v>
      </c>
      <c r="D12" s="81"/>
    </row>
    <row r="13" ht="17.25" customHeight="1" spans="1:4">
      <c r="A13" s="186" t="s">
        <v>19</v>
      </c>
      <c r="B13" s="81"/>
      <c r="C13" s="34" t="s">
        <v>20</v>
      </c>
      <c r="D13" s="81"/>
    </row>
    <row r="14" ht="17.25" customHeight="1" spans="1:4">
      <c r="A14" s="186" t="s">
        <v>21</v>
      </c>
      <c r="B14" s="81"/>
      <c r="C14" s="34" t="s">
        <v>22</v>
      </c>
      <c r="D14" s="81">
        <v>578000</v>
      </c>
    </row>
    <row r="15" ht="17.25" customHeight="1" spans="1:4">
      <c r="A15" s="186" t="s">
        <v>23</v>
      </c>
      <c r="B15" s="81"/>
      <c r="C15" s="34" t="s">
        <v>24</v>
      </c>
      <c r="D15" s="81">
        <v>486557</v>
      </c>
    </row>
    <row r="16" ht="17.25" customHeight="1" spans="1:4">
      <c r="A16" s="186" t="s">
        <v>25</v>
      </c>
      <c r="B16" s="81"/>
      <c r="C16" s="34" t="s">
        <v>26</v>
      </c>
      <c r="D16" s="81"/>
    </row>
    <row r="17" ht="17.25" customHeight="1" spans="1:4">
      <c r="A17" s="187"/>
      <c r="B17" s="81"/>
      <c r="C17" s="34" t="s">
        <v>27</v>
      </c>
      <c r="D17" s="81">
        <v>2495000</v>
      </c>
    </row>
    <row r="18" ht="17.25" customHeight="1" spans="1:4">
      <c r="A18" s="188"/>
      <c r="B18" s="81"/>
      <c r="C18" s="34" t="s">
        <v>28</v>
      </c>
      <c r="D18" s="81"/>
    </row>
    <row r="19" ht="17.25" customHeight="1" spans="1:4">
      <c r="A19" s="188"/>
      <c r="B19" s="81"/>
      <c r="C19" s="34" t="s">
        <v>29</v>
      </c>
      <c r="D19" s="81"/>
    </row>
    <row r="20" ht="17.25" customHeight="1" spans="1:4">
      <c r="A20" s="188"/>
      <c r="B20" s="81"/>
      <c r="C20" s="34" t="s">
        <v>30</v>
      </c>
      <c r="D20" s="81">
        <v>761429.4</v>
      </c>
    </row>
    <row r="21" ht="17.25" customHeight="1" spans="1:4">
      <c r="A21" s="188"/>
      <c r="B21" s="81"/>
      <c r="C21" s="34" t="s">
        <v>31</v>
      </c>
      <c r="D21" s="81"/>
    </row>
    <row r="22" ht="17.25" customHeight="1" spans="1:4">
      <c r="A22" s="188"/>
      <c r="B22" s="81"/>
      <c r="C22" s="34" t="s">
        <v>32</v>
      </c>
      <c r="D22" s="81"/>
    </row>
    <row r="23" ht="17.25" customHeight="1" spans="1:4">
      <c r="A23" s="188"/>
      <c r="B23" s="81"/>
      <c r="C23" s="34" t="s">
        <v>33</v>
      </c>
      <c r="D23" s="81"/>
    </row>
    <row r="24" ht="17.25" customHeight="1" spans="1:4">
      <c r="A24" s="188"/>
      <c r="B24" s="81"/>
      <c r="C24" s="34" t="s">
        <v>34</v>
      </c>
      <c r="D24" s="81"/>
    </row>
    <row r="25" ht="17.25" customHeight="1" spans="1:4">
      <c r="A25" s="188"/>
      <c r="B25" s="81"/>
      <c r="C25" s="34" t="s">
        <v>35</v>
      </c>
      <c r="D25" s="81">
        <v>454683</v>
      </c>
    </row>
    <row r="26" ht="17.25" customHeight="1" spans="1:4">
      <c r="A26" s="188"/>
      <c r="B26" s="81"/>
      <c r="C26" s="34" t="s">
        <v>36</v>
      </c>
      <c r="D26" s="81"/>
    </row>
    <row r="27" ht="17.25" customHeight="1" spans="1:4">
      <c r="A27" s="188"/>
      <c r="B27" s="81"/>
      <c r="C27" s="187" t="s">
        <v>37</v>
      </c>
      <c r="D27" s="81"/>
    </row>
    <row r="28" ht="17.25" customHeight="1" spans="1:4">
      <c r="A28" s="188"/>
      <c r="B28" s="81"/>
      <c r="C28" s="34" t="s">
        <v>38</v>
      </c>
      <c r="D28" s="81"/>
    </row>
    <row r="29" ht="16.5" customHeight="1" spans="1:4">
      <c r="A29" s="188"/>
      <c r="B29" s="81"/>
      <c r="C29" s="34" t="s">
        <v>39</v>
      </c>
      <c r="D29" s="81"/>
    </row>
    <row r="30" ht="16.5" customHeight="1" spans="1:4">
      <c r="A30" s="188"/>
      <c r="B30" s="81"/>
      <c r="C30" s="187" t="s">
        <v>40</v>
      </c>
      <c r="D30" s="81"/>
    </row>
    <row r="31" ht="17.25" customHeight="1" spans="1:4">
      <c r="A31" s="188"/>
      <c r="B31" s="81"/>
      <c r="C31" s="187" t="s">
        <v>41</v>
      </c>
      <c r="D31" s="81"/>
    </row>
    <row r="32" ht="17.25" customHeight="1" spans="1:4">
      <c r="A32" s="188"/>
      <c r="B32" s="81"/>
      <c r="C32" s="34" t="s">
        <v>42</v>
      </c>
      <c r="D32" s="81"/>
    </row>
    <row r="33" ht="16.5" customHeight="1" spans="1:4">
      <c r="A33" s="188" t="s">
        <v>43</v>
      </c>
      <c r="B33" s="81">
        <v>15652558.04</v>
      </c>
      <c r="C33" s="188" t="s">
        <v>44</v>
      </c>
      <c r="D33" s="81">
        <v>15652558.04</v>
      </c>
    </row>
    <row r="34" ht="16.5" customHeight="1" spans="1:4">
      <c r="A34" s="187" t="s">
        <v>45</v>
      </c>
      <c r="B34" s="81">
        <v>17140000</v>
      </c>
      <c r="C34" s="187" t="s">
        <v>46</v>
      </c>
      <c r="D34" s="81">
        <v>17140000</v>
      </c>
    </row>
    <row r="35" ht="16.5" customHeight="1" spans="1:4">
      <c r="A35" s="34" t="s">
        <v>47</v>
      </c>
      <c r="B35" s="81">
        <v>17140000</v>
      </c>
      <c r="C35" s="34" t="s">
        <v>47</v>
      </c>
      <c r="D35" s="81">
        <v>17140000</v>
      </c>
    </row>
    <row r="36" ht="16.5" customHeight="1" spans="1:4">
      <c r="A36" s="34" t="s">
        <v>48</v>
      </c>
      <c r="B36" s="81"/>
      <c r="C36" s="34" t="s">
        <v>49</v>
      </c>
      <c r="D36" s="81"/>
    </row>
    <row r="37" ht="16.5" customHeight="1" spans="1:4">
      <c r="A37" s="189" t="s">
        <v>50</v>
      </c>
      <c r="B37" s="81">
        <v>32792558.04</v>
      </c>
      <c r="C37" s="189" t="s">
        <v>51</v>
      </c>
      <c r="D37" s="81">
        <v>32792558.04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18" sqref="A18"/>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3" t="str">
        <f>"2025"&amp;"年部门收入预算表"</f>
        <v>2025年部门收入预算表</v>
      </c>
    </row>
    <row r="4" ht="17.25" customHeight="1" spans="1:19">
      <c r="A4" s="46" t="str">
        <f>"单位名称："&amp;"云南省数字经济开发区管理委员会"</f>
        <v>单位名称：云南省数字经济开发区管理委员会</v>
      </c>
      <c r="S4" s="48" t="s">
        <v>1</v>
      </c>
    </row>
    <row r="5" ht="21.75" customHeight="1" spans="1:19">
      <c r="A5" s="204" t="s">
        <v>53</v>
      </c>
      <c r="B5" s="205" t="s">
        <v>54</v>
      </c>
      <c r="C5" s="205" t="s">
        <v>55</v>
      </c>
      <c r="D5" s="206" t="s">
        <v>56</v>
      </c>
      <c r="E5" s="206"/>
      <c r="F5" s="206"/>
      <c r="G5" s="206"/>
      <c r="H5" s="206"/>
      <c r="I5" s="133"/>
      <c r="J5" s="206"/>
      <c r="K5" s="206"/>
      <c r="L5" s="206"/>
      <c r="M5" s="206"/>
      <c r="N5" s="213"/>
      <c r="O5" s="206" t="s">
        <v>45</v>
      </c>
      <c r="P5" s="206"/>
      <c r="Q5" s="206"/>
      <c r="R5" s="206"/>
      <c r="S5" s="213"/>
    </row>
    <row r="6" ht="27" customHeight="1" spans="1:19">
      <c r="A6" s="207"/>
      <c r="B6" s="208"/>
      <c r="C6" s="208"/>
      <c r="D6" s="208" t="s">
        <v>57</v>
      </c>
      <c r="E6" s="208" t="s">
        <v>58</v>
      </c>
      <c r="F6" s="208" t="s">
        <v>59</v>
      </c>
      <c r="G6" s="208" t="s">
        <v>60</v>
      </c>
      <c r="H6" s="208" t="s">
        <v>61</v>
      </c>
      <c r="I6" s="214" t="s">
        <v>62</v>
      </c>
      <c r="J6" s="215"/>
      <c r="K6" s="215"/>
      <c r="L6" s="215"/>
      <c r="M6" s="215"/>
      <c r="N6" s="216"/>
      <c r="O6" s="208" t="s">
        <v>57</v>
      </c>
      <c r="P6" s="208" t="s">
        <v>58</v>
      </c>
      <c r="Q6" s="208" t="s">
        <v>59</v>
      </c>
      <c r="R6" s="208" t="s">
        <v>60</v>
      </c>
      <c r="S6" s="208" t="s">
        <v>63</v>
      </c>
    </row>
    <row r="7" ht="30" customHeight="1" spans="1:19">
      <c r="A7" s="209"/>
      <c r="B7" s="106"/>
      <c r="C7" s="117"/>
      <c r="D7" s="117"/>
      <c r="E7" s="117"/>
      <c r="F7" s="117"/>
      <c r="G7" s="117"/>
      <c r="H7" s="117"/>
      <c r="I7" s="72" t="s">
        <v>57</v>
      </c>
      <c r="J7" s="216" t="s">
        <v>64</v>
      </c>
      <c r="K7" s="216" t="s">
        <v>65</v>
      </c>
      <c r="L7" s="216" t="s">
        <v>66</v>
      </c>
      <c r="M7" s="216" t="s">
        <v>67</v>
      </c>
      <c r="N7" s="216" t="s">
        <v>68</v>
      </c>
      <c r="O7" s="217"/>
      <c r="P7" s="217"/>
      <c r="Q7" s="217"/>
      <c r="R7" s="217"/>
      <c r="S7" s="117"/>
    </row>
    <row r="8" ht="15" customHeight="1" spans="1:19">
      <c r="A8" s="210">
        <v>1</v>
      </c>
      <c r="B8" s="210">
        <v>2</v>
      </c>
      <c r="C8" s="210">
        <v>3</v>
      </c>
      <c r="D8" s="210">
        <v>4</v>
      </c>
      <c r="E8" s="210">
        <v>5</v>
      </c>
      <c r="F8" s="210">
        <v>6</v>
      </c>
      <c r="G8" s="210">
        <v>7</v>
      </c>
      <c r="H8" s="210">
        <v>8</v>
      </c>
      <c r="I8" s="72">
        <v>9</v>
      </c>
      <c r="J8" s="210">
        <v>10</v>
      </c>
      <c r="K8" s="210">
        <v>11</v>
      </c>
      <c r="L8" s="210">
        <v>12</v>
      </c>
      <c r="M8" s="210">
        <v>13</v>
      </c>
      <c r="N8" s="210">
        <v>14</v>
      </c>
      <c r="O8" s="210">
        <v>15</v>
      </c>
      <c r="P8" s="210">
        <v>16</v>
      </c>
      <c r="Q8" s="210">
        <v>17</v>
      </c>
      <c r="R8" s="210">
        <v>18</v>
      </c>
      <c r="S8" s="210">
        <v>19</v>
      </c>
    </row>
    <row r="9" ht="18" customHeight="1" spans="1:19">
      <c r="A9" s="21" t="s">
        <v>69</v>
      </c>
      <c r="B9" s="21" t="s">
        <v>70</v>
      </c>
      <c r="C9" s="81">
        <v>32792558.04</v>
      </c>
      <c r="D9" s="81">
        <v>15652558.04</v>
      </c>
      <c r="E9" s="81">
        <v>15652558.04</v>
      </c>
      <c r="F9" s="81"/>
      <c r="G9" s="81"/>
      <c r="H9" s="81"/>
      <c r="I9" s="81"/>
      <c r="J9" s="81"/>
      <c r="K9" s="81"/>
      <c r="L9" s="81"/>
      <c r="M9" s="81"/>
      <c r="N9" s="81"/>
      <c r="O9" s="81">
        <v>17140000</v>
      </c>
      <c r="P9" s="81">
        <v>17140000</v>
      </c>
      <c r="Q9" s="81"/>
      <c r="R9" s="81"/>
      <c r="S9" s="81"/>
    </row>
    <row r="10" ht="18" customHeight="1" spans="1:19">
      <c r="A10" s="211" t="s">
        <v>71</v>
      </c>
      <c r="B10" s="211" t="s">
        <v>70</v>
      </c>
      <c r="C10" s="81">
        <v>32792558.04</v>
      </c>
      <c r="D10" s="81">
        <v>15652558.04</v>
      </c>
      <c r="E10" s="81">
        <v>15652558.04</v>
      </c>
      <c r="F10" s="81"/>
      <c r="G10" s="81"/>
      <c r="H10" s="81"/>
      <c r="I10" s="81"/>
      <c r="J10" s="81"/>
      <c r="K10" s="81"/>
      <c r="L10" s="81"/>
      <c r="M10" s="81"/>
      <c r="N10" s="81"/>
      <c r="O10" s="81">
        <v>17140000</v>
      </c>
      <c r="P10" s="81">
        <v>17140000</v>
      </c>
      <c r="Q10" s="81"/>
      <c r="R10" s="81"/>
      <c r="S10" s="81"/>
    </row>
    <row r="11" ht="18" customHeight="1" spans="1:19">
      <c r="A11" s="211" t="s">
        <v>72</v>
      </c>
      <c r="B11" s="211" t="s">
        <v>73</v>
      </c>
      <c r="C11" s="81"/>
      <c r="D11" s="81"/>
      <c r="E11" s="81"/>
      <c r="F11" s="81"/>
      <c r="G11" s="81"/>
      <c r="H11" s="81"/>
      <c r="I11" s="81"/>
      <c r="J11" s="81"/>
      <c r="K11" s="81"/>
      <c r="L11" s="81"/>
      <c r="M11" s="81"/>
      <c r="N11" s="81"/>
      <c r="O11" s="81"/>
      <c r="P11" s="81"/>
      <c r="Q11" s="81"/>
      <c r="R11" s="81"/>
      <c r="S11" s="81"/>
    </row>
    <row r="12" ht="18" customHeight="1" spans="1:19">
      <c r="A12" s="211"/>
      <c r="B12" s="211"/>
      <c r="C12" s="81"/>
      <c r="D12" s="81"/>
      <c r="E12" s="81"/>
      <c r="F12" s="81"/>
      <c r="G12" s="81"/>
      <c r="H12" s="81"/>
      <c r="I12" s="81"/>
      <c r="J12" s="81"/>
      <c r="K12" s="81"/>
      <c r="L12" s="81"/>
      <c r="M12" s="81"/>
      <c r="N12" s="81"/>
      <c r="O12" s="81"/>
      <c r="P12" s="81"/>
      <c r="Q12" s="81"/>
      <c r="R12" s="81"/>
      <c r="S12" s="81"/>
    </row>
    <row r="13" ht="18" customHeight="1" spans="1:19">
      <c r="A13" s="51" t="s">
        <v>55</v>
      </c>
      <c r="B13" s="212"/>
      <c r="C13" s="81">
        <v>32792558.04</v>
      </c>
      <c r="D13" s="81">
        <v>15652558.04</v>
      </c>
      <c r="E13" s="81">
        <v>15652558.04</v>
      </c>
      <c r="F13" s="81"/>
      <c r="G13" s="81"/>
      <c r="H13" s="81"/>
      <c r="I13" s="81"/>
      <c r="J13" s="81"/>
      <c r="K13" s="81"/>
      <c r="L13" s="81"/>
      <c r="M13" s="81"/>
      <c r="N13" s="81"/>
      <c r="O13" s="81">
        <v>17140000</v>
      </c>
      <c r="P13" s="81">
        <v>17140000</v>
      </c>
      <c r="Q13" s="81"/>
      <c r="R13" s="81"/>
      <c r="S13" s="8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18" activePane="bottomLeft" state="frozen"/>
      <selection/>
      <selection pane="bottomLeft" activeCell="F8" sqref="F8"/>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74</v>
      </c>
    </row>
    <row r="3" ht="41.25" customHeight="1" spans="1:1">
      <c r="A3" s="43" t="str">
        <f>"2025"&amp;"年部门支出预算表"</f>
        <v>2025年部门支出预算表</v>
      </c>
    </row>
    <row r="4" ht="17.25" customHeight="1" spans="1:15">
      <c r="A4" s="46" t="str">
        <f>"单位名称："&amp;"云南省数字经济开发区管理委员会"</f>
        <v>单位名称：云南省数字经济开发区管理委员会</v>
      </c>
      <c r="O4" s="48" t="s">
        <v>1</v>
      </c>
    </row>
    <row r="5" ht="27" customHeight="1" spans="1:15">
      <c r="A5" s="191" t="s">
        <v>75</v>
      </c>
      <c r="B5" s="191" t="s">
        <v>76</v>
      </c>
      <c r="C5" s="191" t="s">
        <v>55</v>
      </c>
      <c r="D5" s="192" t="s">
        <v>58</v>
      </c>
      <c r="E5" s="193"/>
      <c r="F5" s="194"/>
      <c r="G5" s="195" t="s">
        <v>59</v>
      </c>
      <c r="H5" s="195" t="s">
        <v>60</v>
      </c>
      <c r="I5" s="195" t="s">
        <v>77</v>
      </c>
      <c r="J5" s="192" t="s">
        <v>62</v>
      </c>
      <c r="K5" s="193"/>
      <c r="L5" s="193"/>
      <c r="M5" s="193"/>
      <c r="N5" s="201"/>
      <c r="O5" s="202"/>
    </row>
    <row r="6" ht="42" customHeight="1" spans="1:15">
      <c r="A6" s="196"/>
      <c r="B6" s="196"/>
      <c r="C6" s="197"/>
      <c r="D6" s="198" t="s">
        <v>57</v>
      </c>
      <c r="E6" s="198" t="s">
        <v>78</v>
      </c>
      <c r="F6" s="198" t="s">
        <v>79</v>
      </c>
      <c r="G6" s="197"/>
      <c r="H6" s="197"/>
      <c r="I6" s="203"/>
      <c r="J6" s="198" t="s">
        <v>57</v>
      </c>
      <c r="K6" s="184" t="s">
        <v>80</v>
      </c>
      <c r="L6" s="184" t="s">
        <v>81</v>
      </c>
      <c r="M6" s="184" t="s">
        <v>82</v>
      </c>
      <c r="N6" s="184" t="s">
        <v>83</v>
      </c>
      <c r="O6" s="184" t="s">
        <v>84</v>
      </c>
    </row>
    <row r="7" ht="18" customHeight="1" spans="1:15">
      <c r="A7" s="54" t="s">
        <v>85</v>
      </c>
      <c r="B7" s="54" t="s">
        <v>86</v>
      </c>
      <c r="C7" s="54" t="s">
        <v>87</v>
      </c>
      <c r="D7" s="58" t="s">
        <v>88</v>
      </c>
      <c r="E7" s="58" t="s">
        <v>89</v>
      </c>
      <c r="F7" s="58" t="s">
        <v>90</v>
      </c>
      <c r="G7" s="58" t="s">
        <v>91</v>
      </c>
      <c r="H7" s="58" t="s">
        <v>92</v>
      </c>
      <c r="I7" s="58" t="s">
        <v>93</v>
      </c>
      <c r="J7" s="58" t="s">
        <v>94</v>
      </c>
      <c r="K7" s="58" t="s">
        <v>95</v>
      </c>
      <c r="L7" s="58" t="s">
        <v>96</v>
      </c>
      <c r="M7" s="58" t="s">
        <v>97</v>
      </c>
      <c r="N7" s="54" t="s">
        <v>98</v>
      </c>
      <c r="O7" s="58" t="s">
        <v>99</v>
      </c>
    </row>
    <row r="8" ht="18" customHeight="1" spans="1:15">
      <c r="A8" s="178" t="s">
        <v>100</v>
      </c>
      <c r="B8" s="178" t="s">
        <v>101</v>
      </c>
      <c r="C8" s="81">
        <v>10868788.64</v>
      </c>
      <c r="D8" s="81">
        <v>10868788.64</v>
      </c>
      <c r="E8" s="81">
        <v>6363788.64</v>
      </c>
      <c r="F8" s="81">
        <v>4505000</v>
      </c>
      <c r="G8" s="58"/>
      <c r="H8" s="58"/>
      <c r="I8" s="58"/>
      <c r="J8" s="58"/>
      <c r="K8" s="58"/>
      <c r="L8" s="58"/>
      <c r="M8" s="58"/>
      <c r="N8" s="54"/>
      <c r="O8" s="58"/>
    </row>
    <row r="9" ht="18" customHeight="1" spans="1:15">
      <c r="A9" s="180" t="s">
        <v>102</v>
      </c>
      <c r="B9" s="180" t="s">
        <v>103</v>
      </c>
      <c r="C9" s="81">
        <v>10868788.64</v>
      </c>
      <c r="D9" s="81">
        <v>10868788.64</v>
      </c>
      <c r="E9" s="81">
        <v>6363788.64</v>
      </c>
      <c r="F9" s="81">
        <v>4505000</v>
      </c>
      <c r="G9" s="58"/>
      <c r="H9" s="58"/>
      <c r="I9" s="58"/>
      <c r="J9" s="58"/>
      <c r="K9" s="58"/>
      <c r="L9" s="58"/>
      <c r="M9" s="58"/>
      <c r="N9" s="54"/>
      <c r="O9" s="58"/>
    </row>
    <row r="10" ht="18" customHeight="1" spans="1:15">
      <c r="A10" s="181" t="s">
        <v>104</v>
      </c>
      <c r="B10" s="181" t="s">
        <v>105</v>
      </c>
      <c r="C10" s="81">
        <v>7499018.64</v>
      </c>
      <c r="D10" s="81">
        <v>7499018.64</v>
      </c>
      <c r="E10" s="81">
        <v>6363788.64</v>
      </c>
      <c r="F10" s="81">
        <v>1135230</v>
      </c>
      <c r="G10" s="58"/>
      <c r="H10" s="58"/>
      <c r="I10" s="58"/>
      <c r="J10" s="58"/>
      <c r="K10" s="58"/>
      <c r="L10" s="58"/>
      <c r="M10" s="58"/>
      <c r="N10" s="54"/>
      <c r="O10" s="58"/>
    </row>
    <row r="11" ht="18" customHeight="1" spans="1:15">
      <c r="A11" s="181" t="s">
        <v>106</v>
      </c>
      <c r="B11" s="181" t="s">
        <v>107</v>
      </c>
      <c r="C11" s="81">
        <v>3369770</v>
      </c>
      <c r="D11" s="81">
        <v>3369770</v>
      </c>
      <c r="E11" s="81"/>
      <c r="F11" s="81">
        <v>3369770</v>
      </c>
      <c r="G11" s="58"/>
      <c r="H11" s="58"/>
      <c r="I11" s="58"/>
      <c r="J11" s="58"/>
      <c r="K11" s="58"/>
      <c r="L11" s="58"/>
      <c r="M11" s="58"/>
      <c r="N11" s="54"/>
      <c r="O11" s="58"/>
    </row>
    <row r="12" ht="18" customHeight="1" spans="1:15">
      <c r="A12" s="178" t="s">
        <v>108</v>
      </c>
      <c r="B12" s="178" t="s">
        <v>109</v>
      </c>
      <c r="C12" s="81">
        <v>8100</v>
      </c>
      <c r="D12" s="81">
        <v>8100</v>
      </c>
      <c r="E12" s="81">
        <v>8100</v>
      </c>
      <c r="F12" s="81"/>
      <c r="G12" s="58"/>
      <c r="H12" s="58"/>
      <c r="I12" s="58"/>
      <c r="J12" s="58"/>
      <c r="K12" s="58"/>
      <c r="L12" s="58"/>
      <c r="M12" s="58"/>
      <c r="N12" s="54"/>
      <c r="O12" s="58"/>
    </row>
    <row r="13" ht="18" customHeight="1" spans="1:15">
      <c r="A13" s="180" t="s">
        <v>110</v>
      </c>
      <c r="B13" s="180" t="s">
        <v>111</v>
      </c>
      <c r="C13" s="81">
        <v>8100</v>
      </c>
      <c r="D13" s="81">
        <v>8100</v>
      </c>
      <c r="E13" s="81">
        <v>8100</v>
      </c>
      <c r="F13" s="81"/>
      <c r="G13" s="58"/>
      <c r="H13" s="58"/>
      <c r="I13" s="58"/>
      <c r="J13" s="58"/>
      <c r="K13" s="58"/>
      <c r="L13" s="58"/>
      <c r="M13" s="58"/>
      <c r="N13" s="54"/>
      <c r="O13" s="58"/>
    </row>
    <row r="14" ht="18" customHeight="1" spans="1:15">
      <c r="A14" s="181" t="s">
        <v>112</v>
      </c>
      <c r="B14" s="181" t="s">
        <v>113</v>
      </c>
      <c r="C14" s="81">
        <v>8100</v>
      </c>
      <c r="D14" s="81">
        <v>8100</v>
      </c>
      <c r="E14" s="81">
        <v>8100</v>
      </c>
      <c r="F14" s="81"/>
      <c r="G14" s="58"/>
      <c r="H14" s="58"/>
      <c r="I14" s="58"/>
      <c r="J14" s="58"/>
      <c r="K14" s="58"/>
      <c r="L14" s="58"/>
      <c r="M14" s="58"/>
      <c r="N14" s="54"/>
      <c r="O14" s="58"/>
    </row>
    <row r="15" ht="18" customHeight="1" spans="1:15">
      <c r="A15" s="178" t="s">
        <v>114</v>
      </c>
      <c r="B15" s="178" t="s">
        <v>115</v>
      </c>
      <c r="C15" s="81">
        <v>578000</v>
      </c>
      <c r="D15" s="81">
        <v>578000</v>
      </c>
      <c r="E15" s="81">
        <v>578000</v>
      </c>
      <c r="F15" s="81"/>
      <c r="G15" s="58"/>
      <c r="H15" s="58"/>
      <c r="I15" s="58"/>
      <c r="J15" s="58"/>
      <c r="K15" s="58"/>
      <c r="L15" s="58"/>
      <c r="M15" s="58"/>
      <c r="N15" s="54"/>
      <c r="O15" s="58"/>
    </row>
    <row r="16" ht="18" customHeight="1" spans="1:15">
      <c r="A16" s="180" t="s">
        <v>116</v>
      </c>
      <c r="B16" s="180" t="s">
        <v>117</v>
      </c>
      <c r="C16" s="81">
        <v>578000</v>
      </c>
      <c r="D16" s="81">
        <v>578000</v>
      </c>
      <c r="E16" s="81">
        <v>578000</v>
      </c>
      <c r="F16" s="81"/>
      <c r="G16" s="58"/>
      <c r="H16" s="58"/>
      <c r="I16" s="58"/>
      <c r="J16" s="58"/>
      <c r="K16" s="58"/>
      <c r="L16" s="58"/>
      <c r="M16" s="58"/>
      <c r="N16" s="54"/>
      <c r="O16" s="58"/>
    </row>
    <row r="17" ht="18" customHeight="1" spans="1:15">
      <c r="A17" s="181" t="s">
        <v>118</v>
      </c>
      <c r="B17" s="181" t="s">
        <v>119</v>
      </c>
      <c r="C17" s="81">
        <v>578000</v>
      </c>
      <c r="D17" s="81">
        <v>578000</v>
      </c>
      <c r="E17" s="81">
        <v>578000</v>
      </c>
      <c r="F17" s="81"/>
      <c r="G17" s="58"/>
      <c r="H17" s="58"/>
      <c r="I17" s="58"/>
      <c r="J17" s="58"/>
      <c r="K17" s="58"/>
      <c r="L17" s="58"/>
      <c r="M17" s="58"/>
      <c r="N17" s="54"/>
      <c r="O17" s="58"/>
    </row>
    <row r="18" ht="18" customHeight="1" spans="1:15">
      <c r="A18" s="178" t="s">
        <v>120</v>
      </c>
      <c r="B18" s="178" t="s">
        <v>121</v>
      </c>
      <c r="C18" s="81">
        <v>486557</v>
      </c>
      <c r="D18" s="81">
        <v>486557</v>
      </c>
      <c r="E18" s="81">
        <v>486557</v>
      </c>
      <c r="F18" s="81"/>
      <c r="G18" s="58"/>
      <c r="H18" s="58"/>
      <c r="I18" s="58"/>
      <c r="J18" s="58"/>
      <c r="K18" s="58"/>
      <c r="L18" s="58"/>
      <c r="M18" s="58"/>
      <c r="N18" s="54"/>
      <c r="O18" s="58"/>
    </row>
    <row r="19" ht="18" customHeight="1" spans="1:15">
      <c r="A19" s="180" t="s">
        <v>122</v>
      </c>
      <c r="B19" s="180" t="s">
        <v>123</v>
      </c>
      <c r="C19" s="81">
        <v>486557</v>
      </c>
      <c r="D19" s="81">
        <v>486557</v>
      </c>
      <c r="E19" s="81">
        <v>486557</v>
      </c>
      <c r="F19" s="81"/>
      <c r="G19" s="58"/>
      <c r="H19" s="58"/>
      <c r="I19" s="58"/>
      <c r="J19" s="58"/>
      <c r="K19" s="58"/>
      <c r="L19" s="58"/>
      <c r="M19" s="58"/>
      <c r="N19" s="54"/>
      <c r="O19" s="58"/>
    </row>
    <row r="20" ht="18" customHeight="1" spans="1:15">
      <c r="A20" s="181" t="s">
        <v>124</v>
      </c>
      <c r="B20" s="181" t="s">
        <v>125</v>
      </c>
      <c r="C20" s="81">
        <v>235840</v>
      </c>
      <c r="D20" s="81">
        <v>235840</v>
      </c>
      <c r="E20" s="81">
        <v>235840</v>
      </c>
      <c r="F20" s="81"/>
      <c r="G20" s="58"/>
      <c r="H20" s="58"/>
      <c r="I20" s="58"/>
      <c r="J20" s="58"/>
      <c r="K20" s="58"/>
      <c r="L20" s="58"/>
      <c r="M20" s="58"/>
      <c r="N20" s="54"/>
      <c r="O20" s="58"/>
    </row>
    <row r="21" ht="18" customHeight="1" spans="1:15">
      <c r="A21" s="181" t="s">
        <v>126</v>
      </c>
      <c r="B21" s="181" t="s">
        <v>127</v>
      </c>
      <c r="C21" s="81">
        <v>49650</v>
      </c>
      <c r="D21" s="81">
        <v>49650</v>
      </c>
      <c r="E21" s="81">
        <v>49650</v>
      </c>
      <c r="F21" s="81"/>
      <c r="G21" s="58"/>
      <c r="H21" s="58"/>
      <c r="I21" s="58"/>
      <c r="J21" s="58"/>
      <c r="K21" s="58"/>
      <c r="L21" s="58"/>
      <c r="M21" s="58"/>
      <c r="N21" s="54"/>
      <c r="O21" s="58"/>
    </row>
    <row r="22" ht="18" customHeight="1" spans="1:15">
      <c r="A22" s="181" t="s">
        <v>128</v>
      </c>
      <c r="B22" s="181" t="s">
        <v>129</v>
      </c>
      <c r="C22" s="81">
        <v>179400</v>
      </c>
      <c r="D22" s="81">
        <v>179400</v>
      </c>
      <c r="E22" s="81">
        <v>179400</v>
      </c>
      <c r="F22" s="81"/>
      <c r="G22" s="58"/>
      <c r="H22" s="58"/>
      <c r="I22" s="58"/>
      <c r="J22" s="58"/>
      <c r="K22" s="58"/>
      <c r="L22" s="58"/>
      <c r="M22" s="58"/>
      <c r="N22" s="54"/>
      <c r="O22" s="58"/>
    </row>
    <row r="23" ht="18" customHeight="1" spans="1:15">
      <c r="A23" s="181" t="s">
        <v>130</v>
      </c>
      <c r="B23" s="181" t="s">
        <v>131</v>
      </c>
      <c r="C23" s="81">
        <v>21667</v>
      </c>
      <c r="D23" s="81">
        <v>21667</v>
      </c>
      <c r="E23" s="81">
        <v>21667</v>
      </c>
      <c r="F23" s="81"/>
      <c r="G23" s="58"/>
      <c r="H23" s="58"/>
      <c r="I23" s="58"/>
      <c r="J23" s="58"/>
      <c r="K23" s="58"/>
      <c r="L23" s="58"/>
      <c r="M23" s="58"/>
      <c r="N23" s="54"/>
      <c r="O23" s="58"/>
    </row>
    <row r="24" ht="18" customHeight="1" spans="1:15">
      <c r="A24" s="178" t="s">
        <v>132</v>
      </c>
      <c r="B24" s="178" t="s">
        <v>133</v>
      </c>
      <c r="C24" s="81">
        <v>2495000</v>
      </c>
      <c r="D24" s="81">
        <v>2495000</v>
      </c>
      <c r="E24" s="81"/>
      <c r="F24" s="81">
        <v>2495000</v>
      </c>
      <c r="G24" s="58"/>
      <c r="H24" s="58"/>
      <c r="I24" s="58"/>
      <c r="J24" s="58"/>
      <c r="K24" s="58"/>
      <c r="L24" s="58"/>
      <c r="M24" s="58"/>
      <c r="N24" s="54"/>
      <c r="O24" s="58"/>
    </row>
    <row r="25" ht="18" customHeight="1" spans="1:15">
      <c r="A25" s="180" t="s">
        <v>134</v>
      </c>
      <c r="B25" s="180" t="s">
        <v>135</v>
      </c>
      <c r="C25" s="81">
        <v>2495000</v>
      </c>
      <c r="D25" s="81">
        <v>2495000</v>
      </c>
      <c r="E25" s="81"/>
      <c r="F25" s="81">
        <v>2495000</v>
      </c>
      <c r="G25" s="58"/>
      <c r="H25" s="58"/>
      <c r="I25" s="58"/>
      <c r="J25" s="58"/>
      <c r="K25" s="58"/>
      <c r="L25" s="58"/>
      <c r="M25" s="58"/>
      <c r="N25" s="54"/>
      <c r="O25" s="58"/>
    </row>
    <row r="26" ht="18" customHeight="1" spans="1:15">
      <c r="A26" s="181" t="s">
        <v>136</v>
      </c>
      <c r="B26" s="181" t="s">
        <v>135</v>
      </c>
      <c r="C26" s="81">
        <v>2495000</v>
      </c>
      <c r="D26" s="81">
        <v>2495000</v>
      </c>
      <c r="E26" s="81"/>
      <c r="F26" s="81">
        <v>2495000</v>
      </c>
      <c r="G26" s="58"/>
      <c r="H26" s="58"/>
      <c r="I26" s="58"/>
      <c r="J26" s="58"/>
      <c r="K26" s="58"/>
      <c r="L26" s="58"/>
      <c r="M26" s="58"/>
      <c r="N26" s="54"/>
      <c r="O26" s="58"/>
    </row>
    <row r="27" ht="18" customHeight="1" spans="1:15">
      <c r="A27" s="178" t="s">
        <v>137</v>
      </c>
      <c r="B27" s="178" t="s">
        <v>138</v>
      </c>
      <c r="C27" s="81">
        <v>17901429.4</v>
      </c>
      <c r="D27" s="199">
        <v>17901429.4</v>
      </c>
      <c r="E27" s="81">
        <v>761429.4</v>
      </c>
      <c r="F27" s="81">
        <v>17140000</v>
      </c>
      <c r="G27" s="58"/>
      <c r="H27" s="58"/>
      <c r="I27" s="58"/>
      <c r="J27" s="58"/>
      <c r="K27" s="58"/>
      <c r="L27" s="58"/>
      <c r="M27" s="58"/>
      <c r="N27" s="54"/>
      <c r="O27" s="58"/>
    </row>
    <row r="28" ht="18" customHeight="1" spans="1:15">
      <c r="A28" s="180" t="s">
        <v>139</v>
      </c>
      <c r="B28" s="180" t="s">
        <v>140</v>
      </c>
      <c r="C28" s="81">
        <v>17901429.4</v>
      </c>
      <c r="D28" s="199">
        <v>17901429.4</v>
      </c>
      <c r="E28" s="81">
        <v>761429.4</v>
      </c>
      <c r="F28" s="81">
        <v>17140000</v>
      </c>
      <c r="G28" s="58"/>
      <c r="H28" s="58"/>
      <c r="I28" s="58"/>
      <c r="J28" s="58"/>
      <c r="K28" s="58"/>
      <c r="L28" s="58"/>
      <c r="M28" s="58"/>
      <c r="N28" s="54"/>
      <c r="O28" s="58"/>
    </row>
    <row r="29" ht="18" customHeight="1" spans="1:15">
      <c r="A29" s="181">
        <v>2150517</v>
      </c>
      <c r="B29" s="180" t="s">
        <v>141</v>
      </c>
      <c r="C29" s="81">
        <v>17140000</v>
      </c>
      <c r="D29" s="81">
        <v>17140000</v>
      </c>
      <c r="E29" s="81"/>
      <c r="F29" s="81">
        <v>17140000</v>
      </c>
      <c r="G29" s="58"/>
      <c r="H29" s="58"/>
      <c r="I29" s="58"/>
      <c r="J29" s="58"/>
      <c r="K29" s="58"/>
      <c r="L29" s="58"/>
      <c r="M29" s="58"/>
      <c r="N29" s="54"/>
      <c r="O29" s="58"/>
    </row>
    <row r="30" ht="18" customHeight="1" spans="1:15">
      <c r="A30" s="181" t="s">
        <v>142</v>
      </c>
      <c r="B30" s="181" t="s">
        <v>143</v>
      </c>
      <c r="C30" s="81">
        <v>761429.4</v>
      </c>
      <c r="D30" s="81">
        <v>761429.4</v>
      </c>
      <c r="E30" s="81">
        <v>761429.4</v>
      </c>
      <c r="F30" s="81"/>
      <c r="G30" s="58"/>
      <c r="H30" s="58"/>
      <c r="I30" s="58"/>
      <c r="J30" s="58"/>
      <c r="K30" s="58"/>
      <c r="L30" s="58"/>
      <c r="M30" s="58"/>
      <c r="N30" s="54"/>
      <c r="O30" s="58"/>
    </row>
    <row r="31" ht="18" customHeight="1" spans="1:15">
      <c r="A31" s="178" t="s">
        <v>144</v>
      </c>
      <c r="B31" s="178" t="s">
        <v>145</v>
      </c>
      <c r="C31" s="81">
        <v>454683</v>
      </c>
      <c r="D31" s="81">
        <v>454683</v>
      </c>
      <c r="E31" s="81">
        <v>454683</v>
      </c>
      <c r="F31" s="81"/>
      <c r="G31" s="58"/>
      <c r="H31" s="58"/>
      <c r="I31" s="58"/>
      <c r="J31" s="58"/>
      <c r="K31" s="58"/>
      <c r="L31" s="58"/>
      <c r="M31" s="58"/>
      <c r="N31" s="54"/>
      <c r="O31" s="58"/>
    </row>
    <row r="32" ht="18" customHeight="1" spans="1:15">
      <c r="A32" s="180" t="s">
        <v>146</v>
      </c>
      <c r="B32" s="180" t="s">
        <v>147</v>
      </c>
      <c r="C32" s="81">
        <v>454683</v>
      </c>
      <c r="D32" s="81">
        <v>454683</v>
      </c>
      <c r="E32" s="81">
        <v>454683</v>
      </c>
      <c r="F32" s="81"/>
      <c r="G32" s="58"/>
      <c r="H32" s="58"/>
      <c r="I32" s="58"/>
      <c r="J32" s="58"/>
      <c r="K32" s="58"/>
      <c r="L32" s="58"/>
      <c r="M32" s="58"/>
      <c r="N32" s="54"/>
      <c r="O32" s="58"/>
    </row>
    <row r="33" ht="18" customHeight="1" spans="1:15">
      <c r="A33" s="181" t="s">
        <v>148</v>
      </c>
      <c r="B33" s="181" t="s">
        <v>149</v>
      </c>
      <c r="C33" s="81">
        <v>442683</v>
      </c>
      <c r="D33" s="81">
        <v>442683</v>
      </c>
      <c r="E33" s="81">
        <v>442683</v>
      </c>
      <c r="F33" s="81"/>
      <c r="G33" s="58"/>
      <c r="H33" s="58"/>
      <c r="I33" s="58"/>
      <c r="J33" s="58"/>
      <c r="K33" s="58"/>
      <c r="L33" s="58"/>
      <c r="M33" s="58"/>
      <c r="N33" s="54"/>
      <c r="O33" s="58"/>
    </row>
    <row r="34" ht="18" customHeight="1" spans="1:15">
      <c r="A34" s="181" t="s">
        <v>150</v>
      </c>
      <c r="B34" s="181" t="s">
        <v>151</v>
      </c>
      <c r="C34" s="81">
        <v>12000</v>
      </c>
      <c r="D34" s="81">
        <v>12000</v>
      </c>
      <c r="E34" s="81">
        <v>12000</v>
      </c>
      <c r="F34" s="81"/>
      <c r="G34" s="58"/>
      <c r="H34" s="58"/>
      <c r="I34" s="58"/>
      <c r="J34" s="58"/>
      <c r="K34" s="58"/>
      <c r="L34" s="58"/>
      <c r="M34" s="58"/>
      <c r="N34" s="54"/>
      <c r="O34" s="58"/>
    </row>
    <row r="35" ht="21" customHeight="1" spans="1:15">
      <c r="A35" s="200" t="s">
        <v>55</v>
      </c>
      <c r="B35" s="37"/>
      <c r="C35" s="81">
        <v>32792558.04</v>
      </c>
      <c r="D35" s="81">
        <v>32792558.04</v>
      </c>
      <c r="E35" s="81">
        <v>8652558.04</v>
      </c>
      <c r="F35" s="81">
        <v>24140000</v>
      </c>
      <c r="G35" s="81"/>
      <c r="H35" s="81"/>
      <c r="I35" s="81"/>
      <c r="J35" s="81"/>
      <c r="K35" s="81"/>
      <c r="L35" s="81"/>
      <c r="M35" s="81"/>
      <c r="N35" s="81"/>
      <c r="O35" s="81"/>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3" activePane="bottomLeft" state="frozen"/>
      <selection/>
      <selection pane="bottomLeft" activeCell="A14" sqref="A14"/>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152</v>
      </c>
    </row>
    <row r="3" ht="41.25" customHeight="1" spans="1:1">
      <c r="A3" s="43" t="str">
        <f>"2025"&amp;"年部门财政拨款收支预算总表"</f>
        <v>2025年部门财政拨款收支预算总表</v>
      </c>
    </row>
    <row r="4" ht="17.25" customHeight="1" spans="1:4">
      <c r="A4" s="46" t="str">
        <f>"单位名称："&amp;"云南省数字经济开发区管理委员会"</f>
        <v>单位名称：云南省数字经济开发区管理委员会</v>
      </c>
      <c r="B4" s="183"/>
      <c r="D4" s="48" t="s">
        <v>1</v>
      </c>
    </row>
    <row r="5" ht="17.25" customHeight="1" spans="1:4">
      <c r="A5" s="184" t="s">
        <v>2</v>
      </c>
      <c r="B5" s="185"/>
      <c r="C5" s="184" t="s">
        <v>3</v>
      </c>
      <c r="D5" s="185"/>
    </row>
    <row r="6" ht="18.75" customHeight="1" spans="1:4">
      <c r="A6" s="184" t="s">
        <v>4</v>
      </c>
      <c r="B6" s="184" t="s">
        <v>5</v>
      </c>
      <c r="C6" s="184" t="s">
        <v>6</v>
      </c>
      <c r="D6" s="184" t="s">
        <v>5</v>
      </c>
    </row>
    <row r="7" ht="16.5" customHeight="1" spans="1:4">
      <c r="A7" s="186" t="s">
        <v>153</v>
      </c>
      <c r="B7" s="81">
        <v>15652558.04</v>
      </c>
      <c r="C7" s="186" t="s">
        <v>154</v>
      </c>
      <c r="D7" s="81">
        <v>32792558.04</v>
      </c>
    </row>
    <row r="8" ht="16.5" customHeight="1" spans="1:4">
      <c r="A8" s="186" t="s">
        <v>155</v>
      </c>
      <c r="B8" s="81">
        <v>15652558.04</v>
      </c>
      <c r="C8" s="186" t="s">
        <v>156</v>
      </c>
      <c r="D8" s="81">
        <v>10868788.64</v>
      </c>
    </row>
    <row r="9" ht="16.5" customHeight="1" spans="1:4">
      <c r="A9" s="186" t="s">
        <v>157</v>
      </c>
      <c r="B9" s="81"/>
      <c r="C9" s="186" t="s">
        <v>158</v>
      </c>
      <c r="D9" s="81"/>
    </row>
    <row r="10" ht="16.5" customHeight="1" spans="1:4">
      <c r="A10" s="186" t="s">
        <v>159</v>
      </c>
      <c r="B10" s="81"/>
      <c r="C10" s="186" t="s">
        <v>160</v>
      </c>
      <c r="D10" s="81"/>
    </row>
    <row r="11" ht="16.5" customHeight="1" spans="1:4">
      <c r="A11" s="186" t="s">
        <v>161</v>
      </c>
      <c r="B11" s="81">
        <v>17140000</v>
      </c>
      <c r="C11" s="186" t="s">
        <v>162</v>
      </c>
      <c r="D11" s="81"/>
    </row>
    <row r="12" ht="16.5" customHeight="1" spans="1:4">
      <c r="A12" s="186" t="s">
        <v>155</v>
      </c>
      <c r="B12" s="81">
        <v>17140000</v>
      </c>
      <c r="C12" s="186" t="s">
        <v>163</v>
      </c>
      <c r="D12" s="81">
        <v>8100</v>
      </c>
    </row>
    <row r="13" ht="16.5" customHeight="1" spans="1:4">
      <c r="A13" s="187" t="s">
        <v>157</v>
      </c>
      <c r="B13" s="81"/>
      <c r="C13" s="70" t="s">
        <v>164</v>
      </c>
      <c r="D13" s="81"/>
    </row>
    <row r="14" ht="16.5" customHeight="1" spans="1:4">
      <c r="A14" s="187" t="s">
        <v>159</v>
      </c>
      <c r="B14" s="81"/>
      <c r="C14" s="70" t="s">
        <v>165</v>
      </c>
      <c r="D14" s="81"/>
    </row>
    <row r="15" ht="16.5" customHeight="1" spans="1:4">
      <c r="A15" s="188"/>
      <c r="B15" s="81"/>
      <c r="C15" s="70" t="s">
        <v>166</v>
      </c>
      <c r="D15" s="81">
        <v>578000</v>
      </c>
    </row>
    <row r="16" ht="16.5" customHeight="1" spans="1:4">
      <c r="A16" s="188"/>
      <c r="B16" s="81"/>
      <c r="C16" s="70" t="s">
        <v>167</v>
      </c>
      <c r="D16" s="81">
        <v>486557</v>
      </c>
    </row>
    <row r="17" ht="16.5" customHeight="1" spans="1:4">
      <c r="A17" s="188"/>
      <c r="B17" s="81"/>
      <c r="C17" s="70" t="s">
        <v>168</v>
      </c>
      <c r="D17" s="81"/>
    </row>
    <row r="18" ht="16.5" customHeight="1" spans="1:4">
      <c r="A18" s="188"/>
      <c r="B18" s="81"/>
      <c r="C18" s="70" t="s">
        <v>169</v>
      </c>
      <c r="D18" s="81">
        <v>2495000</v>
      </c>
    </row>
    <row r="19" ht="16.5" customHeight="1" spans="1:4">
      <c r="A19" s="188"/>
      <c r="B19" s="81"/>
      <c r="C19" s="70" t="s">
        <v>170</v>
      </c>
      <c r="D19" s="81"/>
    </row>
    <row r="20" ht="16.5" customHeight="1" spans="1:4">
      <c r="A20" s="188"/>
      <c r="B20" s="81"/>
      <c r="C20" s="70" t="s">
        <v>171</v>
      </c>
      <c r="D20" s="81"/>
    </row>
    <row r="21" ht="16.5" customHeight="1" spans="1:4">
      <c r="A21" s="188"/>
      <c r="B21" s="81"/>
      <c r="C21" s="70" t="s">
        <v>172</v>
      </c>
      <c r="D21" s="81">
        <v>17901429.4</v>
      </c>
    </row>
    <row r="22" ht="16.5" customHeight="1" spans="1:4">
      <c r="A22" s="188"/>
      <c r="B22" s="81"/>
      <c r="C22" s="70" t="s">
        <v>173</v>
      </c>
      <c r="D22" s="81"/>
    </row>
    <row r="23" ht="16.5" customHeight="1" spans="1:4">
      <c r="A23" s="188"/>
      <c r="B23" s="81"/>
      <c r="C23" s="70" t="s">
        <v>174</v>
      </c>
      <c r="D23" s="81"/>
    </row>
    <row r="24" ht="16.5" customHeight="1" spans="1:4">
      <c r="A24" s="188"/>
      <c r="B24" s="81"/>
      <c r="C24" s="70" t="s">
        <v>175</v>
      </c>
      <c r="D24" s="81"/>
    </row>
    <row r="25" ht="16.5" customHeight="1" spans="1:4">
      <c r="A25" s="188"/>
      <c r="B25" s="81"/>
      <c r="C25" s="70" t="s">
        <v>176</v>
      </c>
      <c r="D25" s="81"/>
    </row>
    <row r="26" ht="16.5" customHeight="1" spans="1:4">
      <c r="A26" s="188"/>
      <c r="B26" s="81"/>
      <c r="C26" s="70" t="s">
        <v>177</v>
      </c>
      <c r="D26" s="81">
        <v>454683</v>
      </c>
    </row>
    <row r="27" ht="16.5" customHeight="1" spans="1:4">
      <c r="A27" s="188"/>
      <c r="B27" s="81"/>
      <c r="C27" s="70" t="s">
        <v>178</v>
      </c>
      <c r="D27" s="81"/>
    </row>
    <row r="28" ht="16.5" customHeight="1" spans="1:4">
      <c r="A28" s="188"/>
      <c r="B28" s="81"/>
      <c r="C28" s="70" t="s">
        <v>179</v>
      </c>
      <c r="D28" s="81"/>
    </row>
    <row r="29" ht="16.5" customHeight="1" spans="1:4">
      <c r="A29" s="188"/>
      <c r="B29" s="81"/>
      <c r="C29" s="70" t="s">
        <v>180</v>
      </c>
      <c r="D29" s="81"/>
    </row>
    <row r="30" ht="16.5" customHeight="1" spans="1:4">
      <c r="A30" s="188"/>
      <c r="B30" s="81"/>
      <c r="C30" s="70" t="s">
        <v>181</v>
      </c>
      <c r="D30" s="81"/>
    </row>
    <row r="31" ht="16.5" customHeight="1" spans="1:4">
      <c r="A31" s="188"/>
      <c r="B31" s="81"/>
      <c r="C31" s="70" t="s">
        <v>182</v>
      </c>
      <c r="D31" s="81"/>
    </row>
    <row r="32" ht="16.5" customHeight="1" spans="1:4">
      <c r="A32" s="188"/>
      <c r="B32" s="81"/>
      <c r="C32" s="187" t="s">
        <v>183</v>
      </c>
      <c r="D32" s="81"/>
    </row>
    <row r="33" ht="16.5" customHeight="1" spans="1:4">
      <c r="A33" s="188"/>
      <c r="B33" s="81"/>
      <c r="C33" s="187" t="s">
        <v>184</v>
      </c>
      <c r="D33" s="81"/>
    </row>
    <row r="34" ht="16.5" customHeight="1" spans="1:4">
      <c r="A34" s="188"/>
      <c r="B34" s="81"/>
      <c r="C34" s="32" t="s">
        <v>185</v>
      </c>
      <c r="D34" s="81"/>
    </row>
    <row r="35" ht="15" customHeight="1" spans="1:4">
      <c r="A35" s="189" t="s">
        <v>50</v>
      </c>
      <c r="B35" s="190">
        <v>32792558.04</v>
      </c>
      <c r="C35" s="189" t="s">
        <v>51</v>
      </c>
      <c r="D35" s="190">
        <v>32792558.04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2" activePane="bottomLeft" state="frozen"/>
      <selection/>
      <selection pane="bottomLeft" activeCell="E37" sqref="E3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2"/>
      <c r="F2" s="73"/>
      <c r="G2" s="157" t="s">
        <v>186</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"单位名称："&amp;"云南省数字经济开发区管理委员会"</f>
        <v>单位名称：云南省数字经济开发区管理委员会</v>
      </c>
      <c r="F4" s="123"/>
      <c r="G4" s="157" t="s">
        <v>1</v>
      </c>
    </row>
    <row r="5" ht="20.25" customHeight="1" spans="1:7">
      <c r="A5" s="175" t="s">
        <v>187</v>
      </c>
      <c r="B5" s="176"/>
      <c r="C5" s="127" t="s">
        <v>55</v>
      </c>
      <c r="D5" s="163" t="s">
        <v>78</v>
      </c>
      <c r="E5" s="12"/>
      <c r="F5" s="13"/>
      <c r="G5" s="154" t="s">
        <v>79</v>
      </c>
    </row>
    <row r="6" ht="20.25" customHeight="1" spans="1:7">
      <c r="A6" s="177" t="s">
        <v>75</v>
      </c>
      <c r="B6" s="177" t="s">
        <v>76</v>
      </c>
      <c r="C6" s="19"/>
      <c r="D6" s="132" t="s">
        <v>57</v>
      </c>
      <c r="E6" s="132" t="s">
        <v>188</v>
      </c>
      <c r="F6" s="132" t="s">
        <v>189</v>
      </c>
      <c r="G6" s="156"/>
    </row>
    <row r="7" ht="15" customHeight="1" spans="1:7">
      <c r="A7" s="61" t="s">
        <v>85</v>
      </c>
      <c r="B7" s="61" t="s">
        <v>86</v>
      </c>
      <c r="C7" s="61" t="s">
        <v>87</v>
      </c>
      <c r="D7" s="61" t="s">
        <v>88</v>
      </c>
      <c r="E7" s="61" t="s">
        <v>89</v>
      </c>
      <c r="F7" s="61" t="s">
        <v>90</v>
      </c>
      <c r="G7" s="61" t="s">
        <v>91</v>
      </c>
    </row>
    <row r="8" ht="15" customHeight="1" spans="1:7">
      <c r="A8" s="178" t="s">
        <v>100</v>
      </c>
      <c r="B8" s="178" t="s">
        <v>101</v>
      </c>
      <c r="C8" s="179">
        <v>10868788.64</v>
      </c>
      <c r="D8" s="23">
        <v>6363788.64</v>
      </c>
      <c r="E8" s="23">
        <v>5785755.76</v>
      </c>
      <c r="F8" s="23">
        <v>578032.88</v>
      </c>
      <c r="G8" s="23">
        <v>4505000</v>
      </c>
    </row>
    <row r="9" ht="15" customHeight="1" spans="1:7">
      <c r="A9" s="180" t="s">
        <v>102</v>
      </c>
      <c r="B9" s="180" t="s">
        <v>103</v>
      </c>
      <c r="C9" s="179">
        <v>10868788.64</v>
      </c>
      <c r="D9" s="23">
        <v>6363788.64</v>
      </c>
      <c r="E9" s="23">
        <v>5785755.76</v>
      </c>
      <c r="F9" s="23">
        <v>578032.88</v>
      </c>
      <c r="G9" s="23">
        <v>4505000</v>
      </c>
    </row>
    <row r="10" ht="15" customHeight="1" spans="1:7">
      <c r="A10" s="181" t="s">
        <v>104</v>
      </c>
      <c r="B10" s="181" t="s">
        <v>105</v>
      </c>
      <c r="C10" s="179">
        <v>7499018.64</v>
      </c>
      <c r="D10" s="23">
        <v>6363788.64</v>
      </c>
      <c r="E10" s="23">
        <v>5785755.76</v>
      </c>
      <c r="F10" s="23">
        <v>578032.88</v>
      </c>
      <c r="G10" s="23">
        <v>1135230</v>
      </c>
    </row>
    <row r="11" ht="15" customHeight="1" spans="1:7">
      <c r="A11" s="181" t="s">
        <v>106</v>
      </c>
      <c r="B11" s="181" t="s">
        <v>107</v>
      </c>
      <c r="C11" s="179">
        <v>3369770</v>
      </c>
      <c r="D11" s="23"/>
      <c r="E11" s="23"/>
      <c r="F11" s="23"/>
      <c r="G11" s="23">
        <v>3369770</v>
      </c>
    </row>
    <row r="12" ht="15" customHeight="1" spans="1:7">
      <c r="A12" s="178" t="s">
        <v>108</v>
      </c>
      <c r="B12" s="178" t="s">
        <v>109</v>
      </c>
      <c r="C12" s="179">
        <v>8100</v>
      </c>
      <c r="D12" s="23">
        <v>8100</v>
      </c>
      <c r="E12" s="23"/>
      <c r="F12" s="23">
        <v>8100</v>
      </c>
      <c r="G12" s="23"/>
    </row>
    <row r="13" ht="15" customHeight="1" spans="1:7">
      <c r="A13" s="180" t="s">
        <v>110</v>
      </c>
      <c r="B13" s="180" t="s">
        <v>111</v>
      </c>
      <c r="C13" s="179">
        <v>8100</v>
      </c>
      <c r="D13" s="23">
        <v>8100</v>
      </c>
      <c r="E13" s="23"/>
      <c r="F13" s="23">
        <v>8100</v>
      </c>
      <c r="G13" s="23"/>
    </row>
    <row r="14" ht="15" customHeight="1" spans="1:7">
      <c r="A14" s="181" t="s">
        <v>112</v>
      </c>
      <c r="B14" s="181" t="s">
        <v>113</v>
      </c>
      <c r="C14" s="179">
        <v>8100</v>
      </c>
      <c r="D14" s="23">
        <v>8100</v>
      </c>
      <c r="E14" s="23"/>
      <c r="F14" s="23">
        <v>8100</v>
      </c>
      <c r="G14" s="23"/>
    </row>
    <row r="15" ht="15" customHeight="1" spans="1:7">
      <c r="A15" s="178" t="s">
        <v>114</v>
      </c>
      <c r="B15" s="178" t="s">
        <v>115</v>
      </c>
      <c r="C15" s="179">
        <v>578000</v>
      </c>
      <c r="D15" s="23">
        <v>578000</v>
      </c>
      <c r="E15" s="23">
        <v>578000</v>
      </c>
      <c r="F15" s="23"/>
      <c r="G15" s="23"/>
    </row>
    <row r="16" ht="15" customHeight="1" spans="1:7">
      <c r="A16" s="180" t="s">
        <v>116</v>
      </c>
      <c r="B16" s="180" t="s">
        <v>117</v>
      </c>
      <c r="C16" s="179">
        <v>578000</v>
      </c>
      <c r="D16" s="23">
        <v>578000</v>
      </c>
      <c r="E16" s="23">
        <v>578000</v>
      </c>
      <c r="F16" s="23"/>
      <c r="G16" s="23"/>
    </row>
    <row r="17" ht="15" customHeight="1" spans="1:7">
      <c r="A17" s="181" t="s">
        <v>118</v>
      </c>
      <c r="B17" s="181" t="s">
        <v>119</v>
      </c>
      <c r="C17" s="179">
        <v>578000</v>
      </c>
      <c r="D17" s="23">
        <v>578000</v>
      </c>
      <c r="E17" s="23">
        <v>578000</v>
      </c>
      <c r="F17" s="23"/>
      <c r="G17" s="23"/>
    </row>
    <row r="18" ht="15" customHeight="1" spans="1:7">
      <c r="A18" s="178" t="s">
        <v>120</v>
      </c>
      <c r="B18" s="178" t="s">
        <v>121</v>
      </c>
      <c r="C18" s="179">
        <v>486557</v>
      </c>
      <c r="D18" s="23">
        <v>486557</v>
      </c>
      <c r="E18" s="23">
        <v>486557</v>
      </c>
      <c r="F18" s="23"/>
      <c r="G18" s="23"/>
    </row>
    <row r="19" ht="15" customHeight="1" spans="1:7">
      <c r="A19" s="180" t="s">
        <v>122</v>
      </c>
      <c r="B19" s="180" t="s">
        <v>123</v>
      </c>
      <c r="C19" s="179">
        <v>486557</v>
      </c>
      <c r="D19" s="23">
        <v>486557</v>
      </c>
      <c r="E19" s="23">
        <v>486557</v>
      </c>
      <c r="F19" s="23"/>
      <c r="G19" s="23"/>
    </row>
    <row r="20" ht="15" customHeight="1" spans="1:7">
      <c r="A20" s="181" t="s">
        <v>124</v>
      </c>
      <c r="B20" s="181" t="s">
        <v>125</v>
      </c>
      <c r="C20" s="179">
        <v>235840</v>
      </c>
      <c r="D20" s="23">
        <v>235840</v>
      </c>
      <c r="E20" s="23">
        <v>235840</v>
      </c>
      <c r="F20" s="23"/>
      <c r="G20" s="23"/>
    </row>
    <row r="21" ht="15" customHeight="1" spans="1:7">
      <c r="A21" s="181" t="s">
        <v>126</v>
      </c>
      <c r="B21" s="181" t="s">
        <v>127</v>
      </c>
      <c r="C21" s="179">
        <v>49650</v>
      </c>
      <c r="D21" s="23">
        <v>49650</v>
      </c>
      <c r="E21" s="23">
        <v>49650</v>
      </c>
      <c r="F21" s="23"/>
      <c r="G21" s="23"/>
    </row>
    <row r="22" ht="15" customHeight="1" spans="1:7">
      <c r="A22" s="181" t="s">
        <v>128</v>
      </c>
      <c r="B22" s="181" t="s">
        <v>129</v>
      </c>
      <c r="C22" s="179">
        <v>179400</v>
      </c>
      <c r="D22" s="23">
        <v>179400</v>
      </c>
      <c r="E22" s="23">
        <v>179400</v>
      </c>
      <c r="F22" s="23"/>
      <c r="G22" s="23"/>
    </row>
    <row r="23" ht="15" customHeight="1" spans="1:7">
      <c r="A23" s="181" t="s">
        <v>130</v>
      </c>
      <c r="B23" s="181" t="s">
        <v>131</v>
      </c>
      <c r="C23" s="179">
        <v>21667</v>
      </c>
      <c r="D23" s="23">
        <v>21667</v>
      </c>
      <c r="E23" s="23">
        <v>21667</v>
      </c>
      <c r="F23" s="23"/>
      <c r="G23" s="23"/>
    </row>
    <row r="24" ht="15" customHeight="1" spans="1:7">
      <c r="A24" s="178" t="s">
        <v>132</v>
      </c>
      <c r="B24" s="178" t="s">
        <v>133</v>
      </c>
      <c r="C24" s="179">
        <v>2495000</v>
      </c>
      <c r="D24" s="23"/>
      <c r="E24" s="23"/>
      <c r="F24" s="23"/>
      <c r="G24" s="23">
        <v>2495000</v>
      </c>
    </row>
    <row r="25" ht="15" customHeight="1" spans="1:7">
      <c r="A25" s="180" t="s">
        <v>134</v>
      </c>
      <c r="B25" s="180" t="s">
        <v>135</v>
      </c>
      <c r="C25" s="179">
        <v>2495000</v>
      </c>
      <c r="D25" s="23"/>
      <c r="E25" s="23"/>
      <c r="F25" s="23"/>
      <c r="G25" s="23">
        <v>2495000</v>
      </c>
    </row>
    <row r="26" ht="15" customHeight="1" spans="1:7">
      <c r="A26" s="181" t="s">
        <v>136</v>
      </c>
      <c r="B26" s="181" t="s">
        <v>135</v>
      </c>
      <c r="C26" s="179">
        <v>2495000</v>
      </c>
      <c r="D26" s="23"/>
      <c r="E26" s="23"/>
      <c r="F26" s="23"/>
      <c r="G26" s="23">
        <v>2495000</v>
      </c>
    </row>
    <row r="27" ht="15" customHeight="1" spans="1:7">
      <c r="A27" s="178" t="s">
        <v>137</v>
      </c>
      <c r="B27" s="178" t="s">
        <v>138</v>
      </c>
      <c r="C27" s="179">
        <v>17901429.4</v>
      </c>
      <c r="D27" s="23">
        <v>761429.4</v>
      </c>
      <c r="E27" s="23">
        <v>704220</v>
      </c>
      <c r="F27" s="23">
        <v>57209.4</v>
      </c>
      <c r="G27" s="23"/>
    </row>
    <row r="28" ht="15" customHeight="1" spans="1:7">
      <c r="A28" s="180" t="s">
        <v>139</v>
      </c>
      <c r="B28" s="180" t="s">
        <v>140</v>
      </c>
      <c r="C28" s="179">
        <v>761429.4</v>
      </c>
      <c r="D28" s="23">
        <v>761429.4</v>
      </c>
      <c r="E28" s="23">
        <v>704220</v>
      </c>
      <c r="F28" s="23">
        <v>57209.4</v>
      </c>
      <c r="G28" s="23"/>
    </row>
    <row r="29" ht="15" customHeight="1" spans="1:7">
      <c r="A29" s="181">
        <v>2150517</v>
      </c>
      <c r="B29" s="180" t="s">
        <v>141</v>
      </c>
      <c r="C29" s="179">
        <v>17140000</v>
      </c>
      <c r="D29" s="23"/>
      <c r="E29" s="23"/>
      <c r="F29" s="23"/>
      <c r="G29" s="23">
        <v>17140000</v>
      </c>
    </row>
    <row r="30" ht="15" customHeight="1" spans="1:7">
      <c r="A30" s="181" t="s">
        <v>142</v>
      </c>
      <c r="B30" s="181" t="s">
        <v>143</v>
      </c>
      <c r="C30" s="179">
        <v>761429.4</v>
      </c>
      <c r="D30" s="23">
        <v>761429.4</v>
      </c>
      <c r="E30" s="23">
        <v>704220</v>
      </c>
      <c r="F30" s="23">
        <v>57209.4</v>
      </c>
      <c r="G30" s="23"/>
    </row>
    <row r="31" ht="15" customHeight="1" spans="1:7">
      <c r="A31" s="178" t="s">
        <v>144</v>
      </c>
      <c r="B31" s="178" t="s">
        <v>145</v>
      </c>
      <c r="C31" s="179">
        <v>454683</v>
      </c>
      <c r="D31" s="23">
        <v>454683</v>
      </c>
      <c r="E31" s="23">
        <v>454683</v>
      </c>
      <c r="F31" s="23"/>
      <c r="G31" s="23"/>
    </row>
    <row r="32" ht="15" customHeight="1" spans="1:7">
      <c r="A32" s="180" t="s">
        <v>146</v>
      </c>
      <c r="B32" s="180" t="s">
        <v>147</v>
      </c>
      <c r="C32" s="179">
        <v>454683</v>
      </c>
      <c r="D32" s="23">
        <v>454683</v>
      </c>
      <c r="E32" s="23">
        <v>454683</v>
      </c>
      <c r="F32" s="23"/>
      <c r="G32" s="23"/>
    </row>
    <row r="33" ht="15" customHeight="1" spans="1:7">
      <c r="A33" s="181" t="s">
        <v>148</v>
      </c>
      <c r="B33" s="181" t="s">
        <v>149</v>
      </c>
      <c r="C33" s="179">
        <v>442683</v>
      </c>
      <c r="D33" s="23">
        <v>442683</v>
      </c>
      <c r="E33" s="23">
        <v>442683</v>
      </c>
      <c r="F33" s="23"/>
      <c r="G33" s="23"/>
    </row>
    <row r="34" ht="18" customHeight="1" spans="1:7">
      <c r="A34" s="181" t="s">
        <v>150</v>
      </c>
      <c r="B34" s="181" t="s">
        <v>151</v>
      </c>
      <c r="C34" s="179">
        <v>12000</v>
      </c>
      <c r="D34" s="23">
        <v>12000</v>
      </c>
      <c r="E34" s="23">
        <v>12000</v>
      </c>
      <c r="F34" s="23"/>
      <c r="G34" s="23"/>
    </row>
    <row r="35" ht="18" customHeight="1" spans="1:7">
      <c r="A35" s="80" t="s">
        <v>190</v>
      </c>
      <c r="B35" s="182" t="s">
        <v>190</v>
      </c>
      <c r="C35" s="81">
        <v>32792558.04</v>
      </c>
      <c r="D35" s="81">
        <v>32792558.04</v>
      </c>
      <c r="E35" s="81">
        <v>8009215.76</v>
      </c>
      <c r="F35" s="81">
        <v>643342.28</v>
      </c>
      <c r="G35" s="81">
        <v>24140000</v>
      </c>
    </row>
  </sheetData>
  <mergeCells count="6">
    <mergeCell ref="A3:G3"/>
    <mergeCell ref="A5:B5"/>
    <mergeCell ref="D5:F5"/>
    <mergeCell ref="A35:B3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2" sqref="E12"/>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4"/>
      <c r="F2" s="170" t="s">
        <v>191</v>
      </c>
    </row>
    <row r="3" ht="41.25" customHeight="1" spans="1:6">
      <c r="A3" s="171" t="str">
        <f>"2025"&amp;"年一般公共预算“三公”经费支出预算表"</f>
        <v>2025年一般公共预算“三公”经费支出预算表</v>
      </c>
      <c r="B3" s="45"/>
      <c r="C3" s="45"/>
      <c r="D3" s="45"/>
      <c r="E3" s="44"/>
      <c r="F3" s="45"/>
    </row>
    <row r="4" customHeight="1" spans="1:6">
      <c r="A4" s="111" t="str">
        <f>"单位名称："&amp;"云南省数字经济开发区管理委员会"</f>
        <v>单位名称：云南省数字经济开发区管理委员会</v>
      </c>
      <c r="B4" s="172"/>
      <c r="D4" s="45"/>
      <c r="E4" s="44"/>
      <c r="F4" s="65" t="s">
        <v>1</v>
      </c>
    </row>
    <row r="5" ht="27" customHeight="1" spans="1:6">
      <c r="A5" s="49" t="s">
        <v>192</v>
      </c>
      <c r="B5" s="49" t="s">
        <v>193</v>
      </c>
      <c r="C5" s="51" t="s">
        <v>194</v>
      </c>
      <c r="D5" s="49"/>
      <c r="E5" s="50"/>
      <c r="F5" s="49" t="s">
        <v>195</v>
      </c>
    </row>
    <row r="6" ht="28.5" customHeight="1" spans="1:6">
      <c r="A6" s="173"/>
      <c r="B6" s="53"/>
      <c r="C6" s="50" t="s">
        <v>57</v>
      </c>
      <c r="D6" s="50" t="s">
        <v>196</v>
      </c>
      <c r="E6" s="50" t="s">
        <v>197</v>
      </c>
      <c r="F6" s="52"/>
    </row>
    <row r="7" ht="17.25" customHeight="1" spans="1:6">
      <c r="A7" s="58" t="s">
        <v>85</v>
      </c>
      <c r="B7" s="58" t="s">
        <v>86</v>
      </c>
      <c r="C7" s="58" t="s">
        <v>87</v>
      </c>
      <c r="D7" s="58" t="s">
        <v>88</v>
      </c>
      <c r="E7" s="58" t="s">
        <v>89</v>
      </c>
      <c r="F7" s="58" t="s">
        <v>90</v>
      </c>
    </row>
    <row r="8" ht="17.25" customHeight="1" spans="1:6">
      <c r="A8" s="174">
        <v>75420</v>
      </c>
      <c r="B8" s="174"/>
      <c r="C8" s="174">
        <v>25420</v>
      </c>
      <c r="D8" s="174"/>
      <c r="E8" s="174">
        <v>25420</v>
      </c>
      <c r="F8" s="174">
        <v>50000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5"/>
  <sheetViews>
    <sheetView showZeros="0" topLeftCell="E1" workbookViewId="0">
      <pane ySplit="1" topLeftCell="A3" activePane="bottomLeft" state="frozen"/>
      <selection/>
      <selection pane="bottomLeft" activeCell="B10" sqref="B10"/>
    </sheetView>
  </sheetViews>
  <sheetFormatPr defaultColWidth="9.14166666666667" defaultRowHeight="14.25" customHeight="1"/>
  <cols>
    <col min="1" max="2" width="32.85" customWidth="1"/>
    <col min="3" max="3" width="22.625" customWidth="1"/>
    <col min="4" max="4" width="31.2833333333333" customWidth="1"/>
    <col min="5" max="5" width="14" customWidth="1"/>
    <col min="6" max="6" width="17.57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2"/>
      <c r="C2" s="158"/>
      <c r="E2" s="159"/>
      <c r="F2" s="159"/>
      <c r="G2" s="159"/>
      <c r="H2" s="159"/>
      <c r="I2" s="85"/>
      <c r="J2" s="85"/>
      <c r="K2" s="85"/>
      <c r="L2" s="85"/>
      <c r="M2" s="85"/>
      <c r="N2" s="85"/>
      <c r="R2" s="85"/>
      <c r="V2" s="158"/>
      <c r="X2" s="3" t="s">
        <v>198</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"单位名称："&amp;"云南省数字经济开发区管理委员会"</f>
        <v>单位名称：云南省数字经济开发区管理委员会</v>
      </c>
      <c r="B4" s="6"/>
      <c r="C4" s="160"/>
      <c r="D4" s="160"/>
      <c r="E4" s="160"/>
      <c r="F4" s="160"/>
      <c r="G4" s="160"/>
      <c r="H4" s="160"/>
      <c r="I4" s="87"/>
      <c r="J4" s="87"/>
      <c r="K4" s="87"/>
      <c r="L4" s="87"/>
      <c r="M4" s="87"/>
      <c r="N4" s="87"/>
      <c r="O4" s="7"/>
      <c r="P4" s="7"/>
      <c r="Q4" s="7"/>
      <c r="R4" s="87"/>
      <c r="V4" s="158"/>
      <c r="X4" s="3" t="s">
        <v>1</v>
      </c>
    </row>
    <row r="5" ht="18" customHeight="1" spans="1:24">
      <c r="A5" s="9" t="s">
        <v>199</v>
      </c>
      <c r="B5" s="9" t="s">
        <v>200</v>
      </c>
      <c r="C5" s="9" t="s">
        <v>201</v>
      </c>
      <c r="D5" s="9" t="s">
        <v>202</v>
      </c>
      <c r="E5" s="9" t="s">
        <v>203</v>
      </c>
      <c r="F5" s="9" t="s">
        <v>204</v>
      </c>
      <c r="G5" s="9" t="s">
        <v>205</v>
      </c>
      <c r="H5" s="9" t="s">
        <v>206</v>
      </c>
      <c r="I5" s="163" t="s">
        <v>207</v>
      </c>
      <c r="J5" s="82" t="s">
        <v>207</v>
      </c>
      <c r="K5" s="82"/>
      <c r="L5" s="82"/>
      <c r="M5" s="82"/>
      <c r="N5" s="82"/>
      <c r="O5" s="12"/>
      <c r="P5" s="12"/>
      <c r="Q5" s="12"/>
      <c r="R5" s="101" t="s">
        <v>61</v>
      </c>
      <c r="S5" s="82" t="s">
        <v>62</v>
      </c>
      <c r="T5" s="82"/>
      <c r="U5" s="82"/>
      <c r="V5" s="82"/>
      <c r="W5" s="82"/>
      <c r="X5" s="83"/>
    </row>
    <row r="6" ht="18" customHeight="1" spans="1:24">
      <c r="A6" s="14"/>
      <c r="B6" s="31"/>
      <c r="C6" s="129"/>
      <c r="D6" s="14"/>
      <c r="E6" s="14"/>
      <c r="F6" s="14"/>
      <c r="G6" s="14"/>
      <c r="H6" s="14"/>
      <c r="I6" s="127" t="s">
        <v>208</v>
      </c>
      <c r="J6" s="163" t="s">
        <v>58</v>
      </c>
      <c r="K6" s="82"/>
      <c r="L6" s="82"/>
      <c r="M6" s="82"/>
      <c r="N6" s="83"/>
      <c r="O6" s="11" t="s">
        <v>209</v>
      </c>
      <c r="P6" s="12"/>
      <c r="Q6" s="13"/>
      <c r="R6" s="9" t="s">
        <v>61</v>
      </c>
      <c r="S6" s="163" t="s">
        <v>62</v>
      </c>
      <c r="T6" s="101" t="s">
        <v>64</v>
      </c>
      <c r="U6" s="82" t="s">
        <v>62</v>
      </c>
      <c r="V6" s="101" t="s">
        <v>66</v>
      </c>
      <c r="W6" s="101" t="s">
        <v>67</v>
      </c>
      <c r="X6" s="167" t="s">
        <v>68</v>
      </c>
    </row>
    <row r="7" ht="19.5" customHeight="1" spans="1:24">
      <c r="A7" s="31"/>
      <c r="B7" s="31"/>
      <c r="C7" s="31"/>
      <c r="D7" s="31"/>
      <c r="E7" s="31"/>
      <c r="F7" s="31"/>
      <c r="G7" s="31"/>
      <c r="H7" s="31"/>
      <c r="I7" s="31"/>
      <c r="J7" s="164" t="s">
        <v>210</v>
      </c>
      <c r="K7" s="9" t="s">
        <v>211</v>
      </c>
      <c r="L7" s="9" t="s">
        <v>212</v>
      </c>
      <c r="M7" s="9" t="s">
        <v>213</v>
      </c>
      <c r="N7" s="9" t="s">
        <v>214</v>
      </c>
      <c r="O7" s="9" t="s">
        <v>58</v>
      </c>
      <c r="P7" s="9" t="s">
        <v>59</v>
      </c>
      <c r="Q7" s="9" t="s">
        <v>60</v>
      </c>
      <c r="R7" s="31"/>
      <c r="S7" s="9" t="s">
        <v>57</v>
      </c>
      <c r="T7" s="9" t="s">
        <v>64</v>
      </c>
      <c r="U7" s="9" t="s">
        <v>215</v>
      </c>
      <c r="V7" s="9" t="s">
        <v>66</v>
      </c>
      <c r="W7" s="9" t="s">
        <v>67</v>
      </c>
      <c r="X7" s="9" t="s">
        <v>68</v>
      </c>
    </row>
    <row r="8" ht="37.5" customHeight="1" spans="1:24">
      <c r="A8" s="161"/>
      <c r="B8" s="19"/>
      <c r="C8" s="161"/>
      <c r="D8" s="161"/>
      <c r="E8" s="161"/>
      <c r="F8" s="161"/>
      <c r="G8" s="161"/>
      <c r="H8" s="161"/>
      <c r="I8" s="161"/>
      <c r="J8" s="165" t="s">
        <v>57</v>
      </c>
      <c r="K8" s="17" t="s">
        <v>216</v>
      </c>
      <c r="L8" s="17" t="s">
        <v>212</v>
      </c>
      <c r="M8" s="17" t="s">
        <v>213</v>
      </c>
      <c r="N8" s="17" t="s">
        <v>214</v>
      </c>
      <c r="O8" s="17" t="s">
        <v>212</v>
      </c>
      <c r="P8" s="17" t="s">
        <v>213</v>
      </c>
      <c r="Q8" s="17" t="s">
        <v>214</v>
      </c>
      <c r="R8" s="17" t="s">
        <v>61</v>
      </c>
      <c r="S8" s="17" t="s">
        <v>57</v>
      </c>
      <c r="T8" s="17" t="s">
        <v>64</v>
      </c>
      <c r="U8" s="17" t="s">
        <v>215</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customHeight="1" spans="1:24">
      <c r="A10" s="38" t="s">
        <v>217</v>
      </c>
      <c r="B10" s="38" t="s">
        <v>217</v>
      </c>
      <c r="C10" s="219" t="s">
        <v>218</v>
      </c>
      <c r="D10" s="162" t="s">
        <v>219</v>
      </c>
      <c r="E10" s="162" t="s">
        <v>104</v>
      </c>
      <c r="F10" s="162" t="s">
        <v>105</v>
      </c>
      <c r="G10" s="162" t="s">
        <v>220</v>
      </c>
      <c r="H10" s="162" t="s">
        <v>219</v>
      </c>
      <c r="I10" s="166">
        <v>64202.88</v>
      </c>
      <c r="J10" s="166">
        <v>64202.88</v>
      </c>
      <c r="K10" s="38"/>
      <c r="L10" s="38"/>
      <c r="M10" s="166">
        <v>64202.88</v>
      </c>
      <c r="N10" s="38"/>
      <c r="O10" s="38"/>
      <c r="P10" s="38"/>
      <c r="Q10" s="38"/>
      <c r="R10" s="38"/>
      <c r="S10" s="38"/>
      <c r="T10" s="38"/>
      <c r="U10" s="38"/>
      <c r="V10" s="38"/>
      <c r="W10" s="38"/>
      <c r="X10" s="38"/>
    </row>
    <row r="11" customHeight="1" spans="1:24">
      <c r="A11" s="38" t="s">
        <v>217</v>
      </c>
      <c r="B11" s="38" t="s">
        <v>217</v>
      </c>
      <c r="C11" s="219" t="s">
        <v>218</v>
      </c>
      <c r="D11" s="162" t="s">
        <v>219</v>
      </c>
      <c r="E11" s="162" t="s">
        <v>104</v>
      </c>
      <c r="F11" s="162" t="s">
        <v>105</v>
      </c>
      <c r="G11" s="162" t="s">
        <v>220</v>
      </c>
      <c r="H11" s="162" t="s">
        <v>219</v>
      </c>
      <c r="I11" s="166">
        <v>1824</v>
      </c>
      <c r="J11" s="166">
        <v>1824</v>
      </c>
      <c r="K11" s="38"/>
      <c r="L11" s="38"/>
      <c r="M11" s="166">
        <v>1824</v>
      </c>
      <c r="N11" s="38"/>
      <c r="O11" s="38"/>
      <c r="P11" s="38"/>
      <c r="Q11" s="38"/>
      <c r="R11" s="38"/>
      <c r="S11" s="38"/>
      <c r="T11" s="38"/>
      <c r="U11" s="38"/>
      <c r="V11" s="38"/>
      <c r="W11" s="38"/>
      <c r="X11" s="38"/>
    </row>
    <row r="12" customHeight="1" spans="1:24">
      <c r="A12" s="38" t="s">
        <v>217</v>
      </c>
      <c r="B12" s="38" t="s">
        <v>217</v>
      </c>
      <c r="C12" s="219" t="s">
        <v>218</v>
      </c>
      <c r="D12" s="162" t="s">
        <v>219</v>
      </c>
      <c r="E12" s="162" t="s">
        <v>142</v>
      </c>
      <c r="F12" s="162" t="s">
        <v>143</v>
      </c>
      <c r="G12" s="162" t="s">
        <v>220</v>
      </c>
      <c r="H12" s="162" t="s">
        <v>219</v>
      </c>
      <c r="I12" s="166">
        <v>9794.4</v>
      </c>
      <c r="J12" s="166">
        <v>9794.4</v>
      </c>
      <c r="K12" s="38"/>
      <c r="L12" s="38"/>
      <c r="M12" s="166">
        <v>9794.4</v>
      </c>
      <c r="N12" s="38"/>
      <c r="O12" s="38"/>
      <c r="P12" s="38"/>
      <c r="Q12" s="38"/>
      <c r="R12" s="38"/>
      <c r="S12" s="38"/>
      <c r="T12" s="38"/>
      <c r="U12" s="38"/>
      <c r="V12" s="38"/>
      <c r="W12" s="38"/>
      <c r="X12" s="38"/>
    </row>
    <row r="13" customHeight="1" spans="1:24">
      <c r="A13" s="38" t="s">
        <v>217</v>
      </c>
      <c r="B13" s="38" t="s">
        <v>217</v>
      </c>
      <c r="C13" s="219" t="s">
        <v>221</v>
      </c>
      <c r="D13" s="162" t="s">
        <v>151</v>
      </c>
      <c r="E13" s="162" t="s">
        <v>150</v>
      </c>
      <c r="F13" s="162" t="s">
        <v>151</v>
      </c>
      <c r="G13" s="162" t="s">
        <v>222</v>
      </c>
      <c r="H13" s="162" t="s">
        <v>223</v>
      </c>
      <c r="I13" s="166">
        <v>12000</v>
      </c>
      <c r="J13" s="166">
        <v>12000</v>
      </c>
      <c r="K13" s="38"/>
      <c r="L13" s="38"/>
      <c r="M13" s="166">
        <v>12000</v>
      </c>
      <c r="N13" s="38"/>
      <c r="O13" s="38"/>
      <c r="P13" s="38"/>
      <c r="Q13" s="38"/>
      <c r="R13" s="38"/>
      <c r="S13" s="38"/>
      <c r="T13" s="38"/>
      <c r="U13" s="38"/>
      <c r="V13" s="38"/>
      <c r="W13" s="38"/>
      <c r="X13" s="38"/>
    </row>
    <row r="14" customHeight="1" spans="1:24">
      <c r="A14" s="38" t="s">
        <v>217</v>
      </c>
      <c r="B14" s="38" t="s">
        <v>217</v>
      </c>
      <c r="C14" s="219" t="s">
        <v>224</v>
      </c>
      <c r="D14" s="162" t="s">
        <v>225</v>
      </c>
      <c r="E14" s="162" t="s">
        <v>104</v>
      </c>
      <c r="F14" s="162" t="s">
        <v>105</v>
      </c>
      <c r="G14" s="162" t="s">
        <v>226</v>
      </c>
      <c r="H14" s="162" t="s">
        <v>227</v>
      </c>
      <c r="I14" s="166">
        <v>630240</v>
      </c>
      <c r="J14" s="166">
        <v>630240</v>
      </c>
      <c r="K14" s="38"/>
      <c r="L14" s="38"/>
      <c r="M14" s="166">
        <v>630240</v>
      </c>
      <c r="N14" s="38"/>
      <c r="O14" s="38"/>
      <c r="P14" s="38"/>
      <c r="Q14" s="38"/>
      <c r="R14" s="38"/>
      <c r="S14" s="38"/>
      <c r="T14" s="38"/>
      <c r="U14" s="38"/>
      <c r="V14" s="38"/>
      <c r="W14" s="38"/>
      <c r="X14" s="38"/>
    </row>
    <row r="15" customHeight="1" spans="1:24">
      <c r="A15" s="38" t="s">
        <v>217</v>
      </c>
      <c r="B15" s="38" t="s">
        <v>217</v>
      </c>
      <c r="C15" s="219" t="s">
        <v>224</v>
      </c>
      <c r="D15" s="162" t="s">
        <v>225</v>
      </c>
      <c r="E15" s="162" t="s">
        <v>104</v>
      </c>
      <c r="F15" s="162" t="s">
        <v>105</v>
      </c>
      <c r="G15" s="162" t="s">
        <v>226</v>
      </c>
      <c r="H15" s="162" t="s">
        <v>227</v>
      </c>
      <c r="I15" s="166">
        <v>484000</v>
      </c>
      <c r="J15" s="166">
        <v>484000</v>
      </c>
      <c r="K15" s="38"/>
      <c r="L15" s="38"/>
      <c r="M15" s="166">
        <v>484000</v>
      </c>
      <c r="N15" s="38"/>
      <c r="O15" s="38"/>
      <c r="P15" s="38"/>
      <c r="Q15" s="38"/>
      <c r="R15" s="38"/>
      <c r="S15" s="38"/>
      <c r="T15" s="38"/>
      <c r="U15" s="38"/>
      <c r="V15" s="38"/>
      <c r="W15" s="38"/>
      <c r="X15" s="38"/>
    </row>
    <row r="16" customHeight="1" spans="1:24">
      <c r="A16" s="38" t="s">
        <v>217</v>
      </c>
      <c r="B16" s="38" t="s">
        <v>217</v>
      </c>
      <c r="C16" s="219" t="s">
        <v>228</v>
      </c>
      <c r="D16" s="162" t="s">
        <v>229</v>
      </c>
      <c r="E16" s="162" t="s">
        <v>104</v>
      </c>
      <c r="F16" s="162" t="s">
        <v>105</v>
      </c>
      <c r="G16" s="162" t="s">
        <v>230</v>
      </c>
      <c r="H16" s="162" t="s">
        <v>229</v>
      </c>
      <c r="I16" s="166">
        <v>25420</v>
      </c>
      <c r="J16" s="166">
        <v>25420</v>
      </c>
      <c r="K16" s="38"/>
      <c r="L16" s="38"/>
      <c r="M16" s="166">
        <v>25420</v>
      </c>
      <c r="N16" s="38"/>
      <c r="O16" s="38"/>
      <c r="P16" s="38"/>
      <c r="Q16" s="38"/>
      <c r="R16" s="38"/>
      <c r="S16" s="38"/>
      <c r="T16" s="38"/>
      <c r="U16" s="38"/>
      <c r="V16" s="38"/>
      <c r="W16" s="38"/>
      <c r="X16" s="38"/>
    </row>
    <row r="17" customHeight="1" spans="1:24">
      <c r="A17" s="38" t="s">
        <v>217</v>
      </c>
      <c r="B17" s="38" t="s">
        <v>217</v>
      </c>
      <c r="C17" s="219" t="s">
        <v>231</v>
      </c>
      <c r="D17" s="162" t="s">
        <v>232</v>
      </c>
      <c r="E17" s="162" t="s">
        <v>104</v>
      </c>
      <c r="F17" s="162" t="s">
        <v>105</v>
      </c>
      <c r="G17" s="162" t="s">
        <v>233</v>
      </c>
      <c r="H17" s="162" t="s">
        <v>234</v>
      </c>
      <c r="I17" s="166">
        <v>241200</v>
      </c>
      <c r="J17" s="166">
        <v>241200</v>
      </c>
      <c r="K17" s="38"/>
      <c r="L17" s="38"/>
      <c r="M17" s="166">
        <v>241200</v>
      </c>
      <c r="N17" s="38"/>
      <c r="O17" s="38"/>
      <c r="P17" s="38"/>
      <c r="Q17" s="38"/>
      <c r="R17" s="38"/>
      <c r="S17" s="38"/>
      <c r="T17" s="38"/>
      <c r="U17" s="38"/>
      <c r="V17" s="38"/>
      <c r="W17" s="38"/>
      <c r="X17" s="38"/>
    </row>
    <row r="18" customHeight="1" spans="1:24">
      <c r="A18" s="38" t="s">
        <v>217</v>
      </c>
      <c r="B18" s="38" t="s">
        <v>217</v>
      </c>
      <c r="C18" s="219" t="s">
        <v>235</v>
      </c>
      <c r="D18" s="162" t="s">
        <v>236</v>
      </c>
      <c r="E18" s="162" t="s">
        <v>104</v>
      </c>
      <c r="F18" s="162" t="s">
        <v>105</v>
      </c>
      <c r="G18" s="162" t="s">
        <v>237</v>
      </c>
      <c r="H18" s="162" t="s">
        <v>238</v>
      </c>
      <c r="I18" s="166">
        <v>91200</v>
      </c>
      <c r="J18" s="166">
        <v>91200</v>
      </c>
      <c r="K18" s="38"/>
      <c r="L18" s="38"/>
      <c r="M18" s="166">
        <v>91200</v>
      </c>
      <c r="N18" s="38"/>
      <c r="O18" s="38"/>
      <c r="P18" s="38"/>
      <c r="Q18" s="38"/>
      <c r="R18" s="38"/>
      <c r="S18" s="38"/>
      <c r="T18" s="38"/>
      <c r="U18" s="38"/>
      <c r="V18" s="38"/>
      <c r="W18" s="38"/>
      <c r="X18" s="38"/>
    </row>
    <row r="19" customHeight="1" spans="1:24">
      <c r="A19" s="38" t="s">
        <v>217</v>
      </c>
      <c r="B19" s="38" t="s">
        <v>217</v>
      </c>
      <c r="C19" s="219" t="s">
        <v>235</v>
      </c>
      <c r="D19" s="162" t="s">
        <v>236</v>
      </c>
      <c r="E19" s="162" t="s">
        <v>104</v>
      </c>
      <c r="F19" s="162" t="s">
        <v>105</v>
      </c>
      <c r="G19" s="162" t="s">
        <v>237</v>
      </c>
      <c r="H19" s="162" t="s">
        <v>238</v>
      </c>
      <c r="I19" s="166">
        <v>272051.76</v>
      </c>
      <c r="J19" s="166">
        <v>272051.76</v>
      </c>
      <c r="K19" s="38"/>
      <c r="L19" s="38"/>
      <c r="M19" s="166">
        <v>272051.76</v>
      </c>
      <c r="N19" s="38"/>
      <c r="O19" s="38"/>
      <c r="P19" s="38"/>
      <c r="Q19" s="38"/>
      <c r="R19" s="38"/>
      <c r="S19" s="38"/>
      <c r="T19" s="38"/>
      <c r="U19" s="38"/>
      <c r="V19" s="38"/>
      <c r="W19" s="38"/>
      <c r="X19" s="38"/>
    </row>
    <row r="20" customHeight="1" spans="1:24">
      <c r="A20" s="38" t="s">
        <v>217</v>
      </c>
      <c r="B20" s="38" t="s">
        <v>217</v>
      </c>
      <c r="C20" s="219" t="s">
        <v>235</v>
      </c>
      <c r="D20" s="162" t="s">
        <v>236</v>
      </c>
      <c r="E20" s="162" t="s">
        <v>104</v>
      </c>
      <c r="F20" s="162" t="s">
        <v>105</v>
      </c>
      <c r="G20" s="162" t="s">
        <v>237</v>
      </c>
      <c r="H20" s="162" t="s">
        <v>238</v>
      </c>
      <c r="I20" s="166">
        <v>24800</v>
      </c>
      <c r="J20" s="166">
        <v>24800</v>
      </c>
      <c r="K20" s="38"/>
      <c r="L20" s="38"/>
      <c r="M20" s="166">
        <v>24800</v>
      </c>
      <c r="N20" s="38"/>
      <c r="O20" s="38"/>
      <c r="P20" s="38"/>
      <c r="Q20" s="38"/>
      <c r="R20" s="38"/>
      <c r="S20" s="38"/>
      <c r="T20" s="38"/>
      <c r="U20" s="38"/>
      <c r="V20" s="38"/>
      <c r="W20" s="38"/>
      <c r="X20" s="38"/>
    </row>
    <row r="21" customHeight="1" spans="1:24">
      <c r="A21" s="38" t="s">
        <v>217</v>
      </c>
      <c r="B21" s="38" t="s">
        <v>217</v>
      </c>
      <c r="C21" s="219" t="s">
        <v>235</v>
      </c>
      <c r="D21" s="162" t="s">
        <v>236</v>
      </c>
      <c r="E21" s="162" t="s">
        <v>104</v>
      </c>
      <c r="F21" s="162" t="s">
        <v>105</v>
      </c>
      <c r="G21" s="162" t="s">
        <v>237</v>
      </c>
      <c r="H21" s="162" t="s">
        <v>238</v>
      </c>
      <c r="I21" s="166">
        <v>4560</v>
      </c>
      <c r="J21" s="166">
        <v>4560</v>
      </c>
      <c r="K21" s="38"/>
      <c r="L21" s="38"/>
      <c r="M21" s="166">
        <v>4560</v>
      </c>
      <c r="N21" s="38"/>
      <c r="O21" s="38"/>
      <c r="P21" s="38"/>
      <c r="Q21" s="38"/>
      <c r="R21" s="38"/>
      <c r="S21" s="38"/>
      <c r="T21" s="38"/>
      <c r="U21" s="38"/>
      <c r="V21" s="38"/>
      <c r="W21" s="38"/>
      <c r="X21" s="38"/>
    </row>
    <row r="22" customHeight="1" spans="1:24">
      <c r="A22" s="38" t="s">
        <v>217</v>
      </c>
      <c r="B22" s="38" t="s">
        <v>217</v>
      </c>
      <c r="C22" s="219" t="s">
        <v>235</v>
      </c>
      <c r="D22" s="162" t="s">
        <v>236</v>
      </c>
      <c r="E22" s="162" t="s">
        <v>104</v>
      </c>
      <c r="F22" s="162" t="s">
        <v>105</v>
      </c>
      <c r="G22" s="162" t="s">
        <v>237</v>
      </c>
      <c r="H22" s="162" t="s">
        <v>238</v>
      </c>
      <c r="I22" s="166">
        <v>1611000</v>
      </c>
      <c r="J22" s="166">
        <v>1611000</v>
      </c>
      <c r="K22" s="38"/>
      <c r="L22" s="38"/>
      <c r="M22" s="166">
        <v>1611000</v>
      </c>
      <c r="N22" s="38"/>
      <c r="O22" s="38"/>
      <c r="P22" s="38"/>
      <c r="Q22" s="38"/>
      <c r="R22" s="38"/>
      <c r="S22" s="38"/>
      <c r="T22" s="38"/>
      <c r="U22" s="38"/>
      <c r="V22" s="38"/>
      <c r="W22" s="38"/>
      <c r="X22" s="38"/>
    </row>
    <row r="23" customHeight="1" spans="1:24">
      <c r="A23" s="38" t="s">
        <v>217</v>
      </c>
      <c r="B23" s="38" t="s">
        <v>217</v>
      </c>
      <c r="C23" s="219" t="s">
        <v>239</v>
      </c>
      <c r="D23" s="162" t="s">
        <v>240</v>
      </c>
      <c r="E23" s="162" t="s">
        <v>142</v>
      </c>
      <c r="F23" s="162" t="s">
        <v>143</v>
      </c>
      <c r="G23" s="162" t="s">
        <v>226</v>
      </c>
      <c r="H23" s="162" t="s">
        <v>227</v>
      </c>
      <c r="I23" s="166">
        <v>190000</v>
      </c>
      <c r="J23" s="166">
        <v>190000</v>
      </c>
      <c r="K23" s="38"/>
      <c r="L23" s="38"/>
      <c r="M23" s="166">
        <v>190000</v>
      </c>
      <c r="N23" s="38"/>
      <c r="O23" s="38"/>
      <c r="P23" s="38"/>
      <c r="Q23" s="38"/>
      <c r="R23" s="38"/>
      <c r="S23" s="38"/>
      <c r="T23" s="38"/>
      <c r="U23" s="38"/>
      <c r="V23" s="38"/>
      <c r="W23" s="38"/>
      <c r="X23" s="38"/>
    </row>
    <row r="24" customHeight="1" spans="1:24">
      <c r="A24" s="38" t="s">
        <v>217</v>
      </c>
      <c r="B24" s="38" t="s">
        <v>217</v>
      </c>
      <c r="C24" s="219" t="s">
        <v>241</v>
      </c>
      <c r="D24" s="162" t="s">
        <v>242</v>
      </c>
      <c r="E24" s="162" t="s">
        <v>142</v>
      </c>
      <c r="F24" s="162" t="s">
        <v>143</v>
      </c>
      <c r="G24" s="162" t="s">
        <v>243</v>
      </c>
      <c r="H24" s="162" t="s">
        <v>244</v>
      </c>
      <c r="I24" s="166">
        <v>169824</v>
      </c>
      <c r="J24" s="166">
        <v>169824</v>
      </c>
      <c r="K24" s="38"/>
      <c r="L24" s="38"/>
      <c r="M24" s="166">
        <v>169824</v>
      </c>
      <c r="N24" s="38"/>
      <c r="O24" s="38"/>
      <c r="P24" s="38"/>
      <c r="Q24" s="38"/>
      <c r="R24" s="38"/>
      <c r="S24" s="38"/>
      <c r="T24" s="38"/>
      <c r="U24" s="38"/>
      <c r="V24" s="38"/>
      <c r="W24" s="38"/>
      <c r="X24" s="38"/>
    </row>
    <row r="25" customHeight="1" spans="1:24">
      <c r="A25" s="38" t="s">
        <v>217</v>
      </c>
      <c r="B25" s="38" t="s">
        <v>217</v>
      </c>
      <c r="C25" s="219" t="s">
        <v>241</v>
      </c>
      <c r="D25" s="162" t="s">
        <v>242</v>
      </c>
      <c r="E25" s="162" t="s">
        <v>142</v>
      </c>
      <c r="F25" s="162" t="s">
        <v>143</v>
      </c>
      <c r="G25" s="162" t="s">
        <v>226</v>
      </c>
      <c r="H25" s="162" t="s">
        <v>227</v>
      </c>
      <c r="I25" s="166">
        <v>20000</v>
      </c>
      <c r="J25" s="166">
        <v>20000</v>
      </c>
      <c r="K25" s="38"/>
      <c r="L25" s="38"/>
      <c r="M25" s="166">
        <v>20000</v>
      </c>
      <c r="N25" s="38"/>
      <c r="O25" s="38"/>
      <c r="P25" s="38"/>
      <c r="Q25" s="38"/>
      <c r="R25" s="38"/>
      <c r="S25" s="38"/>
      <c r="T25" s="38"/>
      <c r="U25" s="38"/>
      <c r="V25" s="38"/>
      <c r="W25" s="38"/>
      <c r="X25" s="38"/>
    </row>
    <row r="26" customHeight="1" spans="1:24">
      <c r="A26" s="38" t="s">
        <v>217</v>
      </c>
      <c r="B26" s="38" t="s">
        <v>217</v>
      </c>
      <c r="C26" s="219" t="s">
        <v>241</v>
      </c>
      <c r="D26" s="162" t="s">
        <v>242</v>
      </c>
      <c r="E26" s="162" t="s">
        <v>142</v>
      </c>
      <c r="F26" s="162" t="s">
        <v>143</v>
      </c>
      <c r="G26" s="162" t="s">
        <v>245</v>
      </c>
      <c r="H26" s="162" t="s">
        <v>246</v>
      </c>
      <c r="I26" s="166">
        <v>231156</v>
      </c>
      <c r="J26" s="166">
        <v>231156</v>
      </c>
      <c r="K26" s="38"/>
      <c r="L26" s="38"/>
      <c r="M26" s="166">
        <v>231156</v>
      </c>
      <c r="N26" s="38"/>
      <c r="O26" s="38"/>
      <c r="P26" s="38"/>
      <c r="Q26" s="38"/>
      <c r="R26" s="38"/>
      <c r="S26" s="38"/>
      <c r="T26" s="38"/>
      <c r="U26" s="38"/>
      <c r="V26" s="38"/>
      <c r="W26" s="38"/>
      <c r="X26" s="38"/>
    </row>
    <row r="27" customHeight="1" spans="1:24">
      <c r="A27" s="38" t="s">
        <v>217</v>
      </c>
      <c r="B27" s="38" t="s">
        <v>217</v>
      </c>
      <c r="C27" s="219" t="s">
        <v>241</v>
      </c>
      <c r="D27" s="162" t="s">
        <v>242</v>
      </c>
      <c r="E27" s="162" t="s">
        <v>142</v>
      </c>
      <c r="F27" s="162" t="s">
        <v>143</v>
      </c>
      <c r="G27" s="162" t="s">
        <v>245</v>
      </c>
      <c r="H27" s="162" t="s">
        <v>246</v>
      </c>
      <c r="I27" s="166">
        <v>88740</v>
      </c>
      <c r="J27" s="166">
        <v>88740</v>
      </c>
      <c r="K27" s="38"/>
      <c r="L27" s="38"/>
      <c r="M27" s="166">
        <v>88740</v>
      </c>
      <c r="N27" s="38"/>
      <c r="O27" s="38"/>
      <c r="P27" s="38"/>
      <c r="Q27" s="38"/>
      <c r="R27" s="38"/>
      <c r="S27" s="38"/>
      <c r="T27" s="38"/>
      <c r="U27" s="38"/>
      <c r="V27" s="38"/>
      <c r="W27" s="38"/>
      <c r="X27" s="38"/>
    </row>
    <row r="28" customHeight="1" spans="1:24">
      <c r="A28" s="38" t="s">
        <v>217</v>
      </c>
      <c r="B28" s="38" t="s">
        <v>217</v>
      </c>
      <c r="C28" s="219" t="s">
        <v>247</v>
      </c>
      <c r="D28" s="162" t="s">
        <v>248</v>
      </c>
      <c r="E28" s="162" t="s">
        <v>118</v>
      </c>
      <c r="F28" s="162" t="s">
        <v>119</v>
      </c>
      <c r="G28" s="162" t="s">
        <v>249</v>
      </c>
      <c r="H28" s="162" t="s">
        <v>250</v>
      </c>
      <c r="I28" s="166">
        <v>477400</v>
      </c>
      <c r="J28" s="166">
        <v>477400</v>
      </c>
      <c r="K28" s="38"/>
      <c r="L28" s="38"/>
      <c r="M28" s="166">
        <v>477400</v>
      </c>
      <c r="N28" s="38"/>
      <c r="O28" s="38"/>
      <c r="P28" s="38"/>
      <c r="Q28" s="38"/>
      <c r="R28" s="38"/>
      <c r="S28" s="38"/>
      <c r="T28" s="38"/>
      <c r="U28" s="38"/>
      <c r="V28" s="38"/>
      <c r="W28" s="38"/>
      <c r="X28" s="38"/>
    </row>
    <row r="29" customHeight="1" spans="1:24">
      <c r="A29" s="38" t="s">
        <v>217</v>
      </c>
      <c r="B29" s="38" t="s">
        <v>217</v>
      </c>
      <c r="C29" s="219" t="s">
        <v>247</v>
      </c>
      <c r="D29" s="162" t="s">
        <v>248</v>
      </c>
      <c r="E29" s="162" t="s">
        <v>124</v>
      </c>
      <c r="F29" s="162" t="s">
        <v>125</v>
      </c>
      <c r="G29" s="162" t="s">
        <v>251</v>
      </c>
      <c r="H29" s="162" t="s">
        <v>252</v>
      </c>
      <c r="I29" s="166">
        <v>235840</v>
      </c>
      <c r="J29" s="166">
        <v>235840</v>
      </c>
      <c r="K29" s="38"/>
      <c r="L29" s="38"/>
      <c r="M29" s="166">
        <v>235840</v>
      </c>
      <c r="N29" s="38"/>
      <c r="O29" s="38"/>
      <c r="P29" s="38"/>
      <c r="Q29" s="38"/>
      <c r="R29" s="38"/>
      <c r="S29" s="38"/>
      <c r="T29" s="38"/>
      <c r="U29" s="38"/>
      <c r="V29" s="38"/>
      <c r="W29" s="38"/>
      <c r="X29" s="38"/>
    </row>
    <row r="30" customHeight="1" spans="1:24">
      <c r="A30" s="38" t="s">
        <v>217</v>
      </c>
      <c r="B30" s="38" t="s">
        <v>217</v>
      </c>
      <c r="C30" s="219" t="s">
        <v>247</v>
      </c>
      <c r="D30" s="162" t="s">
        <v>248</v>
      </c>
      <c r="E30" s="162" t="s">
        <v>128</v>
      </c>
      <c r="F30" s="162" t="s">
        <v>129</v>
      </c>
      <c r="G30" s="162" t="s">
        <v>253</v>
      </c>
      <c r="H30" s="162" t="s">
        <v>254</v>
      </c>
      <c r="I30" s="166">
        <v>147400</v>
      </c>
      <c r="J30" s="166">
        <v>147400</v>
      </c>
      <c r="K30" s="38"/>
      <c r="L30" s="38"/>
      <c r="M30" s="166">
        <v>147400</v>
      </c>
      <c r="N30" s="38"/>
      <c r="O30" s="38"/>
      <c r="P30" s="38"/>
      <c r="Q30" s="38"/>
      <c r="R30" s="38"/>
      <c r="S30" s="38"/>
      <c r="T30" s="38"/>
      <c r="U30" s="38"/>
      <c r="V30" s="38"/>
      <c r="W30" s="38"/>
      <c r="X30" s="38"/>
    </row>
    <row r="31" customHeight="1" spans="1:24">
      <c r="A31" s="38" t="s">
        <v>217</v>
      </c>
      <c r="B31" s="38" t="s">
        <v>217</v>
      </c>
      <c r="C31" s="219" t="s">
        <v>247</v>
      </c>
      <c r="D31" s="162" t="s">
        <v>248</v>
      </c>
      <c r="E31" s="162" t="s">
        <v>130</v>
      </c>
      <c r="F31" s="162" t="s">
        <v>131</v>
      </c>
      <c r="G31" s="162" t="s">
        <v>255</v>
      </c>
      <c r="H31" s="162" t="s">
        <v>256</v>
      </c>
      <c r="I31" s="166">
        <v>11374</v>
      </c>
      <c r="J31" s="166">
        <v>11374</v>
      </c>
      <c r="K31" s="38"/>
      <c r="L31" s="38"/>
      <c r="M31" s="166">
        <v>11374</v>
      </c>
      <c r="N31" s="38"/>
      <c r="O31" s="38"/>
      <c r="P31" s="38"/>
      <c r="Q31" s="38"/>
      <c r="R31" s="38"/>
      <c r="S31" s="38"/>
      <c r="T31" s="38"/>
      <c r="U31" s="38"/>
      <c r="V31" s="38"/>
      <c r="W31" s="38"/>
      <c r="X31" s="38"/>
    </row>
    <row r="32" customHeight="1" spans="1:24">
      <c r="A32" s="38" t="s">
        <v>217</v>
      </c>
      <c r="B32" s="38" t="s">
        <v>217</v>
      </c>
      <c r="C32" s="219" t="s">
        <v>247</v>
      </c>
      <c r="D32" s="162" t="s">
        <v>248</v>
      </c>
      <c r="E32" s="162" t="s">
        <v>130</v>
      </c>
      <c r="F32" s="162" t="s">
        <v>131</v>
      </c>
      <c r="G32" s="162" t="s">
        <v>255</v>
      </c>
      <c r="H32" s="162" t="s">
        <v>256</v>
      </c>
      <c r="I32" s="166">
        <v>5368</v>
      </c>
      <c r="J32" s="166">
        <v>5368</v>
      </c>
      <c r="K32" s="38"/>
      <c r="L32" s="38"/>
      <c r="M32" s="166">
        <v>5368</v>
      </c>
      <c r="N32" s="38"/>
      <c r="O32" s="38"/>
      <c r="P32" s="38"/>
      <c r="Q32" s="38"/>
      <c r="R32" s="38"/>
      <c r="S32" s="38"/>
      <c r="T32" s="38"/>
      <c r="U32" s="38"/>
      <c r="V32" s="38"/>
      <c r="W32" s="38"/>
      <c r="X32" s="38"/>
    </row>
    <row r="33" customHeight="1" spans="1:24">
      <c r="A33" s="38" t="s">
        <v>217</v>
      </c>
      <c r="B33" s="38" t="s">
        <v>217</v>
      </c>
      <c r="C33" s="219" t="s">
        <v>247</v>
      </c>
      <c r="D33" s="162" t="s">
        <v>248</v>
      </c>
      <c r="E33" s="162" t="s">
        <v>118</v>
      </c>
      <c r="F33" s="162" t="s">
        <v>119</v>
      </c>
      <c r="G33" s="162" t="s">
        <v>249</v>
      </c>
      <c r="H33" s="162" t="s">
        <v>250</v>
      </c>
      <c r="I33" s="166">
        <v>100600</v>
      </c>
      <c r="J33" s="166">
        <v>100600</v>
      </c>
      <c r="K33" s="38"/>
      <c r="L33" s="38"/>
      <c r="M33" s="166">
        <v>100600</v>
      </c>
      <c r="N33" s="38"/>
      <c r="O33" s="38"/>
      <c r="P33" s="38"/>
      <c r="Q33" s="38"/>
      <c r="R33" s="38"/>
      <c r="S33" s="38"/>
      <c r="T33" s="38"/>
      <c r="U33" s="38"/>
      <c r="V33" s="38"/>
      <c r="W33" s="38"/>
      <c r="X33" s="38"/>
    </row>
    <row r="34" customHeight="1" spans="1:24">
      <c r="A34" s="38" t="s">
        <v>217</v>
      </c>
      <c r="B34" s="38" t="s">
        <v>217</v>
      </c>
      <c r="C34" s="219" t="s">
        <v>247</v>
      </c>
      <c r="D34" s="162" t="s">
        <v>248</v>
      </c>
      <c r="E34" s="162" t="s">
        <v>126</v>
      </c>
      <c r="F34" s="162" t="s">
        <v>127</v>
      </c>
      <c r="G34" s="162" t="s">
        <v>251</v>
      </c>
      <c r="H34" s="162" t="s">
        <v>252</v>
      </c>
      <c r="I34" s="166">
        <v>49650</v>
      </c>
      <c r="J34" s="166">
        <v>49650</v>
      </c>
      <c r="K34" s="38"/>
      <c r="L34" s="38"/>
      <c r="M34" s="166">
        <v>49650</v>
      </c>
      <c r="N34" s="38"/>
      <c r="O34" s="38"/>
      <c r="P34" s="38"/>
      <c r="Q34" s="38"/>
      <c r="R34" s="38"/>
      <c r="S34" s="38"/>
      <c r="T34" s="38"/>
      <c r="U34" s="38"/>
      <c r="V34" s="38"/>
      <c r="W34" s="38"/>
      <c r="X34" s="38"/>
    </row>
    <row r="35" customHeight="1" spans="1:24">
      <c r="A35" s="38" t="s">
        <v>217</v>
      </c>
      <c r="B35" s="38" t="s">
        <v>217</v>
      </c>
      <c r="C35" s="219" t="s">
        <v>247</v>
      </c>
      <c r="D35" s="162" t="s">
        <v>248</v>
      </c>
      <c r="E35" s="162" t="s">
        <v>128</v>
      </c>
      <c r="F35" s="162" t="s">
        <v>129</v>
      </c>
      <c r="G35" s="162" t="s">
        <v>253</v>
      </c>
      <c r="H35" s="162" t="s">
        <v>254</v>
      </c>
      <c r="I35" s="166">
        <v>32000</v>
      </c>
      <c r="J35" s="166">
        <v>32000</v>
      </c>
      <c r="K35" s="38"/>
      <c r="L35" s="38"/>
      <c r="M35" s="166">
        <v>32000</v>
      </c>
      <c r="N35" s="38"/>
      <c r="O35" s="38"/>
      <c r="P35" s="38"/>
      <c r="Q35" s="38"/>
      <c r="R35" s="38"/>
      <c r="S35" s="38"/>
      <c r="T35" s="38"/>
      <c r="U35" s="38"/>
      <c r="V35" s="38"/>
      <c r="W35" s="38"/>
      <c r="X35" s="38"/>
    </row>
    <row r="36" customHeight="1" spans="1:24">
      <c r="A36" s="38" t="s">
        <v>217</v>
      </c>
      <c r="B36" s="38" t="s">
        <v>217</v>
      </c>
      <c r="C36" s="219" t="s">
        <v>247</v>
      </c>
      <c r="D36" s="162" t="s">
        <v>248</v>
      </c>
      <c r="E36" s="162" t="s">
        <v>130</v>
      </c>
      <c r="F36" s="162" t="s">
        <v>131</v>
      </c>
      <c r="G36" s="162" t="s">
        <v>255</v>
      </c>
      <c r="H36" s="162" t="s">
        <v>256</v>
      </c>
      <c r="I36" s="166">
        <v>2585</v>
      </c>
      <c r="J36" s="166">
        <v>2585</v>
      </c>
      <c r="K36" s="38"/>
      <c r="L36" s="38"/>
      <c r="M36" s="166">
        <v>2585</v>
      </c>
      <c r="N36" s="38"/>
      <c r="O36" s="38"/>
      <c r="P36" s="38"/>
      <c r="Q36" s="38"/>
      <c r="R36" s="38"/>
      <c r="S36" s="38"/>
      <c r="T36" s="38"/>
      <c r="U36" s="38"/>
      <c r="V36" s="38"/>
      <c r="W36" s="38"/>
      <c r="X36" s="38"/>
    </row>
    <row r="37" customHeight="1" spans="1:24">
      <c r="A37" s="38" t="s">
        <v>217</v>
      </c>
      <c r="B37" s="38" t="s">
        <v>217</v>
      </c>
      <c r="C37" s="219" t="s">
        <v>247</v>
      </c>
      <c r="D37" s="162" t="s">
        <v>248</v>
      </c>
      <c r="E37" s="162" t="s">
        <v>130</v>
      </c>
      <c r="F37" s="162" t="s">
        <v>131</v>
      </c>
      <c r="G37" s="162" t="s">
        <v>255</v>
      </c>
      <c r="H37" s="162" t="s">
        <v>256</v>
      </c>
      <c r="I37" s="166">
        <v>2340</v>
      </c>
      <c r="J37" s="166">
        <v>2340</v>
      </c>
      <c r="K37" s="38"/>
      <c r="L37" s="38"/>
      <c r="M37" s="166">
        <v>2340</v>
      </c>
      <c r="N37" s="38"/>
      <c r="O37" s="38"/>
      <c r="P37" s="38"/>
      <c r="Q37" s="38"/>
      <c r="R37" s="38"/>
      <c r="S37" s="38"/>
      <c r="T37" s="38"/>
      <c r="U37" s="38"/>
      <c r="V37" s="38"/>
      <c r="W37" s="38"/>
      <c r="X37" s="38"/>
    </row>
    <row r="38" customHeight="1" spans="1:24">
      <c r="A38" s="38" t="s">
        <v>217</v>
      </c>
      <c r="B38" s="38" t="s">
        <v>217</v>
      </c>
      <c r="C38" s="219" t="s">
        <v>247</v>
      </c>
      <c r="D38" s="162" t="s">
        <v>248</v>
      </c>
      <c r="E38" s="162" t="s">
        <v>142</v>
      </c>
      <c r="F38" s="162" t="s">
        <v>143</v>
      </c>
      <c r="G38" s="162" t="s">
        <v>255</v>
      </c>
      <c r="H38" s="162" t="s">
        <v>256</v>
      </c>
      <c r="I38" s="166">
        <v>4500</v>
      </c>
      <c r="J38" s="166">
        <v>4500</v>
      </c>
      <c r="K38" s="38"/>
      <c r="L38" s="38"/>
      <c r="M38" s="166">
        <v>4500</v>
      </c>
      <c r="N38" s="38"/>
      <c r="O38" s="38"/>
      <c r="P38" s="38"/>
      <c r="Q38" s="38"/>
      <c r="R38" s="38"/>
      <c r="S38" s="38"/>
      <c r="T38" s="38"/>
      <c r="U38" s="38"/>
      <c r="V38" s="38"/>
      <c r="W38" s="38"/>
      <c r="X38" s="38"/>
    </row>
    <row r="39" customHeight="1" spans="1:24">
      <c r="A39" s="38" t="s">
        <v>217</v>
      </c>
      <c r="B39" s="38" t="s">
        <v>217</v>
      </c>
      <c r="C39" s="219" t="s">
        <v>257</v>
      </c>
      <c r="D39" s="162" t="s">
        <v>258</v>
      </c>
      <c r="E39" s="162" t="s">
        <v>104</v>
      </c>
      <c r="F39" s="162" t="s">
        <v>105</v>
      </c>
      <c r="G39" s="162" t="s">
        <v>259</v>
      </c>
      <c r="H39" s="162" t="s">
        <v>260</v>
      </c>
      <c r="I39" s="166">
        <v>1440</v>
      </c>
      <c r="J39" s="166">
        <v>1440</v>
      </c>
      <c r="K39" s="38"/>
      <c r="L39" s="38"/>
      <c r="M39" s="166">
        <v>1440</v>
      </c>
      <c r="N39" s="38"/>
      <c r="O39" s="38"/>
      <c r="P39" s="38"/>
      <c r="Q39" s="38"/>
      <c r="R39" s="38"/>
      <c r="S39" s="38"/>
      <c r="T39" s="38"/>
      <c r="U39" s="38"/>
      <c r="V39" s="38"/>
      <c r="W39" s="38"/>
      <c r="X39" s="38"/>
    </row>
    <row r="40" customHeight="1" spans="1:24">
      <c r="A40" s="38" t="s">
        <v>217</v>
      </c>
      <c r="B40" s="38" t="s">
        <v>217</v>
      </c>
      <c r="C40" s="219" t="s">
        <v>257</v>
      </c>
      <c r="D40" s="162" t="s">
        <v>258</v>
      </c>
      <c r="E40" s="162" t="s">
        <v>104</v>
      </c>
      <c r="F40" s="162" t="s">
        <v>105</v>
      </c>
      <c r="G40" s="162" t="s">
        <v>259</v>
      </c>
      <c r="H40" s="162" t="s">
        <v>260</v>
      </c>
      <c r="I40" s="166">
        <v>2000</v>
      </c>
      <c r="J40" s="166">
        <v>2000</v>
      </c>
      <c r="K40" s="38"/>
      <c r="L40" s="38"/>
      <c r="M40" s="166">
        <v>2000</v>
      </c>
      <c r="N40" s="38"/>
      <c r="O40" s="38"/>
      <c r="P40" s="38"/>
      <c r="Q40" s="38"/>
      <c r="R40" s="38"/>
      <c r="S40" s="38"/>
      <c r="T40" s="38"/>
      <c r="U40" s="38"/>
      <c r="V40" s="38"/>
      <c r="W40" s="38"/>
      <c r="X40" s="38"/>
    </row>
    <row r="41" customHeight="1" spans="1:24">
      <c r="A41" s="38" t="s">
        <v>217</v>
      </c>
      <c r="B41" s="38" t="s">
        <v>217</v>
      </c>
      <c r="C41" s="219" t="s">
        <v>257</v>
      </c>
      <c r="D41" s="162" t="s">
        <v>258</v>
      </c>
      <c r="E41" s="162" t="s">
        <v>104</v>
      </c>
      <c r="F41" s="162" t="s">
        <v>105</v>
      </c>
      <c r="G41" s="162" t="s">
        <v>261</v>
      </c>
      <c r="H41" s="162" t="s">
        <v>262</v>
      </c>
      <c r="I41" s="166">
        <v>4800</v>
      </c>
      <c r="J41" s="166">
        <v>4800</v>
      </c>
      <c r="K41" s="38"/>
      <c r="L41" s="38"/>
      <c r="M41" s="166">
        <v>4800</v>
      </c>
      <c r="N41" s="38"/>
      <c r="O41" s="38"/>
      <c r="P41" s="38"/>
      <c r="Q41" s="38"/>
      <c r="R41" s="38"/>
      <c r="S41" s="38"/>
      <c r="T41" s="38"/>
      <c r="U41" s="38"/>
      <c r="V41" s="38"/>
      <c r="W41" s="38"/>
      <c r="X41" s="38"/>
    </row>
    <row r="42" customHeight="1" spans="1:24">
      <c r="A42" s="38" t="s">
        <v>217</v>
      </c>
      <c r="B42" s="38" t="s">
        <v>217</v>
      </c>
      <c r="C42" s="219" t="s">
        <v>263</v>
      </c>
      <c r="D42" s="162" t="s">
        <v>264</v>
      </c>
      <c r="E42" s="162" t="s">
        <v>104</v>
      </c>
      <c r="F42" s="162" t="s">
        <v>105</v>
      </c>
      <c r="G42" s="162" t="s">
        <v>243</v>
      </c>
      <c r="H42" s="162" t="s">
        <v>244</v>
      </c>
      <c r="I42" s="166">
        <v>1092864</v>
      </c>
      <c r="J42" s="166">
        <v>1092864</v>
      </c>
      <c r="K42" s="38"/>
      <c r="L42" s="38"/>
      <c r="M42" s="166">
        <v>1092864</v>
      </c>
      <c r="N42" s="38"/>
      <c r="O42" s="38"/>
      <c r="P42" s="38"/>
      <c r="Q42" s="38"/>
      <c r="R42" s="38"/>
      <c r="S42" s="38"/>
      <c r="T42" s="38"/>
      <c r="U42" s="38"/>
      <c r="V42" s="38"/>
      <c r="W42" s="38"/>
      <c r="X42" s="38"/>
    </row>
    <row r="43" customHeight="1" spans="1:24">
      <c r="A43" s="38" t="s">
        <v>217</v>
      </c>
      <c r="B43" s="38" t="s">
        <v>217</v>
      </c>
      <c r="C43" s="219" t="s">
        <v>263</v>
      </c>
      <c r="D43" s="162" t="s">
        <v>264</v>
      </c>
      <c r="E43" s="162" t="s">
        <v>104</v>
      </c>
      <c r="F43" s="162" t="s">
        <v>105</v>
      </c>
      <c r="G43" s="162" t="s">
        <v>222</v>
      </c>
      <c r="H43" s="162" t="s">
        <v>223</v>
      </c>
      <c r="I43" s="166">
        <v>1487040</v>
      </c>
      <c r="J43" s="166">
        <v>1487040</v>
      </c>
      <c r="K43" s="38"/>
      <c r="L43" s="38"/>
      <c r="M43" s="166">
        <v>1487040</v>
      </c>
      <c r="N43" s="38"/>
      <c r="O43" s="38"/>
      <c r="P43" s="38"/>
      <c r="Q43" s="38"/>
      <c r="R43" s="38"/>
      <c r="S43" s="38"/>
      <c r="T43" s="38"/>
      <c r="U43" s="38"/>
      <c r="V43" s="38"/>
      <c r="W43" s="38"/>
      <c r="X43" s="38"/>
    </row>
    <row r="44" customHeight="1" spans="1:24">
      <c r="A44" s="38" t="s">
        <v>217</v>
      </c>
      <c r="B44" s="38" t="s">
        <v>217</v>
      </c>
      <c r="C44" s="219" t="s">
        <v>263</v>
      </c>
      <c r="D44" s="162" t="s">
        <v>264</v>
      </c>
      <c r="E44" s="162" t="s">
        <v>104</v>
      </c>
      <c r="F44" s="162" t="s">
        <v>105</v>
      </c>
      <c r="G44" s="162" t="s">
        <v>226</v>
      </c>
      <c r="H44" s="162" t="s">
        <v>227</v>
      </c>
      <c r="I44" s="166">
        <v>88000</v>
      </c>
      <c r="J44" s="166">
        <v>88000</v>
      </c>
      <c r="K44" s="38"/>
      <c r="L44" s="38"/>
      <c r="M44" s="166">
        <v>88000</v>
      </c>
      <c r="N44" s="38"/>
      <c r="O44" s="38"/>
      <c r="P44" s="38"/>
      <c r="Q44" s="38"/>
      <c r="R44" s="38"/>
      <c r="S44" s="38"/>
      <c r="T44" s="38"/>
      <c r="U44" s="38"/>
      <c r="V44" s="38"/>
      <c r="W44" s="38"/>
      <c r="X44" s="38"/>
    </row>
    <row r="45" customHeight="1" spans="1:24">
      <c r="A45" s="38" t="s">
        <v>217</v>
      </c>
      <c r="B45" s="38" t="s">
        <v>217</v>
      </c>
      <c r="C45" s="219" t="s">
        <v>265</v>
      </c>
      <c r="D45" s="162" t="s">
        <v>149</v>
      </c>
      <c r="E45" s="162" t="s">
        <v>148</v>
      </c>
      <c r="F45" s="162" t="s">
        <v>149</v>
      </c>
      <c r="G45" s="162" t="s">
        <v>266</v>
      </c>
      <c r="H45" s="162" t="s">
        <v>149</v>
      </c>
      <c r="I45" s="166">
        <v>442683</v>
      </c>
      <c r="J45" s="166">
        <v>442683</v>
      </c>
      <c r="K45" s="38"/>
      <c r="L45" s="38"/>
      <c r="M45" s="166">
        <v>442683</v>
      </c>
      <c r="N45" s="38"/>
      <c r="O45" s="38"/>
      <c r="P45" s="38"/>
      <c r="Q45" s="38"/>
      <c r="R45" s="38"/>
      <c r="S45" s="38"/>
      <c r="T45" s="38"/>
      <c r="U45" s="38"/>
      <c r="V45" s="38"/>
      <c r="W45" s="38"/>
      <c r="X45" s="38"/>
    </row>
    <row r="46" customHeight="1" spans="1:24">
      <c r="A46" s="38" t="s">
        <v>217</v>
      </c>
      <c r="B46" s="38" t="s">
        <v>217</v>
      </c>
      <c r="C46" s="219" t="s">
        <v>267</v>
      </c>
      <c r="D46" s="162" t="s">
        <v>268</v>
      </c>
      <c r="E46" s="162" t="s">
        <v>104</v>
      </c>
      <c r="F46" s="162" t="s">
        <v>105</v>
      </c>
      <c r="G46" s="162" t="s">
        <v>259</v>
      </c>
      <c r="H46" s="162" t="s">
        <v>260</v>
      </c>
      <c r="I46" s="166">
        <v>62678</v>
      </c>
      <c r="J46" s="166">
        <v>62678</v>
      </c>
      <c r="K46" s="38"/>
      <c r="L46" s="38"/>
      <c r="M46" s="166">
        <v>62678</v>
      </c>
      <c r="N46" s="38"/>
      <c r="O46" s="38"/>
      <c r="P46" s="38"/>
      <c r="Q46" s="38"/>
      <c r="R46" s="38"/>
      <c r="S46" s="38"/>
      <c r="T46" s="38"/>
      <c r="U46" s="38"/>
      <c r="V46" s="38"/>
      <c r="W46" s="38"/>
      <c r="X46" s="38"/>
    </row>
    <row r="47" customHeight="1" spans="1:24">
      <c r="A47" s="38" t="s">
        <v>217</v>
      </c>
      <c r="B47" s="38" t="s">
        <v>217</v>
      </c>
      <c r="C47" s="219" t="s">
        <v>267</v>
      </c>
      <c r="D47" s="162" t="s">
        <v>268</v>
      </c>
      <c r="E47" s="162" t="s">
        <v>104</v>
      </c>
      <c r="F47" s="162" t="s">
        <v>105</v>
      </c>
      <c r="G47" s="162" t="s">
        <v>269</v>
      </c>
      <c r="H47" s="162" t="s">
        <v>270</v>
      </c>
      <c r="I47" s="166">
        <v>8074</v>
      </c>
      <c r="J47" s="166">
        <v>8074</v>
      </c>
      <c r="K47" s="38"/>
      <c r="L47" s="38"/>
      <c r="M47" s="166">
        <v>8074</v>
      </c>
      <c r="N47" s="38"/>
      <c r="O47" s="38"/>
      <c r="P47" s="38"/>
      <c r="Q47" s="38"/>
      <c r="R47" s="38"/>
      <c r="S47" s="38"/>
      <c r="T47" s="38"/>
      <c r="U47" s="38"/>
      <c r="V47" s="38"/>
      <c r="W47" s="38"/>
      <c r="X47" s="38"/>
    </row>
    <row r="48" customHeight="1" spans="1:24">
      <c r="A48" s="38" t="s">
        <v>217</v>
      </c>
      <c r="B48" s="38" t="s">
        <v>217</v>
      </c>
      <c r="C48" s="219" t="s">
        <v>267</v>
      </c>
      <c r="D48" s="162" t="s">
        <v>268</v>
      </c>
      <c r="E48" s="162" t="s">
        <v>104</v>
      </c>
      <c r="F48" s="162" t="s">
        <v>105</v>
      </c>
      <c r="G48" s="162" t="s">
        <v>271</v>
      </c>
      <c r="H48" s="162" t="s">
        <v>272</v>
      </c>
      <c r="I48" s="166">
        <v>12474</v>
      </c>
      <c r="J48" s="166">
        <v>12474</v>
      </c>
      <c r="K48" s="38"/>
      <c r="L48" s="38"/>
      <c r="M48" s="166">
        <v>12474</v>
      </c>
      <c r="N48" s="38"/>
      <c r="O48" s="38"/>
      <c r="P48" s="38"/>
      <c r="Q48" s="38"/>
      <c r="R48" s="38"/>
      <c r="S48" s="38"/>
      <c r="T48" s="38"/>
      <c r="U48" s="38"/>
      <c r="V48" s="38"/>
      <c r="W48" s="38"/>
      <c r="X48" s="38"/>
    </row>
    <row r="49" customHeight="1" spans="1:24">
      <c r="A49" s="38" t="s">
        <v>217</v>
      </c>
      <c r="B49" s="38" t="s">
        <v>217</v>
      </c>
      <c r="C49" s="219" t="s">
        <v>267</v>
      </c>
      <c r="D49" s="162" t="s">
        <v>268</v>
      </c>
      <c r="E49" s="162" t="s">
        <v>104</v>
      </c>
      <c r="F49" s="162" t="s">
        <v>105</v>
      </c>
      <c r="G49" s="162" t="s">
        <v>273</v>
      </c>
      <c r="H49" s="162" t="s">
        <v>274</v>
      </c>
      <c r="I49" s="166">
        <v>11000</v>
      </c>
      <c r="J49" s="166">
        <v>11000</v>
      </c>
      <c r="K49" s="38"/>
      <c r="L49" s="38"/>
      <c r="M49" s="166">
        <v>11000</v>
      </c>
      <c r="N49" s="38"/>
      <c r="O49" s="38"/>
      <c r="P49" s="38"/>
      <c r="Q49" s="38"/>
      <c r="R49" s="38"/>
      <c r="S49" s="38"/>
      <c r="T49" s="38"/>
      <c r="U49" s="38"/>
      <c r="V49" s="38"/>
      <c r="W49" s="38"/>
      <c r="X49" s="38"/>
    </row>
    <row r="50" customHeight="1" spans="1:24">
      <c r="A50" s="38" t="s">
        <v>217</v>
      </c>
      <c r="B50" s="38" t="s">
        <v>217</v>
      </c>
      <c r="C50" s="219" t="s">
        <v>267</v>
      </c>
      <c r="D50" s="162" t="s">
        <v>268</v>
      </c>
      <c r="E50" s="162" t="s">
        <v>104</v>
      </c>
      <c r="F50" s="162" t="s">
        <v>105</v>
      </c>
      <c r="G50" s="162" t="s">
        <v>275</v>
      </c>
      <c r="H50" s="162" t="s">
        <v>276</v>
      </c>
      <c r="I50" s="166">
        <v>13200</v>
      </c>
      <c r="J50" s="166">
        <v>13200</v>
      </c>
      <c r="K50" s="38"/>
      <c r="L50" s="38"/>
      <c r="M50" s="166">
        <v>13200</v>
      </c>
      <c r="N50" s="38"/>
      <c r="O50" s="38"/>
      <c r="P50" s="38"/>
      <c r="Q50" s="38"/>
      <c r="R50" s="38"/>
      <c r="S50" s="38"/>
      <c r="T50" s="38"/>
      <c r="U50" s="38"/>
      <c r="V50" s="38"/>
      <c r="W50" s="38"/>
      <c r="X50" s="38"/>
    </row>
    <row r="51" customHeight="1" spans="1:24">
      <c r="A51" s="38" t="s">
        <v>217</v>
      </c>
      <c r="B51" s="38" t="s">
        <v>217</v>
      </c>
      <c r="C51" s="219" t="s">
        <v>267</v>
      </c>
      <c r="D51" s="162" t="s">
        <v>268</v>
      </c>
      <c r="E51" s="162" t="s">
        <v>104</v>
      </c>
      <c r="F51" s="162" t="s">
        <v>105</v>
      </c>
      <c r="G51" s="162" t="s">
        <v>277</v>
      </c>
      <c r="H51" s="162" t="s">
        <v>278</v>
      </c>
      <c r="I51" s="166">
        <v>17600</v>
      </c>
      <c r="J51" s="166">
        <v>17600</v>
      </c>
      <c r="K51" s="38"/>
      <c r="L51" s="38"/>
      <c r="M51" s="166">
        <v>17600</v>
      </c>
      <c r="N51" s="38"/>
      <c r="O51" s="38"/>
      <c r="P51" s="38"/>
      <c r="Q51" s="38"/>
      <c r="R51" s="38"/>
      <c r="S51" s="38"/>
      <c r="T51" s="38"/>
      <c r="U51" s="38"/>
      <c r="V51" s="38"/>
      <c r="W51" s="38"/>
      <c r="X51" s="38"/>
    </row>
    <row r="52" customHeight="1" spans="1:24">
      <c r="A52" s="38" t="s">
        <v>217</v>
      </c>
      <c r="B52" s="38" t="s">
        <v>217</v>
      </c>
      <c r="C52" s="219" t="s">
        <v>267</v>
      </c>
      <c r="D52" s="162" t="s">
        <v>268</v>
      </c>
      <c r="E52" s="162" t="s">
        <v>104</v>
      </c>
      <c r="F52" s="162" t="s">
        <v>105</v>
      </c>
      <c r="G52" s="162" t="s">
        <v>261</v>
      </c>
      <c r="H52" s="162" t="s">
        <v>262</v>
      </c>
      <c r="I52" s="166">
        <v>66000</v>
      </c>
      <c r="J52" s="166">
        <v>66000</v>
      </c>
      <c r="K52" s="38"/>
      <c r="L52" s="38"/>
      <c r="M52" s="166">
        <v>66000</v>
      </c>
      <c r="N52" s="38"/>
      <c r="O52" s="38"/>
      <c r="P52" s="38"/>
      <c r="Q52" s="38"/>
      <c r="R52" s="38"/>
      <c r="S52" s="38"/>
      <c r="T52" s="38"/>
      <c r="U52" s="38"/>
      <c r="V52" s="38"/>
      <c r="W52" s="38"/>
      <c r="X52" s="38"/>
    </row>
    <row r="53" customHeight="1" spans="1:24">
      <c r="A53" s="38" t="s">
        <v>217</v>
      </c>
      <c r="B53" s="38" t="s">
        <v>217</v>
      </c>
      <c r="C53" s="219" t="s">
        <v>267</v>
      </c>
      <c r="D53" s="162" t="s">
        <v>268</v>
      </c>
      <c r="E53" s="162" t="s">
        <v>104</v>
      </c>
      <c r="F53" s="162" t="s">
        <v>105</v>
      </c>
      <c r="G53" s="162" t="s">
        <v>233</v>
      </c>
      <c r="H53" s="162" t="s">
        <v>234</v>
      </c>
      <c r="I53" s="166">
        <v>24120</v>
      </c>
      <c r="J53" s="166">
        <v>24120</v>
      </c>
      <c r="K53" s="38"/>
      <c r="L53" s="38"/>
      <c r="M53" s="166">
        <v>24120</v>
      </c>
      <c r="N53" s="38"/>
      <c r="O53" s="38"/>
      <c r="P53" s="38"/>
      <c r="Q53" s="38"/>
      <c r="R53" s="38"/>
      <c r="S53" s="38"/>
      <c r="T53" s="38"/>
      <c r="U53" s="38"/>
      <c r="V53" s="38"/>
      <c r="W53" s="38"/>
      <c r="X53" s="38"/>
    </row>
    <row r="54" customHeight="1" spans="1:24">
      <c r="A54" s="38" t="s">
        <v>217</v>
      </c>
      <c r="B54" s="38" t="s">
        <v>217</v>
      </c>
      <c r="C54" s="219" t="s">
        <v>267</v>
      </c>
      <c r="D54" s="162" t="s">
        <v>268</v>
      </c>
      <c r="E54" s="162" t="s">
        <v>112</v>
      </c>
      <c r="F54" s="162" t="s">
        <v>113</v>
      </c>
      <c r="G54" s="162" t="s">
        <v>279</v>
      </c>
      <c r="H54" s="162" t="s">
        <v>280</v>
      </c>
      <c r="I54" s="166">
        <v>6600</v>
      </c>
      <c r="J54" s="166">
        <v>6600</v>
      </c>
      <c r="K54" s="38"/>
      <c r="L54" s="38"/>
      <c r="M54" s="166">
        <v>6600</v>
      </c>
      <c r="N54" s="38"/>
      <c r="O54" s="38"/>
      <c r="P54" s="38"/>
      <c r="Q54" s="38"/>
      <c r="R54" s="38"/>
      <c r="S54" s="38"/>
      <c r="T54" s="38"/>
      <c r="U54" s="38"/>
      <c r="V54" s="38"/>
      <c r="W54" s="38"/>
      <c r="X54" s="38"/>
    </row>
    <row r="55" customHeight="1" spans="1:24">
      <c r="A55" s="38" t="s">
        <v>217</v>
      </c>
      <c r="B55" s="38" t="s">
        <v>217</v>
      </c>
      <c r="C55" s="219" t="s">
        <v>267</v>
      </c>
      <c r="D55" s="162" t="s">
        <v>268</v>
      </c>
      <c r="E55" s="162" t="s">
        <v>104</v>
      </c>
      <c r="F55" s="162" t="s">
        <v>105</v>
      </c>
      <c r="G55" s="162" t="s">
        <v>281</v>
      </c>
      <c r="H55" s="162" t="s">
        <v>282</v>
      </c>
      <c r="I55" s="166">
        <v>22000</v>
      </c>
      <c r="J55" s="166">
        <v>22000</v>
      </c>
      <c r="K55" s="38"/>
      <c r="L55" s="38"/>
      <c r="M55" s="166">
        <v>22000</v>
      </c>
      <c r="N55" s="38"/>
      <c r="O55" s="38"/>
      <c r="P55" s="38"/>
      <c r="Q55" s="38"/>
      <c r="R55" s="38"/>
      <c r="S55" s="38"/>
      <c r="T55" s="38"/>
      <c r="U55" s="38"/>
      <c r="V55" s="38"/>
      <c r="W55" s="38"/>
      <c r="X55" s="38"/>
    </row>
    <row r="56" customHeight="1" spans="1:24">
      <c r="A56" s="38" t="s">
        <v>217</v>
      </c>
      <c r="B56" s="38" t="s">
        <v>217</v>
      </c>
      <c r="C56" s="219" t="s">
        <v>267</v>
      </c>
      <c r="D56" s="162" t="s">
        <v>268</v>
      </c>
      <c r="E56" s="162" t="s">
        <v>142</v>
      </c>
      <c r="F56" s="162" t="s">
        <v>143</v>
      </c>
      <c r="G56" s="162" t="s">
        <v>259</v>
      </c>
      <c r="H56" s="162" t="s">
        <v>260</v>
      </c>
      <c r="I56" s="166">
        <v>14245</v>
      </c>
      <c r="J56" s="166">
        <v>14245</v>
      </c>
      <c r="K56" s="38"/>
      <c r="L56" s="38"/>
      <c r="M56" s="166">
        <v>14245</v>
      </c>
      <c r="N56" s="38"/>
      <c r="O56" s="38"/>
      <c r="P56" s="38"/>
      <c r="Q56" s="38"/>
      <c r="R56" s="38"/>
      <c r="S56" s="38"/>
      <c r="T56" s="38"/>
      <c r="U56" s="38"/>
      <c r="V56" s="38"/>
      <c r="W56" s="38"/>
      <c r="X56" s="38"/>
    </row>
    <row r="57" customHeight="1" spans="1:24">
      <c r="A57" s="38" t="s">
        <v>217</v>
      </c>
      <c r="B57" s="38" t="s">
        <v>217</v>
      </c>
      <c r="C57" s="219" t="s">
        <v>267</v>
      </c>
      <c r="D57" s="162" t="s">
        <v>268</v>
      </c>
      <c r="E57" s="162" t="s">
        <v>142</v>
      </c>
      <c r="F57" s="162" t="s">
        <v>143</v>
      </c>
      <c r="G57" s="162" t="s">
        <v>269</v>
      </c>
      <c r="H57" s="162" t="s">
        <v>270</v>
      </c>
      <c r="I57" s="166">
        <v>1835</v>
      </c>
      <c r="J57" s="166">
        <v>1835</v>
      </c>
      <c r="K57" s="38"/>
      <c r="L57" s="38"/>
      <c r="M57" s="166">
        <v>1835</v>
      </c>
      <c r="N57" s="38"/>
      <c r="O57" s="38"/>
      <c r="P57" s="38"/>
      <c r="Q57" s="38"/>
      <c r="R57" s="38"/>
      <c r="S57" s="38"/>
      <c r="T57" s="38"/>
      <c r="U57" s="38"/>
      <c r="V57" s="38"/>
      <c r="W57" s="38"/>
      <c r="X57" s="38"/>
    </row>
    <row r="58" customHeight="1" spans="1:24">
      <c r="A58" s="38" t="s">
        <v>217</v>
      </c>
      <c r="B58" s="38" t="s">
        <v>217</v>
      </c>
      <c r="C58" s="219" t="s">
        <v>267</v>
      </c>
      <c r="D58" s="162" t="s">
        <v>268</v>
      </c>
      <c r="E58" s="162" t="s">
        <v>142</v>
      </c>
      <c r="F58" s="162" t="s">
        <v>143</v>
      </c>
      <c r="G58" s="162" t="s">
        <v>271</v>
      </c>
      <c r="H58" s="162" t="s">
        <v>272</v>
      </c>
      <c r="I58" s="166">
        <v>2835</v>
      </c>
      <c r="J58" s="166">
        <v>2835</v>
      </c>
      <c r="K58" s="38"/>
      <c r="L58" s="38"/>
      <c r="M58" s="166">
        <v>2835</v>
      </c>
      <c r="N58" s="38"/>
      <c r="O58" s="38"/>
      <c r="P58" s="38"/>
      <c r="Q58" s="38"/>
      <c r="R58" s="38"/>
      <c r="S58" s="38"/>
      <c r="T58" s="38"/>
      <c r="U58" s="38"/>
      <c r="V58" s="38"/>
      <c r="W58" s="38"/>
      <c r="X58" s="38"/>
    </row>
    <row r="59" customHeight="1" spans="1:24">
      <c r="A59" s="38" t="s">
        <v>217</v>
      </c>
      <c r="B59" s="38" t="s">
        <v>217</v>
      </c>
      <c r="C59" s="219" t="s">
        <v>267</v>
      </c>
      <c r="D59" s="162" t="s">
        <v>268</v>
      </c>
      <c r="E59" s="162" t="s">
        <v>142</v>
      </c>
      <c r="F59" s="162" t="s">
        <v>143</v>
      </c>
      <c r="G59" s="162" t="s">
        <v>273</v>
      </c>
      <c r="H59" s="162" t="s">
        <v>274</v>
      </c>
      <c r="I59" s="166">
        <v>2500</v>
      </c>
      <c r="J59" s="166">
        <v>2500</v>
      </c>
      <c r="K59" s="38"/>
      <c r="L59" s="38"/>
      <c r="M59" s="166">
        <v>2500</v>
      </c>
      <c r="N59" s="38"/>
      <c r="O59" s="38"/>
      <c r="P59" s="38"/>
      <c r="Q59" s="38"/>
      <c r="R59" s="38"/>
      <c r="S59" s="38"/>
      <c r="T59" s="38"/>
      <c r="U59" s="38"/>
      <c r="V59" s="38"/>
      <c r="W59" s="38"/>
      <c r="X59" s="38"/>
    </row>
    <row r="60" customHeight="1" spans="1:24">
      <c r="A60" s="38" t="s">
        <v>217</v>
      </c>
      <c r="B60" s="38" t="s">
        <v>217</v>
      </c>
      <c r="C60" s="219" t="s">
        <v>267</v>
      </c>
      <c r="D60" s="162" t="s">
        <v>268</v>
      </c>
      <c r="E60" s="162" t="s">
        <v>142</v>
      </c>
      <c r="F60" s="162" t="s">
        <v>143</v>
      </c>
      <c r="G60" s="162" t="s">
        <v>275</v>
      </c>
      <c r="H60" s="162" t="s">
        <v>276</v>
      </c>
      <c r="I60" s="166">
        <v>3000</v>
      </c>
      <c r="J60" s="166">
        <v>3000</v>
      </c>
      <c r="K60" s="38"/>
      <c r="L60" s="38"/>
      <c r="M60" s="166">
        <v>3000</v>
      </c>
      <c r="N60" s="38"/>
      <c r="O60" s="38"/>
      <c r="P60" s="38"/>
      <c r="Q60" s="38"/>
      <c r="R60" s="38"/>
      <c r="S60" s="38"/>
      <c r="T60" s="38"/>
      <c r="U60" s="38"/>
      <c r="V60" s="38"/>
      <c r="W60" s="38"/>
      <c r="X60" s="38"/>
    </row>
    <row r="61" customHeight="1" spans="1:24">
      <c r="A61" s="38" t="s">
        <v>217</v>
      </c>
      <c r="B61" s="38" t="s">
        <v>217</v>
      </c>
      <c r="C61" s="219" t="s">
        <v>267</v>
      </c>
      <c r="D61" s="162" t="s">
        <v>268</v>
      </c>
      <c r="E61" s="162" t="s">
        <v>142</v>
      </c>
      <c r="F61" s="162" t="s">
        <v>143</v>
      </c>
      <c r="G61" s="162" t="s">
        <v>277</v>
      </c>
      <c r="H61" s="162" t="s">
        <v>278</v>
      </c>
      <c r="I61" s="166">
        <v>3000</v>
      </c>
      <c r="J61" s="166">
        <v>3000</v>
      </c>
      <c r="K61" s="38"/>
      <c r="L61" s="38"/>
      <c r="M61" s="166">
        <v>3000</v>
      </c>
      <c r="N61" s="38"/>
      <c r="O61" s="38"/>
      <c r="P61" s="38"/>
      <c r="Q61" s="38"/>
      <c r="R61" s="38"/>
      <c r="S61" s="38"/>
      <c r="T61" s="38"/>
      <c r="U61" s="38"/>
      <c r="V61" s="38"/>
      <c r="W61" s="38"/>
      <c r="X61" s="38"/>
    </row>
    <row r="62" customHeight="1" spans="1:24">
      <c r="A62" s="38" t="s">
        <v>217</v>
      </c>
      <c r="B62" s="38" t="s">
        <v>217</v>
      </c>
      <c r="C62" s="219" t="s">
        <v>267</v>
      </c>
      <c r="D62" s="162" t="s">
        <v>268</v>
      </c>
      <c r="E62" s="162" t="s">
        <v>142</v>
      </c>
      <c r="F62" s="162" t="s">
        <v>143</v>
      </c>
      <c r="G62" s="162" t="s">
        <v>281</v>
      </c>
      <c r="H62" s="162" t="s">
        <v>282</v>
      </c>
      <c r="I62" s="166">
        <v>5000</v>
      </c>
      <c r="J62" s="166">
        <v>5000</v>
      </c>
      <c r="K62" s="38"/>
      <c r="L62" s="38"/>
      <c r="M62" s="166">
        <v>5000</v>
      </c>
      <c r="N62" s="38"/>
      <c r="O62" s="38"/>
      <c r="P62" s="38"/>
      <c r="Q62" s="38"/>
      <c r="R62" s="38"/>
      <c r="S62" s="38"/>
      <c r="T62" s="38"/>
      <c r="U62" s="38"/>
      <c r="V62" s="38"/>
      <c r="W62" s="38"/>
      <c r="X62" s="38"/>
    </row>
    <row r="63" customHeight="1" spans="1:24">
      <c r="A63" s="38" t="s">
        <v>217</v>
      </c>
      <c r="B63" s="38" t="s">
        <v>217</v>
      </c>
      <c r="C63" s="219" t="s">
        <v>267</v>
      </c>
      <c r="D63" s="162" t="s">
        <v>268</v>
      </c>
      <c r="E63" s="162" t="s">
        <v>112</v>
      </c>
      <c r="F63" s="162" t="s">
        <v>113</v>
      </c>
      <c r="G63" s="162" t="s">
        <v>279</v>
      </c>
      <c r="H63" s="162" t="s">
        <v>280</v>
      </c>
      <c r="I63" s="166">
        <v>1500</v>
      </c>
      <c r="J63" s="166">
        <v>1500</v>
      </c>
      <c r="K63" s="38"/>
      <c r="L63" s="38"/>
      <c r="M63" s="166">
        <v>1500</v>
      </c>
      <c r="N63" s="38"/>
      <c r="O63" s="38"/>
      <c r="P63" s="38"/>
      <c r="Q63" s="38"/>
      <c r="R63" s="38"/>
      <c r="S63" s="38"/>
      <c r="T63" s="38"/>
      <c r="U63" s="38"/>
      <c r="V63" s="38"/>
      <c r="W63" s="38"/>
      <c r="X63" s="38"/>
    </row>
    <row r="64" customHeight="1" spans="1:24">
      <c r="A64" s="38" t="s">
        <v>217</v>
      </c>
      <c r="B64" s="38" t="s">
        <v>217</v>
      </c>
      <c r="C64" s="219" t="s">
        <v>267</v>
      </c>
      <c r="D64" s="162" t="s">
        <v>268</v>
      </c>
      <c r="E64" s="162" t="s">
        <v>142</v>
      </c>
      <c r="F64" s="162" t="s">
        <v>143</v>
      </c>
      <c r="G64" s="162" t="s">
        <v>261</v>
      </c>
      <c r="H64" s="162" t="s">
        <v>262</v>
      </c>
      <c r="I64" s="166">
        <v>15000</v>
      </c>
      <c r="J64" s="166">
        <v>15000</v>
      </c>
      <c r="K64" s="38"/>
      <c r="L64" s="38"/>
      <c r="M64" s="166">
        <v>15000</v>
      </c>
      <c r="N64" s="38"/>
      <c r="O64" s="38"/>
      <c r="P64" s="38"/>
      <c r="Q64" s="38"/>
      <c r="R64" s="38"/>
      <c r="S64" s="38"/>
      <c r="T64" s="38"/>
      <c r="U64" s="38"/>
      <c r="V64" s="38"/>
      <c r="W64" s="38"/>
      <c r="X64" s="38"/>
    </row>
    <row r="65" ht="17.25" customHeight="1" spans="1:24">
      <c r="A65" s="35" t="s">
        <v>190</v>
      </c>
      <c r="B65" s="36"/>
      <c r="C65" s="168"/>
      <c r="D65" s="168"/>
      <c r="E65" s="168"/>
      <c r="F65" s="168"/>
      <c r="G65" s="168"/>
      <c r="H65" s="169"/>
      <c r="I65" s="81">
        <v>8652558.04</v>
      </c>
      <c r="J65" s="81">
        <v>8652558.04</v>
      </c>
      <c r="K65" s="81"/>
      <c r="L65" s="81"/>
      <c r="M65" s="81">
        <v>8652558.04</v>
      </c>
      <c r="N65" s="81"/>
      <c r="O65" s="81"/>
      <c r="P65" s="81"/>
      <c r="Q65" s="81"/>
      <c r="R65" s="81"/>
      <c r="S65" s="81"/>
      <c r="T65" s="81"/>
      <c r="U65" s="81"/>
      <c r="V65" s="81"/>
      <c r="W65" s="81"/>
      <c r="X65" s="81"/>
    </row>
  </sheetData>
  <mergeCells count="31">
    <mergeCell ref="A3:X3"/>
    <mergeCell ref="A4:H4"/>
    <mergeCell ref="I5:X5"/>
    <mergeCell ref="J6:N6"/>
    <mergeCell ref="O6:Q6"/>
    <mergeCell ref="S6:X6"/>
    <mergeCell ref="A65:H6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B1" workbookViewId="0">
      <pane ySplit="1" topLeftCell="A2" activePane="bottomLeft" state="frozen"/>
      <selection/>
      <selection pane="bottomLeft" activeCell="I10" sqref="I10:I16"/>
    </sheetView>
  </sheetViews>
  <sheetFormatPr defaultColWidth="9.14166666666667" defaultRowHeight="14.25" customHeight="1"/>
  <cols>
    <col min="1" max="1" width="13.75" customWidth="1"/>
    <col min="2" max="2" width="27" customWidth="1"/>
    <col min="3" max="3" width="32.85" customWidth="1"/>
    <col min="4" max="4" width="23.85" customWidth="1"/>
    <col min="5" max="5" width="11.1416666666667" customWidth="1"/>
    <col min="6" max="6" width="22.25"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2"/>
      <c r="E2" s="2"/>
      <c r="F2" s="2"/>
      <c r="G2" s="2"/>
      <c r="H2" s="2"/>
      <c r="U2" s="152"/>
      <c r="W2" s="157" t="s">
        <v>283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"单位名称："&amp;"云南省数字经济开发区管理委员会"</f>
        <v>单位名称：云南省数字经济开发区管理委员会</v>
      </c>
      <c r="B4" s="6"/>
      <c r="C4" s="6"/>
      <c r="D4" s="6"/>
      <c r="E4" s="6"/>
      <c r="F4" s="6"/>
      <c r="G4" s="6"/>
      <c r="H4" s="6"/>
      <c r="I4" s="7"/>
      <c r="J4" s="7"/>
      <c r="K4" s="7"/>
      <c r="L4" s="7"/>
      <c r="M4" s="7"/>
      <c r="N4" s="7"/>
      <c r="O4" s="7"/>
      <c r="P4" s="7"/>
      <c r="Q4" s="7"/>
      <c r="U4" s="152"/>
      <c r="W4" s="120" t="s">
        <v>1</v>
      </c>
    </row>
    <row r="5" ht="21.75" customHeight="1" spans="1:23">
      <c r="A5" s="9" t="s">
        <v>284</v>
      </c>
      <c r="B5" s="10" t="s">
        <v>201</v>
      </c>
      <c r="C5" s="9" t="s">
        <v>202</v>
      </c>
      <c r="D5" s="9" t="s">
        <v>285</v>
      </c>
      <c r="E5" s="10" t="s">
        <v>203</v>
      </c>
      <c r="F5" s="10" t="s">
        <v>204</v>
      </c>
      <c r="G5" s="10" t="s">
        <v>286</v>
      </c>
      <c r="H5" s="10" t="s">
        <v>287</v>
      </c>
      <c r="I5" s="30" t="s">
        <v>55</v>
      </c>
      <c r="J5" s="11" t="s">
        <v>288</v>
      </c>
      <c r="K5" s="12"/>
      <c r="L5" s="12"/>
      <c r="M5" s="13"/>
      <c r="N5" s="11" t="s">
        <v>209</v>
      </c>
      <c r="O5" s="12"/>
      <c r="P5" s="13"/>
      <c r="Q5" s="10" t="s">
        <v>61</v>
      </c>
      <c r="R5" s="11" t="s">
        <v>62</v>
      </c>
      <c r="S5" s="12"/>
      <c r="T5" s="12"/>
      <c r="U5" s="12"/>
      <c r="V5" s="12"/>
      <c r="W5" s="13"/>
    </row>
    <row r="6" ht="21.75" customHeight="1" spans="1:23">
      <c r="A6" s="14"/>
      <c r="B6" s="31"/>
      <c r="C6" s="14"/>
      <c r="D6" s="14"/>
      <c r="E6" s="15"/>
      <c r="F6" s="15"/>
      <c r="G6" s="15"/>
      <c r="H6" s="15"/>
      <c r="I6" s="31"/>
      <c r="J6" s="153" t="s">
        <v>58</v>
      </c>
      <c r="K6" s="154"/>
      <c r="L6" s="10" t="s">
        <v>59</v>
      </c>
      <c r="M6" s="10" t="s">
        <v>60</v>
      </c>
      <c r="N6" s="10" t="s">
        <v>58</v>
      </c>
      <c r="O6" s="10" t="s">
        <v>59</v>
      </c>
      <c r="P6" s="10" t="s">
        <v>60</v>
      </c>
      <c r="Q6" s="15"/>
      <c r="R6" s="10" t="s">
        <v>57</v>
      </c>
      <c r="S6" s="10" t="s">
        <v>64</v>
      </c>
      <c r="T6" s="10" t="s">
        <v>215</v>
      </c>
      <c r="U6" s="10" t="s">
        <v>66</v>
      </c>
      <c r="V6" s="10" t="s">
        <v>67</v>
      </c>
      <c r="W6" s="10" t="s">
        <v>68</v>
      </c>
    </row>
    <row r="7" ht="21" customHeight="1" spans="1:23">
      <c r="A7" s="31"/>
      <c r="B7" s="31"/>
      <c r="C7" s="31"/>
      <c r="D7" s="31"/>
      <c r="E7" s="31"/>
      <c r="F7" s="31"/>
      <c r="G7" s="31"/>
      <c r="H7" s="31"/>
      <c r="I7" s="31"/>
      <c r="J7" s="155" t="s">
        <v>57</v>
      </c>
      <c r="K7" s="156"/>
      <c r="L7" s="31"/>
      <c r="M7" s="31"/>
      <c r="N7" s="31"/>
      <c r="O7" s="31"/>
      <c r="P7" s="31"/>
      <c r="Q7" s="31"/>
      <c r="R7" s="31"/>
      <c r="S7" s="31"/>
      <c r="T7" s="31"/>
      <c r="U7" s="31"/>
      <c r="V7" s="31"/>
      <c r="W7" s="31"/>
    </row>
    <row r="8" ht="39.75" customHeight="1" spans="1:23">
      <c r="A8" s="17"/>
      <c r="B8" s="19"/>
      <c r="C8" s="17"/>
      <c r="D8" s="17"/>
      <c r="E8" s="18"/>
      <c r="F8" s="18"/>
      <c r="G8" s="18"/>
      <c r="H8" s="18"/>
      <c r="I8" s="19"/>
      <c r="J8" s="68" t="s">
        <v>57</v>
      </c>
      <c r="K8" s="68" t="s">
        <v>289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15" customHeight="1" spans="1:23">
      <c r="A10" s="21" t="s">
        <v>290</v>
      </c>
      <c r="B10" s="220" t="s">
        <v>291</v>
      </c>
      <c r="C10" s="22" t="s">
        <v>292</v>
      </c>
      <c r="D10" s="20" t="s">
        <v>217</v>
      </c>
      <c r="E10" s="21" t="s">
        <v>104</v>
      </c>
      <c r="F10" s="21" t="s">
        <v>105</v>
      </c>
      <c r="G10" s="21" t="s">
        <v>277</v>
      </c>
      <c r="H10" s="21" t="s">
        <v>278</v>
      </c>
      <c r="I10" s="23">
        <v>500000</v>
      </c>
      <c r="J10" s="23">
        <v>500000</v>
      </c>
      <c r="K10" s="23">
        <v>500000</v>
      </c>
      <c r="L10" s="38"/>
      <c r="M10" s="38"/>
      <c r="N10" s="38"/>
      <c r="O10" s="38"/>
      <c r="P10" s="38"/>
      <c r="Q10" s="38"/>
      <c r="R10" s="38"/>
      <c r="S10" s="38"/>
      <c r="T10" s="38"/>
      <c r="U10" s="20"/>
      <c r="V10" s="38"/>
      <c r="W10" s="20"/>
    </row>
    <row r="11" ht="15" customHeight="1" spans="1:23">
      <c r="A11" s="21" t="s">
        <v>290</v>
      </c>
      <c r="B11" s="220" t="s">
        <v>291</v>
      </c>
      <c r="C11" s="22" t="s">
        <v>292</v>
      </c>
      <c r="D11" s="20" t="s">
        <v>217</v>
      </c>
      <c r="E11" s="21" t="s">
        <v>104</v>
      </c>
      <c r="F11" s="21" t="s">
        <v>105</v>
      </c>
      <c r="G11" s="21" t="s">
        <v>259</v>
      </c>
      <c r="H11" s="21" t="s">
        <v>260</v>
      </c>
      <c r="I11" s="23">
        <v>585230</v>
      </c>
      <c r="J11" s="23">
        <v>585230</v>
      </c>
      <c r="K11" s="23">
        <v>585230</v>
      </c>
      <c r="L11" s="38"/>
      <c r="M11" s="38"/>
      <c r="N11" s="38"/>
      <c r="O11" s="38"/>
      <c r="P11" s="38"/>
      <c r="Q11" s="38"/>
      <c r="R11" s="38"/>
      <c r="S11" s="38"/>
      <c r="T11" s="38"/>
      <c r="U11" s="20"/>
      <c r="V11" s="38"/>
      <c r="W11" s="20"/>
    </row>
    <row r="12" ht="33" customHeight="1" spans="1:23">
      <c r="A12" s="21" t="s">
        <v>290</v>
      </c>
      <c r="B12" s="220" t="s">
        <v>291</v>
      </c>
      <c r="C12" s="22" t="s">
        <v>292</v>
      </c>
      <c r="D12" s="20" t="s">
        <v>217</v>
      </c>
      <c r="E12" s="21" t="s">
        <v>106</v>
      </c>
      <c r="F12" s="21" t="s">
        <v>107</v>
      </c>
      <c r="G12" s="21" t="s">
        <v>293</v>
      </c>
      <c r="H12" s="21" t="s">
        <v>294</v>
      </c>
      <c r="I12" s="23">
        <v>3369770</v>
      </c>
      <c r="J12" s="23">
        <v>3369770</v>
      </c>
      <c r="K12" s="23">
        <v>3369770</v>
      </c>
      <c r="L12" s="38"/>
      <c r="M12" s="38"/>
      <c r="N12" s="38"/>
      <c r="O12" s="38"/>
      <c r="P12" s="38"/>
      <c r="Q12" s="38"/>
      <c r="R12" s="38"/>
      <c r="S12" s="38"/>
      <c r="T12" s="38"/>
      <c r="U12" s="20"/>
      <c r="V12" s="38"/>
      <c r="W12" s="20"/>
    </row>
    <row r="13" ht="15" customHeight="1" spans="1:23">
      <c r="A13" s="21" t="s">
        <v>290</v>
      </c>
      <c r="B13" s="220" t="s">
        <v>291</v>
      </c>
      <c r="C13" s="22" t="s">
        <v>292</v>
      </c>
      <c r="D13" s="20" t="s">
        <v>217</v>
      </c>
      <c r="E13" s="21" t="s">
        <v>104</v>
      </c>
      <c r="F13" s="21" t="s">
        <v>105</v>
      </c>
      <c r="G13" s="21" t="s">
        <v>295</v>
      </c>
      <c r="H13" s="21" t="s">
        <v>195</v>
      </c>
      <c r="I13" s="23">
        <v>50000</v>
      </c>
      <c r="J13" s="23">
        <v>50000</v>
      </c>
      <c r="K13" s="23">
        <v>50000</v>
      </c>
      <c r="L13" s="38"/>
      <c r="M13" s="38"/>
      <c r="N13" s="38"/>
      <c r="O13" s="38"/>
      <c r="P13" s="38"/>
      <c r="Q13" s="38"/>
      <c r="R13" s="38"/>
      <c r="S13" s="38"/>
      <c r="T13" s="38"/>
      <c r="U13" s="20"/>
      <c r="V13" s="38"/>
      <c r="W13" s="20"/>
    </row>
    <row r="14" ht="15" customHeight="1" spans="1:23">
      <c r="A14" s="21" t="s">
        <v>296</v>
      </c>
      <c r="B14" s="220" t="s">
        <v>297</v>
      </c>
      <c r="C14" s="22" t="s">
        <v>298</v>
      </c>
      <c r="D14" s="20" t="s">
        <v>217</v>
      </c>
      <c r="E14" s="21" t="s">
        <v>136</v>
      </c>
      <c r="F14" s="21" t="s">
        <v>135</v>
      </c>
      <c r="G14" s="21" t="s">
        <v>299</v>
      </c>
      <c r="H14" s="21" t="s">
        <v>300</v>
      </c>
      <c r="I14" s="23">
        <v>1895000</v>
      </c>
      <c r="J14" s="23">
        <v>1895000</v>
      </c>
      <c r="K14" s="23">
        <v>1895000</v>
      </c>
      <c r="L14" s="38"/>
      <c r="M14" s="38"/>
      <c r="N14" s="38"/>
      <c r="O14" s="38"/>
      <c r="P14" s="38"/>
      <c r="Q14" s="38"/>
      <c r="R14" s="38"/>
      <c r="S14" s="38"/>
      <c r="T14" s="38"/>
      <c r="U14" s="20"/>
      <c r="V14" s="38"/>
      <c r="W14" s="20"/>
    </row>
    <row r="15" ht="15" customHeight="1" spans="1:23">
      <c r="A15" s="21" t="s">
        <v>296</v>
      </c>
      <c r="B15" s="220" t="s">
        <v>301</v>
      </c>
      <c r="C15" s="22" t="s">
        <v>302</v>
      </c>
      <c r="D15" s="20" t="s">
        <v>217</v>
      </c>
      <c r="E15" s="21" t="s">
        <v>136</v>
      </c>
      <c r="F15" s="21" t="s">
        <v>135</v>
      </c>
      <c r="G15" s="21" t="s">
        <v>299</v>
      </c>
      <c r="H15" s="21" t="s">
        <v>300</v>
      </c>
      <c r="I15" s="23">
        <v>600000</v>
      </c>
      <c r="J15" s="23">
        <v>600000</v>
      </c>
      <c r="K15" s="23">
        <v>600000</v>
      </c>
      <c r="L15" s="38"/>
      <c r="M15" s="38"/>
      <c r="N15" s="38"/>
      <c r="O15" s="38"/>
      <c r="P15" s="38"/>
      <c r="Q15" s="38"/>
      <c r="R15" s="38"/>
      <c r="S15" s="38"/>
      <c r="T15" s="38"/>
      <c r="U15" s="20"/>
      <c r="V15" s="38"/>
      <c r="W15" s="20"/>
    </row>
    <row r="16" ht="36" customHeight="1" spans="1:23">
      <c r="A16" s="21" t="s">
        <v>296</v>
      </c>
      <c r="B16" s="220" t="s">
        <v>303</v>
      </c>
      <c r="C16" s="24" t="s">
        <v>304</v>
      </c>
      <c r="D16" s="20" t="s">
        <v>217</v>
      </c>
      <c r="E16" s="24">
        <v>2150517</v>
      </c>
      <c r="F16" s="24" t="s">
        <v>305</v>
      </c>
      <c r="G16" s="21">
        <v>31204</v>
      </c>
      <c r="H16" s="21" t="s">
        <v>300</v>
      </c>
      <c r="I16" s="25">
        <v>17140000</v>
      </c>
      <c r="J16" s="23"/>
      <c r="K16" s="23"/>
      <c r="L16" s="38"/>
      <c r="M16" s="38"/>
      <c r="N16" s="23">
        <v>17140000</v>
      </c>
      <c r="O16" s="38"/>
      <c r="P16" s="38"/>
      <c r="Q16" s="38"/>
      <c r="R16" s="38"/>
      <c r="S16" s="38"/>
      <c r="T16" s="38"/>
      <c r="U16" s="20"/>
      <c r="V16" s="38"/>
      <c r="W16" s="20"/>
    </row>
    <row r="17" ht="18.75" customHeight="1" spans="1:23">
      <c r="A17" s="35" t="s">
        <v>190</v>
      </c>
      <c r="B17" s="36"/>
      <c r="C17" s="36"/>
      <c r="D17" s="36"/>
      <c r="E17" s="36"/>
      <c r="F17" s="36"/>
      <c r="G17" s="36"/>
      <c r="H17" s="37"/>
      <c r="I17" s="81">
        <f>SUM(I9:I16)</f>
        <v>24140009</v>
      </c>
      <c r="J17" s="81">
        <v>7000000</v>
      </c>
      <c r="K17" s="81">
        <v>7000000</v>
      </c>
      <c r="L17" s="81"/>
      <c r="M17" s="81"/>
      <c r="N17" s="81">
        <v>17140000</v>
      </c>
      <c r="O17" s="81"/>
      <c r="P17" s="81"/>
      <c r="Q17" s="81"/>
      <c r="R17" s="81"/>
      <c r="S17" s="81"/>
      <c r="T17" s="81"/>
      <c r="U17" s="81"/>
      <c r="V17" s="81"/>
      <c r="W17" s="81"/>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6"/>
  <sheetViews>
    <sheetView showZeros="0" topLeftCell="B1" workbookViewId="0">
      <pane ySplit="1" topLeftCell="A2" activePane="bottomLeft" state="frozen"/>
      <selection/>
      <selection pane="bottomLeft" activeCell="B7" sqref="B7:B21"/>
    </sheetView>
  </sheetViews>
  <sheetFormatPr defaultColWidth="9.14166666666667" defaultRowHeight="12" customHeight="1"/>
  <cols>
    <col min="1" max="1" width="34.2833333333333" customWidth="1"/>
    <col min="2" max="2" width="29" customWidth="1"/>
    <col min="3" max="4" width="23.575" customWidth="1"/>
    <col min="5" max="5" width="28.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306</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"单位名称："&amp;"云南省数字经济开发区管理委员会"</f>
        <v>单位名称：云南省数字经济开发区管理委员会</v>
      </c>
    </row>
    <row r="5" ht="44.25" customHeight="1" spans="1:10">
      <c r="A5" s="68" t="s">
        <v>202</v>
      </c>
      <c r="B5" s="68" t="s">
        <v>307</v>
      </c>
      <c r="C5" s="68" t="s">
        <v>308</v>
      </c>
      <c r="D5" s="68" t="s">
        <v>309</v>
      </c>
      <c r="E5" s="68" t="s">
        <v>310</v>
      </c>
      <c r="F5" s="69" t="s">
        <v>311</v>
      </c>
      <c r="G5" s="68" t="s">
        <v>312</v>
      </c>
      <c r="H5" s="69" t="s">
        <v>313</v>
      </c>
      <c r="I5" s="69" t="s">
        <v>314</v>
      </c>
      <c r="J5" s="68" t="s">
        <v>315</v>
      </c>
    </row>
    <row r="6" ht="18.75" customHeight="1" spans="1:10">
      <c r="A6" s="135">
        <v>1</v>
      </c>
      <c r="B6" s="135">
        <v>2</v>
      </c>
      <c r="C6" s="135">
        <v>3</v>
      </c>
      <c r="D6" s="135">
        <v>4</v>
      </c>
      <c r="E6" s="135">
        <v>5</v>
      </c>
      <c r="F6" s="38">
        <v>6</v>
      </c>
      <c r="G6" s="135">
        <v>7</v>
      </c>
      <c r="H6" s="38">
        <v>8</v>
      </c>
      <c r="I6" s="38">
        <v>9</v>
      </c>
      <c r="J6" s="135">
        <v>10</v>
      </c>
    </row>
    <row r="7" ht="42" customHeight="1" spans="1:10">
      <c r="A7" s="136" t="s">
        <v>292</v>
      </c>
      <c r="B7" s="137" t="s">
        <v>316</v>
      </c>
      <c r="C7" s="138" t="s">
        <v>317</v>
      </c>
      <c r="D7" s="138" t="s">
        <v>318</v>
      </c>
      <c r="E7" s="138" t="s">
        <v>319</v>
      </c>
      <c r="F7" s="138" t="s">
        <v>320</v>
      </c>
      <c r="G7" s="138" t="s">
        <v>321</v>
      </c>
      <c r="H7" s="138" t="s">
        <v>322</v>
      </c>
      <c r="I7" s="138" t="s">
        <v>323</v>
      </c>
      <c r="J7" s="138" t="s">
        <v>324</v>
      </c>
    </row>
    <row r="8" ht="42" customHeight="1" spans="1:10">
      <c r="A8" s="139"/>
      <c r="B8" s="140"/>
      <c r="C8" s="138" t="s">
        <v>317</v>
      </c>
      <c r="D8" s="138" t="s">
        <v>318</v>
      </c>
      <c r="E8" s="138" t="s">
        <v>325</v>
      </c>
      <c r="F8" s="138" t="s">
        <v>320</v>
      </c>
      <c r="G8" s="141" t="s">
        <v>326</v>
      </c>
      <c r="H8" s="138" t="s">
        <v>322</v>
      </c>
      <c r="I8" s="138" t="s">
        <v>323</v>
      </c>
      <c r="J8" s="138" t="s">
        <v>327</v>
      </c>
    </row>
    <row r="9" ht="42" customHeight="1" spans="1:10">
      <c r="A9" s="139"/>
      <c r="B9" s="140"/>
      <c r="C9" s="138" t="s">
        <v>317</v>
      </c>
      <c r="D9" s="138" t="s">
        <v>318</v>
      </c>
      <c r="E9" s="138" t="s">
        <v>328</v>
      </c>
      <c r="F9" s="138" t="s">
        <v>320</v>
      </c>
      <c r="G9" s="138" t="s">
        <v>329</v>
      </c>
      <c r="H9" s="138" t="s">
        <v>322</v>
      </c>
      <c r="I9" s="138" t="s">
        <v>323</v>
      </c>
      <c r="J9" s="138" t="s">
        <v>330</v>
      </c>
    </row>
    <row r="10" ht="42" customHeight="1" spans="1:10">
      <c r="A10" s="139"/>
      <c r="B10" s="140"/>
      <c r="C10" s="138" t="s">
        <v>317</v>
      </c>
      <c r="D10" s="138" t="s">
        <v>318</v>
      </c>
      <c r="E10" s="138" t="s">
        <v>331</v>
      </c>
      <c r="F10" s="138" t="s">
        <v>320</v>
      </c>
      <c r="G10" s="138" t="s">
        <v>91</v>
      </c>
      <c r="H10" s="138" t="s">
        <v>332</v>
      </c>
      <c r="I10" s="138" t="s">
        <v>323</v>
      </c>
      <c r="J10" s="138" t="s">
        <v>333</v>
      </c>
    </row>
    <row r="11" ht="42" customHeight="1" spans="1:10">
      <c r="A11" s="139"/>
      <c r="B11" s="140"/>
      <c r="C11" s="138" t="s">
        <v>317</v>
      </c>
      <c r="D11" s="138" t="s">
        <v>318</v>
      </c>
      <c r="E11" s="138" t="s">
        <v>334</v>
      </c>
      <c r="F11" s="138" t="s">
        <v>335</v>
      </c>
      <c r="G11" s="138" t="s">
        <v>336</v>
      </c>
      <c r="H11" s="138" t="s">
        <v>337</v>
      </c>
      <c r="I11" s="138" t="s">
        <v>323</v>
      </c>
      <c r="J11" s="138" t="s">
        <v>338</v>
      </c>
    </row>
    <row r="12" ht="42" customHeight="1" spans="1:10">
      <c r="A12" s="139"/>
      <c r="B12" s="140"/>
      <c r="C12" s="138" t="s">
        <v>317</v>
      </c>
      <c r="D12" s="138" t="s">
        <v>318</v>
      </c>
      <c r="E12" s="138" t="s">
        <v>339</v>
      </c>
      <c r="F12" s="138" t="s">
        <v>320</v>
      </c>
      <c r="G12" s="138" t="s">
        <v>340</v>
      </c>
      <c r="H12" s="138" t="s">
        <v>322</v>
      </c>
      <c r="I12" s="138" t="s">
        <v>323</v>
      </c>
      <c r="J12" s="138" t="s">
        <v>341</v>
      </c>
    </row>
    <row r="13" ht="42" customHeight="1" spans="1:10">
      <c r="A13" s="139"/>
      <c r="B13" s="140"/>
      <c r="C13" s="138" t="s">
        <v>317</v>
      </c>
      <c r="D13" s="138" t="s">
        <v>318</v>
      </c>
      <c r="E13" s="138" t="s">
        <v>342</v>
      </c>
      <c r="F13" s="138" t="s">
        <v>320</v>
      </c>
      <c r="G13" s="138" t="s">
        <v>94</v>
      </c>
      <c r="H13" s="138" t="s">
        <v>343</v>
      </c>
      <c r="I13" s="138" t="s">
        <v>323</v>
      </c>
      <c r="J13" s="138" t="s">
        <v>344</v>
      </c>
    </row>
    <row r="14" ht="42" customHeight="1" spans="1:10">
      <c r="A14" s="139"/>
      <c r="B14" s="140"/>
      <c r="C14" s="138" t="s">
        <v>317</v>
      </c>
      <c r="D14" s="138" t="s">
        <v>345</v>
      </c>
      <c r="E14" s="138" t="s">
        <v>346</v>
      </c>
      <c r="F14" s="138" t="s">
        <v>347</v>
      </c>
      <c r="G14" s="138" t="s">
        <v>340</v>
      </c>
      <c r="H14" s="138" t="s">
        <v>348</v>
      </c>
      <c r="I14" s="138" t="s">
        <v>323</v>
      </c>
      <c r="J14" s="138" t="s">
        <v>349</v>
      </c>
    </row>
    <row r="15" ht="42" customHeight="1" spans="1:10">
      <c r="A15" s="139"/>
      <c r="B15" s="140"/>
      <c r="C15" s="138" t="s">
        <v>317</v>
      </c>
      <c r="D15" s="138" t="s">
        <v>345</v>
      </c>
      <c r="E15" s="141" t="s">
        <v>350</v>
      </c>
      <c r="F15" s="141" t="s">
        <v>320</v>
      </c>
      <c r="G15" s="141" t="s">
        <v>351</v>
      </c>
      <c r="H15" s="141" t="s">
        <v>352</v>
      </c>
      <c r="I15" s="138" t="s">
        <v>323</v>
      </c>
      <c r="J15" s="138" t="s">
        <v>353</v>
      </c>
    </row>
    <row r="16" ht="42" customHeight="1" spans="1:10">
      <c r="A16" s="139"/>
      <c r="B16" s="140"/>
      <c r="C16" s="138" t="s">
        <v>317</v>
      </c>
      <c r="D16" s="138" t="s">
        <v>345</v>
      </c>
      <c r="E16" s="138" t="s">
        <v>354</v>
      </c>
      <c r="F16" s="138" t="s">
        <v>347</v>
      </c>
      <c r="G16" s="138" t="s">
        <v>355</v>
      </c>
      <c r="H16" s="138" t="s">
        <v>343</v>
      </c>
      <c r="I16" s="138" t="s">
        <v>356</v>
      </c>
      <c r="J16" s="138" t="s">
        <v>357</v>
      </c>
    </row>
    <row r="17" ht="42" customHeight="1" spans="1:10">
      <c r="A17" s="139"/>
      <c r="B17" s="140"/>
      <c r="C17" s="138" t="s">
        <v>317</v>
      </c>
      <c r="D17" s="138" t="s">
        <v>358</v>
      </c>
      <c r="E17" s="138" t="s">
        <v>359</v>
      </c>
      <c r="F17" s="138" t="s">
        <v>320</v>
      </c>
      <c r="G17" s="138" t="s">
        <v>360</v>
      </c>
      <c r="H17" s="138" t="s">
        <v>361</v>
      </c>
      <c r="I17" s="138" t="s">
        <v>323</v>
      </c>
      <c r="J17" s="138" t="s">
        <v>362</v>
      </c>
    </row>
    <row r="18" ht="42" customHeight="1" spans="1:10">
      <c r="A18" s="139"/>
      <c r="B18" s="140"/>
      <c r="C18" s="138" t="s">
        <v>363</v>
      </c>
      <c r="D18" s="138" t="s">
        <v>364</v>
      </c>
      <c r="E18" s="138" t="s">
        <v>365</v>
      </c>
      <c r="F18" s="138" t="s">
        <v>320</v>
      </c>
      <c r="G18" s="138" t="s">
        <v>366</v>
      </c>
      <c r="H18" s="138" t="s">
        <v>348</v>
      </c>
      <c r="I18" s="138" t="s">
        <v>323</v>
      </c>
      <c r="J18" s="138" t="s">
        <v>367</v>
      </c>
    </row>
    <row r="19" ht="42" customHeight="1" spans="1:10">
      <c r="A19" s="139"/>
      <c r="B19" s="140"/>
      <c r="C19" s="138" t="s">
        <v>363</v>
      </c>
      <c r="D19" s="138" t="s">
        <v>368</v>
      </c>
      <c r="E19" s="138" t="s">
        <v>369</v>
      </c>
      <c r="F19" s="138" t="s">
        <v>320</v>
      </c>
      <c r="G19" s="138" t="s">
        <v>351</v>
      </c>
      <c r="H19" s="138" t="s">
        <v>348</v>
      </c>
      <c r="I19" s="138" t="s">
        <v>323</v>
      </c>
      <c r="J19" s="138" t="s">
        <v>370</v>
      </c>
    </row>
    <row r="20" ht="42" customHeight="1" spans="1:10">
      <c r="A20" s="139"/>
      <c r="B20" s="140"/>
      <c r="C20" s="138" t="s">
        <v>371</v>
      </c>
      <c r="D20" s="138" t="s">
        <v>372</v>
      </c>
      <c r="E20" s="138" t="s">
        <v>373</v>
      </c>
      <c r="F20" s="138" t="s">
        <v>320</v>
      </c>
      <c r="G20" s="138" t="s">
        <v>366</v>
      </c>
      <c r="H20" s="138" t="s">
        <v>348</v>
      </c>
      <c r="I20" s="138" t="s">
        <v>323</v>
      </c>
      <c r="J20" s="138" t="s">
        <v>374</v>
      </c>
    </row>
    <row r="21" ht="42" customHeight="1" spans="1:10">
      <c r="A21" s="142"/>
      <c r="B21" s="143"/>
      <c r="C21" s="138" t="s">
        <v>371</v>
      </c>
      <c r="D21" s="138" t="s">
        <v>372</v>
      </c>
      <c r="E21" s="138" t="s">
        <v>375</v>
      </c>
      <c r="F21" s="138" t="s">
        <v>320</v>
      </c>
      <c r="G21" s="138" t="s">
        <v>366</v>
      </c>
      <c r="H21" s="138" t="s">
        <v>348</v>
      </c>
      <c r="I21" s="138" t="s">
        <v>323</v>
      </c>
      <c r="J21" s="138" t="s">
        <v>376</v>
      </c>
    </row>
    <row r="22" ht="42" customHeight="1" spans="1:10">
      <c r="A22" s="136" t="s">
        <v>302</v>
      </c>
      <c r="B22" s="137" t="s">
        <v>377</v>
      </c>
      <c r="C22" s="138" t="s">
        <v>317</v>
      </c>
      <c r="D22" s="138" t="s">
        <v>318</v>
      </c>
      <c r="E22" s="138" t="s">
        <v>378</v>
      </c>
      <c r="F22" s="138" t="s">
        <v>320</v>
      </c>
      <c r="G22" s="138" t="s">
        <v>379</v>
      </c>
      <c r="H22" s="138" t="s">
        <v>352</v>
      </c>
      <c r="I22" s="138" t="s">
        <v>323</v>
      </c>
      <c r="J22" s="138" t="s">
        <v>378</v>
      </c>
    </row>
    <row r="23" ht="42" customHeight="1" spans="1:10">
      <c r="A23" s="139"/>
      <c r="B23" s="140"/>
      <c r="C23" s="138" t="s">
        <v>317</v>
      </c>
      <c r="D23" s="138" t="s">
        <v>318</v>
      </c>
      <c r="E23" s="141" t="s">
        <v>380</v>
      </c>
      <c r="F23" s="141" t="s">
        <v>320</v>
      </c>
      <c r="G23" s="141" t="s">
        <v>381</v>
      </c>
      <c r="H23" s="141" t="s">
        <v>382</v>
      </c>
      <c r="I23" s="138" t="s">
        <v>323</v>
      </c>
      <c r="J23" s="138" t="s">
        <v>380</v>
      </c>
    </row>
    <row r="24" ht="42" customHeight="1" spans="1:10">
      <c r="A24" s="139"/>
      <c r="B24" s="140"/>
      <c r="C24" s="138" t="s">
        <v>317</v>
      </c>
      <c r="D24" s="138" t="s">
        <v>345</v>
      </c>
      <c r="E24" s="138" t="s">
        <v>383</v>
      </c>
      <c r="F24" s="138" t="s">
        <v>347</v>
      </c>
      <c r="G24" s="138" t="s">
        <v>340</v>
      </c>
      <c r="H24" s="138" t="s">
        <v>348</v>
      </c>
      <c r="I24" s="138" t="s">
        <v>323</v>
      </c>
      <c r="J24" s="138" t="s">
        <v>384</v>
      </c>
    </row>
    <row r="25" ht="42" customHeight="1" spans="1:10">
      <c r="A25" s="139"/>
      <c r="B25" s="140"/>
      <c r="C25" s="138" t="s">
        <v>317</v>
      </c>
      <c r="D25" s="138" t="s">
        <v>358</v>
      </c>
      <c r="E25" s="138" t="s">
        <v>385</v>
      </c>
      <c r="F25" s="138" t="s">
        <v>320</v>
      </c>
      <c r="G25" s="138" t="s">
        <v>366</v>
      </c>
      <c r="H25" s="138" t="s">
        <v>348</v>
      </c>
      <c r="I25" s="138" t="s">
        <v>323</v>
      </c>
      <c r="J25" s="138" t="s">
        <v>386</v>
      </c>
    </row>
    <row r="26" ht="42" customHeight="1" spans="1:10">
      <c r="A26" s="139"/>
      <c r="B26" s="140"/>
      <c r="C26" s="138" t="s">
        <v>317</v>
      </c>
      <c r="D26" s="138" t="s">
        <v>387</v>
      </c>
      <c r="E26" s="138" t="s">
        <v>388</v>
      </c>
      <c r="F26" s="138" t="s">
        <v>320</v>
      </c>
      <c r="G26" s="141" t="s">
        <v>329</v>
      </c>
      <c r="H26" s="141" t="s">
        <v>389</v>
      </c>
      <c r="I26" s="138" t="s">
        <v>323</v>
      </c>
      <c r="J26" s="138" t="s">
        <v>390</v>
      </c>
    </row>
    <row r="27" ht="42" customHeight="1" spans="1:10">
      <c r="A27" s="139"/>
      <c r="B27" s="140"/>
      <c r="C27" s="138" t="s">
        <v>317</v>
      </c>
      <c r="D27" s="138" t="s">
        <v>387</v>
      </c>
      <c r="E27" s="138" t="s">
        <v>391</v>
      </c>
      <c r="F27" s="138" t="s">
        <v>347</v>
      </c>
      <c r="G27" s="141" t="s">
        <v>94</v>
      </c>
      <c r="H27" s="141" t="s">
        <v>389</v>
      </c>
      <c r="I27" s="138" t="s">
        <v>323</v>
      </c>
      <c r="J27" s="138" t="s">
        <v>392</v>
      </c>
    </row>
    <row r="28" ht="42" customHeight="1" spans="1:10">
      <c r="A28" s="139"/>
      <c r="B28" s="140"/>
      <c r="C28" s="138" t="s">
        <v>363</v>
      </c>
      <c r="D28" s="138" t="s">
        <v>368</v>
      </c>
      <c r="E28" s="138" t="s">
        <v>393</v>
      </c>
      <c r="F28" s="138" t="s">
        <v>320</v>
      </c>
      <c r="G28" s="138" t="s">
        <v>329</v>
      </c>
      <c r="H28" s="138" t="s">
        <v>337</v>
      </c>
      <c r="I28" s="138" t="s">
        <v>323</v>
      </c>
      <c r="J28" s="138" t="s">
        <v>394</v>
      </c>
    </row>
    <row r="29" ht="42" customHeight="1" spans="1:10">
      <c r="A29" s="142"/>
      <c r="B29" s="143"/>
      <c r="C29" s="138" t="s">
        <v>371</v>
      </c>
      <c r="D29" s="138" t="s">
        <v>372</v>
      </c>
      <c r="E29" s="138" t="s">
        <v>395</v>
      </c>
      <c r="F29" s="138" t="s">
        <v>320</v>
      </c>
      <c r="G29" s="138" t="s">
        <v>366</v>
      </c>
      <c r="H29" s="138" t="s">
        <v>348</v>
      </c>
      <c r="I29" s="138" t="s">
        <v>323</v>
      </c>
      <c r="J29" s="138" t="s">
        <v>376</v>
      </c>
    </row>
    <row r="30" ht="42" customHeight="1" spans="1:10">
      <c r="A30" s="136" t="s">
        <v>298</v>
      </c>
      <c r="B30" s="137" t="s">
        <v>396</v>
      </c>
      <c r="C30" s="138" t="s">
        <v>317</v>
      </c>
      <c r="D30" s="138" t="s">
        <v>318</v>
      </c>
      <c r="E30" s="141" t="s">
        <v>397</v>
      </c>
      <c r="F30" s="141" t="s">
        <v>320</v>
      </c>
      <c r="G30" s="141" t="s">
        <v>398</v>
      </c>
      <c r="H30" s="138" t="s">
        <v>348</v>
      </c>
      <c r="I30" s="138" t="s">
        <v>323</v>
      </c>
      <c r="J30" s="138" t="s">
        <v>399</v>
      </c>
    </row>
    <row r="31" ht="42" customHeight="1" spans="1:10">
      <c r="A31" s="139"/>
      <c r="B31" s="140"/>
      <c r="C31" s="138" t="s">
        <v>317</v>
      </c>
      <c r="D31" s="138" t="s">
        <v>318</v>
      </c>
      <c r="E31" s="138" t="s">
        <v>400</v>
      </c>
      <c r="F31" s="138" t="s">
        <v>347</v>
      </c>
      <c r="G31" s="138" t="s">
        <v>89</v>
      </c>
      <c r="H31" s="138" t="s">
        <v>401</v>
      </c>
      <c r="I31" s="138" t="s">
        <v>323</v>
      </c>
      <c r="J31" s="138" t="s">
        <v>400</v>
      </c>
    </row>
    <row r="32" ht="42" customHeight="1" spans="1:10">
      <c r="A32" s="139"/>
      <c r="B32" s="140"/>
      <c r="C32" s="138" t="s">
        <v>317</v>
      </c>
      <c r="D32" s="138" t="s">
        <v>318</v>
      </c>
      <c r="E32" s="138" t="s">
        <v>402</v>
      </c>
      <c r="F32" s="138" t="s">
        <v>320</v>
      </c>
      <c r="G32" s="138" t="s">
        <v>93</v>
      </c>
      <c r="H32" s="138" t="s">
        <v>401</v>
      </c>
      <c r="I32" s="138" t="s">
        <v>323</v>
      </c>
      <c r="J32" s="138" t="s">
        <v>402</v>
      </c>
    </row>
    <row r="33" ht="42" customHeight="1" spans="1:10">
      <c r="A33" s="139"/>
      <c r="B33" s="140"/>
      <c r="C33" s="138" t="s">
        <v>317</v>
      </c>
      <c r="D33" s="138" t="s">
        <v>345</v>
      </c>
      <c r="E33" s="138" t="s">
        <v>403</v>
      </c>
      <c r="F33" s="138" t="s">
        <v>347</v>
      </c>
      <c r="G33" s="138" t="s">
        <v>340</v>
      </c>
      <c r="H33" s="138" t="s">
        <v>348</v>
      </c>
      <c r="I33" s="138" t="s">
        <v>356</v>
      </c>
      <c r="J33" s="138" t="s">
        <v>404</v>
      </c>
    </row>
    <row r="34" ht="42" customHeight="1" spans="1:10">
      <c r="A34" s="139"/>
      <c r="B34" s="140"/>
      <c r="C34" s="138" t="s">
        <v>317</v>
      </c>
      <c r="D34" s="138" t="s">
        <v>345</v>
      </c>
      <c r="E34" s="138" t="s">
        <v>405</v>
      </c>
      <c r="F34" s="138" t="s">
        <v>347</v>
      </c>
      <c r="G34" s="138" t="s">
        <v>340</v>
      </c>
      <c r="H34" s="138" t="s">
        <v>348</v>
      </c>
      <c r="I34" s="138" t="s">
        <v>323</v>
      </c>
      <c r="J34" s="138" t="s">
        <v>405</v>
      </c>
    </row>
    <row r="35" ht="42" customHeight="1" spans="1:10">
      <c r="A35" s="139"/>
      <c r="B35" s="140"/>
      <c r="C35" s="138" t="s">
        <v>363</v>
      </c>
      <c r="D35" s="138" t="s">
        <v>368</v>
      </c>
      <c r="E35" s="138" t="s">
        <v>406</v>
      </c>
      <c r="F35" s="138" t="s">
        <v>347</v>
      </c>
      <c r="G35" s="138" t="s">
        <v>340</v>
      </c>
      <c r="H35" s="138" t="s">
        <v>348</v>
      </c>
      <c r="I35" s="138" t="s">
        <v>356</v>
      </c>
      <c r="J35" s="138" t="s">
        <v>406</v>
      </c>
    </row>
    <row r="36" ht="42" customHeight="1" spans="1:10">
      <c r="A36" s="139"/>
      <c r="B36" s="140"/>
      <c r="C36" s="138" t="s">
        <v>363</v>
      </c>
      <c r="D36" s="138" t="s">
        <v>407</v>
      </c>
      <c r="E36" s="138" t="s">
        <v>408</v>
      </c>
      <c r="F36" s="138" t="s">
        <v>320</v>
      </c>
      <c r="G36" s="138" t="s">
        <v>409</v>
      </c>
      <c r="H36" s="138" t="s">
        <v>348</v>
      </c>
      <c r="I36" s="138" t="s">
        <v>323</v>
      </c>
      <c r="J36" s="138" t="s">
        <v>408</v>
      </c>
    </row>
    <row r="37" ht="42" customHeight="1" spans="1:10">
      <c r="A37" s="139"/>
      <c r="B37" s="140"/>
      <c r="C37" s="138" t="s">
        <v>363</v>
      </c>
      <c r="D37" s="138" t="s">
        <v>410</v>
      </c>
      <c r="E37" s="138" t="s">
        <v>411</v>
      </c>
      <c r="F37" s="138" t="s">
        <v>320</v>
      </c>
      <c r="G37" s="138" t="s">
        <v>351</v>
      </c>
      <c r="H37" s="138" t="s">
        <v>348</v>
      </c>
      <c r="I37" s="138" t="s">
        <v>356</v>
      </c>
      <c r="J37" s="138" t="s">
        <v>412</v>
      </c>
    </row>
    <row r="38" ht="42" customHeight="1" spans="1:10">
      <c r="A38" s="142"/>
      <c r="B38" s="144"/>
      <c r="C38" s="138" t="s">
        <v>371</v>
      </c>
      <c r="D38" s="138" t="s">
        <v>372</v>
      </c>
      <c r="E38" s="138" t="s">
        <v>413</v>
      </c>
      <c r="F38" s="138" t="s">
        <v>320</v>
      </c>
      <c r="G38" s="138" t="s">
        <v>366</v>
      </c>
      <c r="H38" s="138" t="s">
        <v>348</v>
      </c>
      <c r="I38" s="138" t="s">
        <v>323</v>
      </c>
      <c r="J38" s="138" t="s">
        <v>414</v>
      </c>
    </row>
    <row r="39" ht="42" customHeight="1" spans="1:10">
      <c r="A39" s="145" t="s">
        <v>415</v>
      </c>
      <c r="B39" s="146" t="s">
        <v>416</v>
      </c>
      <c r="C39" s="138" t="s">
        <v>317</v>
      </c>
      <c r="D39" s="138" t="s">
        <v>318</v>
      </c>
      <c r="E39" s="138" t="s">
        <v>417</v>
      </c>
      <c r="F39" s="138" t="s">
        <v>320</v>
      </c>
      <c r="G39" s="138" t="s">
        <v>418</v>
      </c>
      <c r="H39" s="138" t="s">
        <v>352</v>
      </c>
      <c r="I39" s="138" t="s">
        <v>323</v>
      </c>
      <c r="J39" s="138" t="s">
        <v>419</v>
      </c>
    </row>
    <row r="40" ht="42" customHeight="1" spans="1:10">
      <c r="A40" s="147"/>
      <c r="B40" s="148"/>
      <c r="C40" s="138" t="s">
        <v>317</v>
      </c>
      <c r="D40" s="138" t="s">
        <v>318</v>
      </c>
      <c r="E40" s="138" t="s">
        <v>420</v>
      </c>
      <c r="F40" s="138" t="s">
        <v>347</v>
      </c>
      <c r="G40" s="138" t="s">
        <v>421</v>
      </c>
      <c r="H40" s="138" t="s">
        <v>352</v>
      </c>
      <c r="I40" s="138" t="s">
        <v>323</v>
      </c>
      <c r="J40" s="138" t="s">
        <v>420</v>
      </c>
    </row>
    <row r="41" ht="42" customHeight="1" spans="1:10">
      <c r="A41" s="147"/>
      <c r="B41" s="149"/>
      <c r="C41" s="138" t="s">
        <v>317</v>
      </c>
      <c r="D41" s="138" t="s">
        <v>318</v>
      </c>
      <c r="E41" s="138" t="s">
        <v>422</v>
      </c>
      <c r="F41" s="138" t="s">
        <v>320</v>
      </c>
      <c r="G41" s="138" t="s">
        <v>340</v>
      </c>
      <c r="H41" s="138" t="s">
        <v>352</v>
      </c>
      <c r="I41" s="138" t="s">
        <v>323</v>
      </c>
      <c r="J41" s="138" t="s">
        <v>422</v>
      </c>
    </row>
    <row r="42" ht="42" customHeight="1" spans="1:10">
      <c r="A42" s="147"/>
      <c r="B42" s="148"/>
      <c r="C42" s="138" t="s">
        <v>363</v>
      </c>
      <c r="D42" s="138" t="s">
        <v>423</v>
      </c>
      <c r="E42" s="138" t="s">
        <v>424</v>
      </c>
      <c r="F42" s="138" t="s">
        <v>320</v>
      </c>
      <c r="G42" s="138" t="s">
        <v>425</v>
      </c>
      <c r="H42" s="138" t="s">
        <v>382</v>
      </c>
      <c r="I42" s="138" t="s">
        <v>323</v>
      </c>
      <c r="J42" s="138" t="s">
        <v>424</v>
      </c>
    </row>
    <row r="43" ht="42" customHeight="1" spans="1:10">
      <c r="A43" s="147"/>
      <c r="B43" s="149"/>
      <c r="C43" s="138" t="s">
        <v>363</v>
      </c>
      <c r="D43" s="138" t="s">
        <v>423</v>
      </c>
      <c r="E43" s="138" t="s">
        <v>426</v>
      </c>
      <c r="F43" s="138" t="s">
        <v>320</v>
      </c>
      <c r="G43" s="138" t="s">
        <v>427</v>
      </c>
      <c r="H43" s="138" t="s">
        <v>382</v>
      </c>
      <c r="I43" s="138" t="s">
        <v>323</v>
      </c>
      <c r="J43" s="138" t="s">
        <v>426</v>
      </c>
    </row>
    <row r="44" ht="42" customHeight="1" spans="1:10">
      <c r="A44" s="147"/>
      <c r="B44" s="148"/>
      <c r="C44" s="138" t="s">
        <v>363</v>
      </c>
      <c r="D44" s="138" t="s">
        <v>423</v>
      </c>
      <c r="E44" s="138" t="s">
        <v>428</v>
      </c>
      <c r="F44" s="138" t="s">
        <v>320</v>
      </c>
      <c r="G44" s="138" t="s">
        <v>429</v>
      </c>
      <c r="H44" s="138" t="s">
        <v>382</v>
      </c>
      <c r="I44" s="138" t="s">
        <v>323</v>
      </c>
      <c r="J44" s="138" t="s">
        <v>428</v>
      </c>
    </row>
    <row r="45" ht="42" customHeight="1" spans="1:10">
      <c r="A45" s="147"/>
      <c r="B45" s="149"/>
      <c r="C45" s="138" t="s">
        <v>363</v>
      </c>
      <c r="D45" s="138" t="s">
        <v>430</v>
      </c>
      <c r="E45" s="138" t="s">
        <v>431</v>
      </c>
      <c r="F45" s="138" t="s">
        <v>320</v>
      </c>
      <c r="G45" s="138" t="s">
        <v>432</v>
      </c>
      <c r="H45" s="138" t="s">
        <v>343</v>
      </c>
      <c r="I45" s="138" t="s">
        <v>323</v>
      </c>
      <c r="J45" s="138" t="s">
        <v>431</v>
      </c>
    </row>
    <row r="46" ht="42" customHeight="1" spans="1:10">
      <c r="A46" s="150"/>
      <c r="B46" s="151"/>
      <c r="C46" s="138" t="s">
        <v>371</v>
      </c>
      <c r="D46" s="138" t="s">
        <v>372</v>
      </c>
      <c r="E46" s="138" t="s">
        <v>433</v>
      </c>
      <c r="F46" s="138" t="s">
        <v>320</v>
      </c>
      <c r="G46" s="138" t="s">
        <v>366</v>
      </c>
      <c r="H46" s="138" t="s">
        <v>348</v>
      </c>
      <c r="I46" s="138" t="s">
        <v>323</v>
      </c>
      <c r="J46" s="138" t="s">
        <v>433</v>
      </c>
    </row>
  </sheetData>
  <mergeCells count="10">
    <mergeCell ref="A3:J3"/>
    <mergeCell ref="A4:H4"/>
    <mergeCell ref="A7:A21"/>
    <mergeCell ref="A22:A29"/>
    <mergeCell ref="A30:A38"/>
    <mergeCell ref="A39:A46"/>
    <mergeCell ref="B7:B21"/>
    <mergeCell ref="B22:B29"/>
    <mergeCell ref="B30:B38"/>
    <mergeCell ref="B39:B4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9" sqref="B19"/>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21">
        <v>1</v>
      </c>
      <c r="B2" s="122">
        <v>0</v>
      </c>
      <c r="C2" s="121">
        <v>1</v>
      </c>
      <c r="D2" s="123"/>
      <c r="E2" s="123"/>
      <c r="F2" s="120" t="s">
        <v>434</v>
      </c>
    </row>
    <row r="3" ht="42" customHeight="1" spans="1:6">
      <c r="A3" s="124" t="str">
        <f>"2025"&amp;"年部门政府性基金预算支出预算表"</f>
        <v>2025年部门政府性基金预算支出预算表</v>
      </c>
      <c r="B3" s="124" t="s">
        <v>435</v>
      </c>
      <c r="C3" s="125"/>
      <c r="D3" s="126"/>
      <c r="E3" s="126"/>
      <c r="F3" s="126"/>
    </row>
    <row r="4" ht="13.5" customHeight="1" spans="1:6">
      <c r="A4" s="5" t="str">
        <f>"单位名称："&amp;"云南省数字经济开发区管理委员会"</f>
        <v>单位名称：云南省数字经济开发区管理委员会</v>
      </c>
      <c r="B4" s="5" t="s">
        <v>436</v>
      </c>
      <c r="C4" s="121"/>
      <c r="D4" s="123"/>
      <c r="E4" s="123"/>
      <c r="F4" s="120" t="s">
        <v>1</v>
      </c>
    </row>
    <row r="5" ht="19.5" customHeight="1" spans="1:6">
      <c r="A5" s="127" t="s">
        <v>200</v>
      </c>
      <c r="B5" s="128" t="s">
        <v>75</v>
      </c>
      <c r="C5" s="127" t="s">
        <v>76</v>
      </c>
      <c r="D5" s="11" t="s">
        <v>437</v>
      </c>
      <c r="E5" s="12"/>
      <c r="F5" s="13"/>
    </row>
    <row r="6" ht="18.75" customHeight="1" spans="1:6">
      <c r="A6" s="129"/>
      <c r="B6" s="130"/>
      <c r="C6" s="129"/>
      <c r="D6" s="16" t="s">
        <v>55</v>
      </c>
      <c r="E6" s="11" t="s">
        <v>78</v>
      </c>
      <c r="F6" s="16" t="s">
        <v>79</v>
      </c>
    </row>
    <row r="7" ht="18.75" customHeight="1" spans="1:6">
      <c r="A7" s="69">
        <v>1</v>
      </c>
      <c r="B7" s="131" t="s">
        <v>86</v>
      </c>
      <c r="C7" s="69">
        <v>3</v>
      </c>
      <c r="D7" s="132">
        <v>4</v>
      </c>
      <c r="E7" s="132">
        <v>5</v>
      </c>
      <c r="F7" s="132">
        <v>6</v>
      </c>
    </row>
    <row r="8" ht="21" customHeight="1" spans="1:6">
      <c r="A8" s="21"/>
      <c r="B8" s="21"/>
      <c r="C8" s="21"/>
      <c r="D8" s="81"/>
      <c r="E8" s="81"/>
      <c r="F8" s="81"/>
    </row>
    <row r="9" ht="21" customHeight="1" spans="1:6">
      <c r="A9" s="21"/>
      <c r="B9" s="21"/>
      <c r="C9" s="21"/>
      <c r="D9" s="81"/>
      <c r="E9" s="81"/>
      <c r="F9" s="81"/>
    </row>
    <row r="10" ht="18.75" customHeight="1" spans="1:6">
      <c r="A10" s="133" t="s">
        <v>190</v>
      </c>
      <c r="B10" s="133" t="s">
        <v>190</v>
      </c>
      <c r="C10" s="134" t="s">
        <v>190</v>
      </c>
      <c r="D10" s="81"/>
      <c r="E10" s="81"/>
      <c r="F10" s="81"/>
    </row>
    <row r="11" customHeight="1" spans="1:3">
      <c r="A11" s="5" t="s">
        <v>438</v>
      </c>
      <c r="B11" s="5"/>
      <c r="C11" s="121"/>
    </row>
  </sheetData>
  <mergeCells count="8">
    <mergeCell ref="A3:F3"/>
    <mergeCell ref="A4:C4"/>
    <mergeCell ref="D5:F5"/>
    <mergeCell ref="A10:C10"/>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topLeftCell="B1" workbookViewId="0">
      <pane ySplit="1" topLeftCell="A3" activePane="bottomLeft" state="frozen"/>
      <selection/>
      <selection pane="bottomLeft" activeCell="F17" sqref="F17"/>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439</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1" t="str">
        <f>"单位名称："&amp;"云南省数字经济开发区管理委员会"</f>
        <v>单位名称：云南省数字经济开发区管理委员会</v>
      </c>
      <c r="B4" s="87"/>
      <c r="C4" s="87"/>
      <c r="D4" s="7"/>
      <c r="E4" s="7"/>
      <c r="F4" s="7"/>
      <c r="G4" s="7"/>
      <c r="H4" s="7"/>
      <c r="I4" s="7"/>
      <c r="J4" s="7"/>
      <c r="K4" s="7"/>
      <c r="L4" s="7"/>
      <c r="R4" s="8"/>
      <c r="S4" s="120" t="s">
        <v>1</v>
      </c>
    </row>
    <row r="5" ht="15.75" customHeight="1" spans="1:19">
      <c r="A5" s="10" t="s">
        <v>199</v>
      </c>
      <c r="B5" s="88" t="s">
        <v>200</v>
      </c>
      <c r="C5" s="88" t="s">
        <v>440</v>
      </c>
      <c r="D5" s="89" t="s">
        <v>441</v>
      </c>
      <c r="E5" s="89" t="s">
        <v>442</v>
      </c>
      <c r="F5" s="89" t="s">
        <v>443</v>
      </c>
      <c r="G5" s="89" t="s">
        <v>444</v>
      </c>
      <c r="H5" s="89" t="s">
        <v>445</v>
      </c>
      <c r="I5" s="100" t="s">
        <v>207</v>
      </c>
      <c r="J5" s="100"/>
      <c r="K5" s="100"/>
      <c r="L5" s="100"/>
      <c r="M5" s="101"/>
      <c r="N5" s="100"/>
      <c r="O5" s="100"/>
      <c r="P5" s="82"/>
      <c r="Q5" s="100"/>
      <c r="R5" s="101"/>
      <c r="S5" s="83"/>
    </row>
    <row r="6" ht="17.25" customHeight="1" spans="1:19">
      <c r="A6" s="15"/>
      <c r="B6" s="90"/>
      <c r="C6" s="90"/>
      <c r="D6" s="91"/>
      <c r="E6" s="91"/>
      <c r="F6" s="91"/>
      <c r="G6" s="91"/>
      <c r="H6" s="91"/>
      <c r="I6" s="91" t="s">
        <v>55</v>
      </c>
      <c r="J6" s="91" t="s">
        <v>58</v>
      </c>
      <c r="K6" s="91" t="s">
        <v>446</v>
      </c>
      <c r="L6" s="91" t="s">
        <v>447</v>
      </c>
      <c r="M6" s="102" t="s">
        <v>448</v>
      </c>
      <c r="N6" s="103" t="s">
        <v>449</v>
      </c>
      <c r="O6" s="103"/>
      <c r="P6" s="109"/>
      <c r="Q6" s="103"/>
      <c r="R6" s="110"/>
      <c r="S6" s="92"/>
    </row>
    <row r="7" ht="54" customHeight="1" spans="1:19">
      <c r="A7" s="18"/>
      <c r="B7" s="92"/>
      <c r="C7" s="92"/>
      <c r="D7" s="93"/>
      <c r="E7" s="93"/>
      <c r="F7" s="93"/>
      <c r="G7" s="93"/>
      <c r="H7" s="93"/>
      <c r="I7" s="93"/>
      <c r="J7" s="93" t="s">
        <v>57</v>
      </c>
      <c r="K7" s="93"/>
      <c r="L7" s="93"/>
      <c r="M7" s="104"/>
      <c r="N7" s="93" t="s">
        <v>57</v>
      </c>
      <c r="O7" s="93" t="s">
        <v>64</v>
      </c>
      <c r="P7" s="92" t="s">
        <v>65</v>
      </c>
      <c r="Q7" s="93" t="s">
        <v>66</v>
      </c>
      <c r="R7" s="104" t="s">
        <v>67</v>
      </c>
      <c r="S7" s="92" t="s">
        <v>68</v>
      </c>
    </row>
    <row r="8" ht="18" customHeight="1" spans="1:19">
      <c r="A8" s="112">
        <v>1</v>
      </c>
      <c r="B8" s="112" t="s">
        <v>86</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18" customHeight="1" spans="1:19">
      <c r="A9" s="38" t="s">
        <v>217</v>
      </c>
      <c r="B9" s="38" t="s">
        <v>217</v>
      </c>
      <c r="C9" s="114" t="s">
        <v>229</v>
      </c>
      <c r="D9" s="38" t="s">
        <v>450</v>
      </c>
      <c r="E9" s="38" t="s">
        <v>450</v>
      </c>
      <c r="F9" s="32" t="s">
        <v>322</v>
      </c>
      <c r="G9" s="115">
        <v>2</v>
      </c>
      <c r="H9" s="81"/>
      <c r="I9" s="81">
        <v>15420</v>
      </c>
      <c r="J9" s="81">
        <v>15420</v>
      </c>
      <c r="K9" s="112"/>
      <c r="L9" s="112"/>
      <c r="M9" s="112"/>
      <c r="N9" s="112"/>
      <c r="O9" s="112"/>
      <c r="P9" s="112"/>
      <c r="Q9" s="112"/>
      <c r="R9" s="112"/>
      <c r="S9" s="112"/>
    </row>
    <row r="10" ht="18" customHeight="1" spans="1:19">
      <c r="A10" s="38" t="s">
        <v>217</v>
      </c>
      <c r="B10" s="38" t="s">
        <v>217</v>
      </c>
      <c r="C10" s="84"/>
      <c r="D10" s="38" t="s">
        <v>451</v>
      </c>
      <c r="E10" s="38" t="s">
        <v>451</v>
      </c>
      <c r="F10" s="32" t="s">
        <v>322</v>
      </c>
      <c r="G10" s="115">
        <v>5</v>
      </c>
      <c r="H10" s="81">
        <v>10000</v>
      </c>
      <c r="I10" s="81">
        <v>10000</v>
      </c>
      <c r="J10" s="81">
        <v>10000</v>
      </c>
      <c r="K10" s="112"/>
      <c r="L10" s="112"/>
      <c r="M10" s="112"/>
      <c r="N10" s="112"/>
      <c r="O10" s="112"/>
      <c r="P10" s="112"/>
      <c r="Q10" s="112"/>
      <c r="R10" s="112"/>
      <c r="S10" s="112"/>
    </row>
    <row r="11" ht="18" customHeight="1" spans="1:19">
      <c r="A11" s="38" t="s">
        <v>217</v>
      </c>
      <c r="B11" s="38" t="s">
        <v>217</v>
      </c>
      <c r="C11" s="114" t="s">
        <v>292</v>
      </c>
      <c r="D11" s="38" t="s">
        <v>452</v>
      </c>
      <c r="E11" s="38" t="s">
        <v>452</v>
      </c>
      <c r="F11" s="32" t="s">
        <v>453</v>
      </c>
      <c r="G11" s="115">
        <v>2</v>
      </c>
      <c r="H11" s="81">
        <v>3500</v>
      </c>
      <c r="I11" s="81">
        <v>3500</v>
      </c>
      <c r="J11" s="81">
        <v>3500</v>
      </c>
      <c r="K11" s="112"/>
      <c r="L11" s="112"/>
      <c r="M11" s="112"/>
      <c r="N11" s="112"/>
      <c r="O11" s="112"/>
      <c r="P11" s="112"/>
      <c r="Q11" s="112"/>
      <c r="R11" s="112"/>
      <c r="S11" s="112"/>
    </row>
    <row r="12" ht="18" customHeight="1" spans="1:19">
      <c r="A12" s="38" t="s">
        <v>217</v>
      </c>
      <c r="B12" s="38" t="s">
        <v>217</v>
      </c>
      <c r="C12" s="116"/>
      <c r="D12" s="38" t="s">
        <v>454</v>
      </c>
      <c r="E12" s="38" t="s">
        <v>454</v>
      </c>
      <c r="F12" s="32" t="s">
        <v>343</v>
      </c>
      <c r="G12" s="115">
        <v>3</v>
      </c>
      <c r="H12" s="81">
        <v>7500</v>
      </c>
      <c r="I12" s="81">
        <v>7500</v>
      </c>
      <c r="J12" s="81">
        <v>7500</v>
      </c>
      <c r="K12" s="112"/>
      <c r="L12" s="112"/>
      <c r="M12" s="112"/>
      <c r="N12" s="112"/>
      <c r="O12" s="112"/>
      <c r="P12" s="112"/>
      <c r="Q12" s="112"/>
      <c r="R12" s="112"/>
      <c r="S12" s="112"/>
    </row>
    <row r="13" ht="18" customHeight="1" spans="1:19">
      <c r="A13" s="38" t="s">
        <v>217</v>
      </c>
      <c r="B13" s="38" t="s">
        <v>217</v>
      </c>
      <c r="C13" s="116"/>
      <c r="D13" s="38" t="s">
        <v>455</v>
      </c>
      <c r="E13" s="38" t="s">
        <v>455</v>
      </c>
      <c r="F13" s="32" t="s">
        <v>322</v>
      </c>
      <c r="G13" s="115">
        <v>1</v>
      </c>
      <c r="H13" s="81"/>
      <c r="I13" s="81">
        <v>5000</v>
      </c>
      <c r="J13" s="81">
        <v>5000</v>
      </c>
      <c r="K13" s="112"/>
      <c r="L13" s="112"/>
      <c r="M13" s="112"/>
      <c r="N13" s="112"/>
      <c r="O13" s="112"/>
      <c r="P13" s="112"/>
      <c r="Q13" s="112"/>
      <c r="R13" s="112"/>
      <c r="S13" s="112"/>
    </row>
    <row r="14" ht="18" customHeight="1" spans="1:19">
      <c r="A14" s="38" t="s">
        <v>217</v>
      </c>
      <c r="B14" s="38" t="s">
        <v>217</v>
      </c>
      <c r="C14" s="116"/>
      <c r="D14" s="38" t="s">
        <v>451</v>
      </c>
      <c r="E14" s="38" t="s">
        <v>451</v>
      </c>
      <c r="F14" s="32" t="s">
        <v>322</v>
      </c>
      <c r="G14" s="115">
        <v>2</v>
      </c>
      <c r="H14" s="81">
        <v>5000</v>
      </c>
      <c r="I14" s="81">
        <v>5000</v>
      </c>
      <c r="J14" s="81">
        <v>5000</v>
      </c>
      <c r="K14" s="112"/>
      <c r="L14" s="112"/>
      <c r="M14" s="112"/>
      <c r="N14" s="112"/>
      <c r="O14" s="112"/>
      <c r="P14" s="112"/>
      <c r="Q14" s="112"/>
      <c r="R14" s="112"/>
      <c r="S14" s="112"/>
    </row>
    <row r="15" ht="18" customHeight="1" spans="1:19">
      <c r="A15" s="38" t="s">
        <v>217</v>
      </c>
      <c r="B15" s="38" t="s">
        <v>217</v>
      </c>
      <c r="C15" s="116"/>
      <c r="D15" s="38" t="s">
        <v>456</v>
      </c>
      <c r="E15" s="38" t="s">
        <v>456</v>
      </c>
      <c r="F15" s="32" t="s">
        <v>322</v>
      </c>
      <c r="G15" s="115">
        <v>1</v>
      </c>
      <c r="H15" s="81">
        <v>10000</v>
      </c>
      <c r="I15" s="81">
        <v>10000</v>
      </c>
      <c r="J15" s="81">
        <v>10000</v>
      </c>
      <c r="K15" s="112"/>
      <c r="L15" s="112"/>
      <c r="M15" s="112"/>
      <c r="N15" s="112"/>
      <c r="O15" s="112"/>
      <c r="P15" s="112"/>
      <c r="Q15" s="112"/>
      <c r="R15" s="112"/>
      <c r="S15" s="112"/>
    </row>
    <row r="16" ht="18" customHeight="1" spans="1:19">
      <c r="A16" s="38" t="s">
        <v>217</v>
      </c>
      <c r="B16" s="38" t="s">
        <v>217</v>
      </c>
      <c r="C16" s="116"/>
      <c r="D16" s="38" t="s">
        <v>457</v>
      </c>
      <c r="E16" s="38" t="s">
        <v>457</v>
      </c>
      <c r="F16" s="32" t="s">
        <v>322</v>
      </c>
      <c r="G16" s="115">
        <v>1</v>
      </c>
      <c r="H16" s="81"/>
      <c r="I16" s="81">
        <v>4000</v>
      </c>
      <c r="J16" s="81">
        <v>4000</v>
      </c>
      <c r="K16" s="112"/>
      <c r="L16" s="112"/>
      <c r="M16" s="112"/>
      <c r="N16" s="112"/>
      <c r="O16" s="112"/>
      <c r="P16" s="112"/>
      <c r="Q16" s="112"/>
      <c r="R16" s="112"/>
      <c r="S16" s="112"/>
    </row>
    <row r="17" ht="18" customHeight="1" spans="1:19">
      <c r="A17" s="38" t="s">
        <v>217</v>
      </c>
      <c r="B17" s="38" t="s">
        <v>217</v>
      </c>
      <c r="C17" s="116"/>
      <c r="D17" s="38" t="s">
        <v>458</v>
      </c>
      <c r="E17" s="38" t="s">
        <v>458</v>
      </c>
      <c r="F17" s="32" t="s">
        <v>322</v>
      </c>
      <c r="G17" s="115">
        <v>1</v>
      </c>
      <c r="H17" s="81">
        <v>800000</v>
      </c>
      <c r="I17" s="81">
        <v>800000</v>
      </c>
      <c r="J17" s="81">
        <v>800000</v>
      </c>
      <c r="K17" s="112"/>
      <c r="L17" s="112"/>
      <c r="M17" s="112"/>
      <c r="N17" s="112"/>
      <c r="O17" s="112"/>
      <c r="P17" s="112"/>
      <c r="Q17" s="112"/>
      <c r="R17" s="112"/>
      <c r="S17" s="112"/>
    </row>
    <row r="18" ht="18" customHeight="1" spans="1:19">
      <c r="A18" s="38" t="s">
        <v>217</v>
      </c>
      <c r="B18" s="38" t="s">
        <v>217</v>
      </c>
      <c r="C18" s="116"/>
      <c r="D18" s="38" t="s">
        <v>459</v>
      </c>
      <c r="E18" s="38" t="s">
        <v>459</v>
      </c>
      <c r="F18" s="32" t="s">
        <v>322</v>
      </c>
      <c r="G18" s="115">
        <v>1</v>
      </c>
      <c r="H18" s="81">
        <v>5000</v>
      </c>
      <c r="I18" s="81">
        <v>5000</v>
      </c>
      <c r="J18" s="81">
        <v>5000</v>
      </c>
      <c r="K18" s="112"/>
      <c r="L18" s="112"/>
      <c r="M18" s="112"/>
      <c r="N18" s="112"/>
      <c r="O18" s="112"/>
      <c r="P18" s="112"/>
      <c r="Q18" s="112"/>
      <c r="R18" s="112"/>
      <c r="S18" s="112"/>
    </row>
    <row r="19" ht="21" customHeight="1" spans="1:19">
      <c r="A19" s="38" t="s">
        <v>217</v>
      </c>
      <c r="B19" s="38" t="s">
        <v>217</v>
      </c>
      <c r="C19" s="84"/>
      <c r="D19" s="38" t="s">
        <v>460</v>
      </c>
      <c r="E19" s="38" t="s">
        <v>460</v>
      </c>
      <c r="F19" s="32" t="s">
        <v>343</v>
      </c>
      <c r="G19" s="115">
        <v>5</v>
      </c>
      <c r="H19" s="81">
        <v>10000</v>
      </c>
      <c r="I19" s="81">
        <v>10000</v>
      </c>
      <c r="J19" s="81">
        <v>10000</v>
      </c>
      <c r="K19" s="81"/>
      <c r="L19" s="81"/>
      <c r="M19" s="81"/>
      <c r="N19" s="81"/>
      <c r="O19" s="81"/>
      <c r="P19" s="81"/>
      <c r="Q19" s="81"/>
      <c r="R19" s="81"/>
      <c r="S19" s="81"/>
    </row>
    <row r="20" ht="21" customHeight="1" spans="1:19">
      <c r="A20" s="95" t="s">
        <v>190</v>
      </c>
      <c r="B20" s="96"/>
      <c r="C20" s="96"/>
      <c r="D20" s="97"/>
      <c r="E20" s="97"/>
      <c r="F20" s="97"/>
      <c r="G20" s="117"/>
      <c r="H20" s="81">
        <f>SUM(H10:H19)</f>
        <v>851000</v>
      </c>
      <c r="I20" s="81">
        <v>875420</v>
      </c>
      <c r="J20" s="81">
        <v>875420</v>
      </c>
      <c r="K20" s="81"/>
      <c r="L20" s="81"/>
      <c r="M20" s="81"/>
      <c r="N20" s="81"/>
      <c r="O20" s="81"/>
      <c r="P20" s="81"/>
      <c r="Q20" s="81"/>
      <c r="R20" s="81"/>
      <c r="S20" s="81"/>
    </row>
    <row r="21" ht="21" customHeight="1" spans="1:19">
      <c r="A21" s="111" t="s">
        <v>461</v>
      </c>
      <c r="B21" s="5"/>
      <c r="C21" s="5"/>
      <c r="D21" s="111"/>
      <c r="E21" s="111"/>
      <c r="F21" s="111"/>
      <c r="G21" s="118"/>
      <c r="H21" s="119"/>
      <c r="I21" s="119"/>
      <c r="J21" s="119"/>
      <c r="K21" s="119"/>
      <c r="L21" s="119"/>
      <c r="M21" s="119"/>
      <c r="N21" s="119"/>
      <c r="O21" s="119"/>
      <c r="P21" s="119"/>
      <c r="Q21" s="119"/>
      <c r="R21" s="119"/>
      <c r="S21" s="119"/>
    </row>
  </sheetData>
  <mergeCells count="21">
    <mergeCell ref="A3:S3"/>
    <mergeCell ref="A4:H4"/>
    <mergeCell ref="I5:S5"/>
    <mergeCell ref="N6:S6"/>
    <mergeCell ref="A20:G20"/>
    <mergeCell ref="A21:S21"/>
    <mergeCell ref="A5:A7"/>
    <mergeCell ref="B5:B7"/>
    <mergeCell ref="C5:C7"/>
    <mergeCell ref="C9:C10"/>
    <mergeCell ref="C11:C19"/>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3"/>
  <sheetViews>
    <sheetView showZeros="0" workbookViewId="0">
      <pane ySplit="1" topLeftCell="A7" activePane="bottomLeft" state="frozen"/>
      <selection/>
      <selection pane="bottomLeft" activeCell="D20" sqref="D2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98"/>
      <c r="O2" s="78"/>
      <c r="P2" s="78"/>
      <c r="Q2" s="85"/>
      <c r="R2" s="78"/>
      <c r="S2" s="107"/>
      <c r="T2" s="107" t="s">
        <v>462</v>
      </c>
    </row>
    <row r="3" ht="41.25" customHeight="1" spans="1:20">
      <c r="A3" s="74" t="str">
        <f>"2025"&amp;"年部门政府购买服务预算表"</f>
        <v>2025年部门政府购买服务预算表</v>
      </c>
      <c r="B3" s="67"/>
      <c r="C3" s="67"/>
      <c r="D3" s="67"/>
      <c r="E3" s="67"/>
      <c r="F3" s="67"/>
      <c r="G3" s="67"/>
      <c r="H3" s="86"/>
      <c r="I3" s="86"/>
      <c r="J3" s="86"/>
      <c r="K3" s="86"/>
      <c r="L3" s="86"/>
      <c r="M3" s="86"/>
      <c r="N3" s="99"/>
      <c r="O3" s="86"/>
      <c r="P3" s="86"/>
      <c r="Q3" s="67"/>
      <c r="R3" s="86"/>
      <c r="S3" s="99"/>
      <c r="T3" s="67"/>
    </row>
    <row r="4" ht="22.5" customHeight="1" spans="1:20">
      <c r="A4" s="75" t="str">
        <f>"单位名称："&amp;"云南省数字经济开发区管理委员会"</f>
        <v>单位名称：云南省数字经济开发区管理委员会</v>
      </c>
      <c r="B4" s="87"/>
      <c r="C4" s="87"/>
      <c r="D4" s="87"/>
      <c r="E4" s="87"/>
      <c r="F4" s="87"/>
      <c r="G4" s="87"/>
      <c r="H4" s="76"/>
      <c r="I4" s="76"/>
      <c r="J4" s="76"/>
      <c r="K4" s="76"/>
      <c r="L4" s="76"/>
      <c r="M4" s="76"/>
      <c r="N4" s="98"/>
      <c r="O4" s="78"/>
      <c r="P4" s="78"/>
      <c r="Q4" s="85"/>
      <c r="R4" s="78"/>
      <c r="S4" s="108"/>
      <c r="T4" s="107" t="s">
        <v>1</v>
      </c>
    </row>
    <row r="5" ht="24" customHeight="1" spans="1:20">
      <c r="A5" s="10" t="s">
        <v>199</v>
      </c>
      <c r="B5" s="88" t="s">
        <v>200</v>
      </c>
      <c r="C5" s="88" t="s">
        <v>440</v>
      </c>
      <c r="D5" s="88" t="s">
        <v>463</v>
      </c>
      <c r="E5" s="88" t="s">
        <v>464</v>
      </c>
      <c r="F5" s="88" t="s">
        <v>465</v>
      </c>
      <c r="G5" s="88" t="s">
        <v>466</v>
      </c>
      <c r="H5" s="89" t="s">
        <v>467</v>
      </c>
      <c r="I5" s="89" t="s">
        <v>468</v>
      </c>
      <c r="J5" s="100" t="s">
        <v>207</v>
      </c>
      <c r="K5" s="100"/>
      <c r="L5" s="100"/>
      <c r="M5" s="100"/>
      <c r="N5" s="101"/>
      <c r="O5" s="100"/>
      <c r="P5" s="100"/>
      <c r="Q5" s="82"/>
      <c r="R5" s="100"/>
      <c r="S5" s="101"/>
      <c r="T5" s="83"/>
    </row>
    <row r="6" ht="24" customHeight="1" spans="1:20">
      <c r="A6" s="15"/>
      <c r="B6" s="90"/>
      <c r="C6" s="90"/>
      <c r="D6" s="90"/>
      <c r="E6" s="90"/>
      <c r="F6" s="90"/>
      <c r="G6" s="90"/>
      <c r="H6" s="91"/>
      <c r="I6" s="91"/>
      <c r="J6" s="91" t="s">
        <v>55</v>
      </c>
      <c r="K6" s="91" t="s">
        <v>58</v>
      </c>
      <c r="L6" s="91" t="s">
        <v>446</v>
      </c>
      <c r="M6" s="91" t="s">
        <v>447</v>
      </c>
      <c r="N6" s="102" t="s">
        <v>448</v>
      </c>
      <c r="O6" s="103" t="s">
        <v>449</v>
      </c>
      <c r="P6" s="103"/>
      <c r="Q6" s="109"/>
      <c r="R6" s="103"/>
      <c r="S6" s="110"/>
      <c r="T6" s="92"/>
    </row>
    <row r="7" ht="54" customHeight="1" spans="1:20">
      <c r="A7" s="18"/>
      <c r="B7" s="92"/>
      <c r="C7" s="92"/>
      <c r="D7" s="92"/>
      <c r="E7" s="92"/>
      <c r="F7" s="92"/>
      <c r="G7" s="92"/>
      <c r="H7" s="93"/>
      <c r="I7" s="93"/>
      <c r="J7" s="93"/>
      <c r="K7" s="93" t="s">
        <v>57</v>
      </c>
      <c r="L7" s="93"/>
      <c r="M7" s="93"/>
      <c r="N7" s="104"/>
      <c r="O7" s="93" t="s">
        <v>57</v>
      </c>
      <c r="P7" s="93" t="s">
        <v>64</v>
      </c>
      <c r="Q7" s="92" t="s">
        <v>65</v>
      </c>
      <c r="R7" s="93" t="s">
        <v>66</v>
      </c>
      <c r="S7" s="104"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17.25" customHeight="1" spans="1:20">
      <c r="A9" s="38" t="s">
        <v>217</v>
      </c>
      <c r="B9" s="38" t="s">
        <v>217</v>
      </c>
      <c r="C9" s="94" t="s">
        <v>292</v>
      </c>
      <c r="D9" s="32" t="s">
        <v>469</v>
      </c>
      <c r="E9" s="32" t="s">
        <v>470</v>
      </c>
      <c r="F9" s="32" t="s">
        <v>79</v>
      </c>
      <c r="G9" s="32" t="s">
        <v>471</v>
      </c>
      <c r="H9" s="32" t="s">
        <v>101</v>
      </c>
      <c r="I9" s="32" t="s">
        <v>469</v>
      </c>
      <c r="J9" s="105">
        <v>62880</v>
      </c>
      <c r="K9" s="105">
        <v>62880</v>
      </c>
      <c r="L9" s="19"/>
      <c r="M9" s="19"/>
      <c r="N9" s="92"/>
      <c r="O9" s="19"/>
      <c r="P9" s="19"/>
      <c r="Q9" s="92"/>
      <c r="R9" s="19"/>
      <c r="S9" s="19"/>
      <c r="T9" s="19"/>
    </row>
    <row r="10" ht="17.25" customHeight="1" spans="1:20">
      <c r="A10" s="38" t="s">
        <v>217</v>
      </c>
      <c r="B10" s="38" t="s">
        <v>217</v>
      </c>
      <c r="C10" s="94" t="s">
        <v>292</v>
      </c>
      <c r="D10" s="32" t="s">
        <v>472</v>
      </c>
      <c r="E10" s="32" t="s">
        <v>473</v>
      </c>
      <c r="F10" s="32" t="s">
        <v>79</v>
      </c>
      <c r="G10" s="32" t="s">
        <v>471</v>
      </c>
      <c r="H10" s="32" t="s">
        <v>101</v>
      </c>
      <c r="I10" s="32" t="s">
        <v>472</v>
      </c>
      <c r="J10" s="105">
        <v>50000</v>
      </c>
      <c r="K10" s="105">
        <v>50000</v>
      </c>
      <c r="L10" s="19"/>
      <c r="M10" s="19"/>
      <c r="N10" s="92"/>
      <c r="O10" s="19"/>
      <c r="P10" s="19"/>
      <c r="Q10" s="92"/>
      <c r="R10" s="19"/>
      <c r="S10" s="19"/>
      <c r="T10" s="19"/>
    </row>
    <row r="11" ht="17.25" customHeight="1" spans="1:20">
      <c r="A11" s="38" t="s">
        <v>217</v>
      </c>
      <c r="B11" s="38" t="s">
        <v>217</v>
      </c>
      <c r="C11" s="94" t="s">
        <v>292</v>
      </c>
      <c r="D11" s="32" t="s">
        <v>474</v>
      </c>
      <c r="E11" s="32" t="s">
        <v>475</v>
      </c>
      <c r="F11" s="32" t="s">
        <v>79</v>
      </c>
      <c r="G11" s="32" t="s">
        <v>471</v>
      </c>
      <c r="H11" s="32" t="s">
        <v>101</v>
      </c>
      <c r="I11" s="32" t="s">
        <v>474</v>
      </c>
      <c r="J11" s="105">
        <v>150000</v>
      </c>
      <c r="K11" s="105">
        <v>150000</v>
      </c>
      <c r="L11" s="19"/>
      <c r="M11" s="19"/>
      <c r="N11" s="92"/>
      <c r="O11" s="19"/>
      <c r="P11" s="19"/>
      <c r="Q11" s="92"/>
      <c r="R11" s="19"/>
      <c r="S11" s="19"/>
      <c r="T11" s="19"/>
    </row>
    <row r="12" ht="17.25" customHeight="1" spans="1:20">
      <c r="A12" s="38" t="s">
        <v>217</v>
      </c>
      <c r="B12" s="38" t="s">
        <v>217</v>
      </c>
      <c r="C12" s="94" t="s">
        <v>292</v>
      </c>
      <c r="D12" s="32" t="s">
        <v>476</v>
      </c>
      <c r="E12" s="32" t="s">
        <v>475</v>
      </c>
      <c r="F12" s="32" t="s">
        <v>79</v>
      </c>
      <c r="G12" s="32" t="s">
        <v>471</v>
      </c>
      <c r="H12" s="32" t="s">
        <v>101</v>
      </c>
      <c r="I12" s="32" t="s">
        <v>476</v>
      </c>
      <c r="J12" s="105">
        <v>319000</v>
      </c>
      <c r="K12" s="105">
        <v>319000</v>
      </c>
      <c r="L12" s="19"/>
      <c r="M12" s="19"/>
      <c r="N12" s="92"/>
      <c r="O12" s="19"/>
      <c r="P12" s="19"/>
      <c r="Q12" s="92"/>
      <c r="R12" s="19"/>
      <c r="S12" s="19"/>
      <c r="T12" s="19"/>
    </row>
    <row r="13" ht="17.25" customHeight="1" spans="1:20">
      <c r="A13" s="38" t="s">
        <v>217</v>
      </c>
      <c r="B13" s="38" t="s">
        <v>217</v>
      </c>
      <c r="C13" s="94" t="s">
        <v>292</v>
      </c>
      <c r="D13" s="32" t="s">
        <v>477</v>
      </c>
      <c r="E13" s="32" t="s">
        <v>478</v>
      </c>
      <c r="F13" s="32" t="s">
        <v>79</v>
      </c>
      <c r="G13" s="32" t="s">
        <v>471</v>
      </c>
      <c r="H13" s="32" t="s">
        <v>101</v>
      </c>
      <c r="I13" s="32" t="s">
        <v>477</v>
      </c>
      <c r="J13" s="105">
        <v>180000</v>
      </c>
      <c r="K13" s="105">
        <v>180000</v>
      </c>
      <c r="L13" s="19"/>
      <c r="M13" s="19"/>
      <c r="N13" s="92"/>
      <c r="O13" s="19"/>
      <c r="P13" s="19"/>
      <c r="Q13" s="92"/>
      <c r="R13" s="19"/>
      <c r="S13" s="19"/>
      <c r="T13" s="19"/>
    </row>
    <row r="14" ht="17.25" customHeight="1" spans="1:20">
      <c r="A14" s="38" t="s">
        <v>217</v>
      </c>
      <c r="B14" s="38" t="s">
        <v>217</v>
      </c>
      <c r="C14" s="94" t="s">
        <v>292</v>
      </c>
      <c r="D14" s="32" t="s">
        <v>479</v>
      </c>
      <c r="E14" s="32" t="s">
        <v>480</v>
      </c>
      <c r="F14" s="32" t="s">
        <v>79</v>
      </c>
      <c r="G14" s="32" t="s">
        <v>471</v>
      </c>
      <c r="H14" s="32" t="s">
        <v>101</v>
      </c>
      <c r="I14" s="32" t="s">
        <v>479</v>
      </c>
      <c r="J14" s="105">
        <v>24540</v>
      </c>
      <c r="K14" s="105">
        <v>24540</v>
      </c>
      <c r="L14" s="19"/>
      <c r="M14" s="19"/>
      <c r="N14" s="92"/>
      <c r="O14" s="19"/>
      <c r="P14" s="19"/>
      <c r="Q14" s="92"/>
      <c r="R14" s="19"/>
      <c r="S14" s="19"/>
      <c r="T14" s="19"/>
    </row>
    <row r="15" ht="17.25" customHeight="1" spans="1:20">
      <c r="A15" s="38" t="s">
        <v>217</v>
      </c>
      <c r="B15" s="38" t="s">
        <v>217</v>
      </c>
      <c r="C15" s="94" t="s">
        <v>292</v>
      </c>
      <c r="D15" s="32" t="s">
        <v>481</v>
      </c>
      <c r="E15" s="32" t="s">
        <v>480</v>
      </c>
      <c r="F15" s="32" t="s">
        <v>79</v>
      </c>
      <c r="G15" s="32" t="s">
        <v>471</v>
      </c>
      <c r="H15" s="32" t="s">
        <v>101</v>
      </c>
      <c r="I15" s="32" t="s">
        <v>481</v>
      </c>
      <c r="J15" s="105">
        <v>45000</v>
      </c>
      <c r="K15" s="105">
        <v>45000</v>
      </c>
      <c r="L15" s="19"/>
      <c r="M15" s="19"/>
      <c r="N15" s="92"/>
      <c r="O15" s="19"/>
      <c r="P15" s="19"/>
      <c r="Q15" s="92"/>
      <c r="R15" s="19"/>
      <c r="S15" s="19"/>
      <c r="T15" s="19"/>
    </row>
    <row r="16" ht="17.25" customHeight="1" spans="1:20">
      <c r="A16" s="38" t="s">
        <v>217</v>
      </c>
      <c r="B16" s="38" t="s">
        <v>217</v>
      </c>
      <c r="C16" s="94" t="s">
        <v>292</v>
      </c>
      <c r="D16" s="32" t="s">
        <v>482</v>
      </c>
      <c r="E16" s="32" t="s">
        <v>480</v>
      </c>
      <c r="F16" s="32" t="s">
        <v>79</v>
      </c>
      <c r="G16" s="32" t="s">
        <v>471</v>
      </c>
      <c r="H16" s="32" t="s">
        <v>101</v>
      </c>
      <c r="I16" s="32" t="s">
        <v>482</v>
      </c>
      <c r="J16" s="105">
        <v>50000</v>
      </c>
      <c r="K16" s="105">
        <v>50000</v>
      </c>
      <c r="L16" s="19"/>
      <c r="M16" s="19"/>
      <c r="N16" s="92"/>
      <c r="O16" s="19"/>
      <c r="P16" s="19"/>
      <c r="Q16" s="92"/>
      <c r="R16" s="19"/>
      <c r="S16" s="19"/>
      <c r="T16" s="19"/>
    </row>
    <row r="17" ht="17.25" customHeight="1" spans="1:20">
      <c r="A17" s="38" t="s">
        <v>217</v>
      </c>
      <c r="B17" s="38" t="s">
        <v>217</v>
      </c>
      <c r="C17" s="94" t="s">
        <v>292</v>
      </c>
      <c r="D17" s="32" t="s">
        <v>483</v>
      </c>
      <c r="E17" s="32" t="s">
        <v>480</v>
      </c>
      <c r="F17" s="32" t="s">
        <v>79</v>
      </c>
      <c r="G17" s="32" t="s">
        <v>471</v>
      </c>
      <c r="H17" s="32" t="s">
        <v>101</v>
      </c>
      <c r="I17" s="32" t="s">
        <v>483</v>
      </c>
      <c r="J17" s="105">
        <v>160000</v>
      </c>
      <c r="K17" s="105">
        <v>160000</v>
      </c>
      <c r="L17" s="19"/>
      <c r="M17" s="19"/>
      <c r="N17" s="92"/>
      <c r="O17" s="19"/>
      <c r="P17" s="19"/>
      <c r="Q17" s="92"/>
      <c r="R17" s="19"/>
      <c r="S17" s="19"/>
      <c r="T17" s="19"/>
    </row>
    <row r="18" ht="17.25" customHeight="1" spans="1:20">
      <c r="A18" s="38" t="s">
        <v>217</v>
      </c>
      <c r="B18" s="38" t="s">
        <v>217</v>
      </c>
      <c r="C18" s="94" t="s">
        <v>292</v>
      </c>
      <c r="D18" s="32" t="s">
        <v>458</v>
      </c>
      <c r="E18" s="32" t="s">
        <v>480</v>
      </c>
      <c r="F18" s="32" t="s">
        <v>79</v>
      </c>
      <c r="G18" s="32" t="s">
        <v>471</v>
      </c>
      <c r="H18" s="32" t="s">
        <v>101</v>
      </c>
      <c r="I18" s="32" t="s">
        <v>458</v>
      </c>
      <c r="J18" s="105">
        <v>800000</v>
      </c>
      <c r="K18" s="105">
        <v>800000</v>
      </c>
      <c r="L18" s="19"/>
      <c r="M18" s="19"/>
      <c r="N18" s="92"/>
      <c r="O18" s="19"/>
      <c r="P18" s="19"/>
      <c r="Q18" s="92"/>
      <c r="R18" s="19"/>
      <c r="S18" s="19"/>
      <c r="T18" s="19"/>
    </row>
    <row r="19" ht="23" customHeight="1" spans="1:20">
      <c r="A19" s="38" t="s">
        <v>217</v>
      </c>
      <c r="B19" s="38" t="s">
        <v>217</v>
      </c>
      <c r="C19" s="94" t="s">
        <v>292</v>
      </c>
      <c r="D19" s="32" t="s">
        <v>484</v>
      </c>
      <c r="E19" s="32" t="s">
        <v>480</v>
      </c>
      <c r="F19" s="32" t="s">
        <v>79</v>
      </c>
      <c r="G19" s="32" t="s">
        <v>471</v>
      </c>
      <c r="H19" s="32" t="s">
        <v>101</v>
      </c>
      <c r="I19" s="32" t="s">
        <v>484</v>
      </c>
      <c r="J19" s="105">
        <v>250000</v>
      </c>
      <c r="K19" s="105">
        <v>250000</v>
      </c>
      <c r="L19" s="19"/>
      <c r="M19" s="19"/>
      <c r="N19" s="92"/>
      <c r="O19" s="19"/>
      <c r="P19" s="19"/>
      <c r="Q19" s="92"/>
      <c r="R19" s="19"/>
      <c r="S19" s="19"/>
      <c r="T19" s="19"/>
    </row>
    <row r="20" ht="17.25" customHeight="1" spans="1:20">
      <c r="A20" s="38" t="s">
        <v>217</v>
      </c>
      <c r="B20" s="38" t="s">
        <v>217</v>
      </c>
      <c r="C20" s="94" t="s">
        <v>292</v>
      </c>
      <c r="D20" s="32" t="s">
        <v>485</v>
      </c>
      <c r="E20" s="32" t="s">
        <v>486</v>
      </c>
      <c r="F20" s="32" t="s">
        <v>79</v>
      </c>
      <c r="G20" s="32" t="s">
        <v>471</v>
      </c>
      <c r="H20" s="32" t="s">
        <v>101</v>
      </c>
      <c r="I20" s="32" t="s">
        <v>485</v>
      </c>
      <c r="J20" s="105">
        <v>500000</v>
      </c>
      <c r="K20" s="105">
        <v>500000</v>
      </c>
      <c r="L20" s="19"/>
      <c r="M20" s="19"/>
      <c r="N20" s="92"/>
      <c r="O20" s="19"/>
      <c r="P20" s="19"/>
      <c r="Q20" s="92"/>
      <c r="R20" s="19"/>
      <c r="S20" s="19"/>
      <c r="T20" s="19"/>
    </row>
    <row r="21" ht="17.25" customHeight="1" spans="1:20">
      <c r="A21" s="38" t="s">
        <v>217</v>
      </c>
      <c r="B21" s="38" t="s">
        <v>217</v>
      </c>
      <c r="C21" s="94" t="s">
        <v>292</v>
      </c>
      <c r="D21" s="32" t="s">
        <v>487</v>
      </c>
      <c r="E21" s="32" t="s">
        <v>488</v>
      </c>
      <c r="F21" s="32" t="s">
        <v>79</v>
      </c>
      <c r="G21" s="32" t="s">
        <v>489</v>
      </c>
      <c r="H21" s="32" t="s">
        <v>101</v>
      </c>
      <c r="I21" s="32" t="s">
        <v>487</v>
      </c>
      <c r="J21" s="105">
        <v>65000</v>
      </c>
      <c r="K21" s="105">
        <v>65000</v>
      </c>
      <c r="L21" s="19"/>
      <c r="M21" s="19"/>
      <c r="N21" s="92"/>
      <c r="O21" s="19"/>
      <c r="P21" s="19"/>
      <c r="Q21" s="92"/>
      <c r="R21" s="19"/>
      <c r="S21" s="19"/>
      <c r="T21" s="19"/>
    </row>
    <row r="22" ht="17.25" customHeight="1" spans="1:20">
      <c r="A22" s="38" t="s">
        <v>217</v>
      </c>
      <c r="B22" s="38" t="s">
        <v>217</v>
      </c>
      <c r="C22" s="94" t="s">
        <v>292</v>
      </c>
      <c r="D22" s="32" t="s">
        <v>490</v>
      </c>
      <c r="E22" s="32" t="s">
        <v>491</v>
      </c>
      <c r="F22" s="32" t="s">
        <v>79</v>
      </c>
      <c r="G22" s="32" t="s">
        <v>489</v>
      </c>
      <c r="H22" s="32" t="s">
        <v>101</v>
      </c>
      <c r="I22" s="32" t="s">
        <v>490</v>
      </c>
      <c r="J22" s="105">
        <v>500000</v>
      </c>
      <c r="K22" s="105">
        <v>500000</v>
      </c>
      <c r="L22" s="19"/>
      <c r="M22" s="19"/>
      <c r="N22" s="92"/>
      <c r="O22" s="19"/>
      <c r="P22" s="19"/>
      <c r="Q22" s="92"/>
      <c r="R22" s="19"/>
      <c r="S22" s="19"/>
      <c r="T22" s="19"/>
    </row>
    <row r="23" ht="21" customHeight="1" spans="1:20">
      <c r="A23" s="95" t="s">
        <v>190</v>
      </c>
      <c r="B23" s="96"/>
      <c r="C23" s="96"/>
      <c r="D23" s="96"/>
      <c r="E23" s="96"/>
      <c r="F23" s="96"/>
      <c r="G23" s="96"/>
      <c r="H23" s="97"/>
      <c r="I23" s="106"/>
      <c r="J23" s="81">
        <f>SUM(J9:J22)</f>
        <v>3156420</v>
      </c>
      <c r="K23" s="81">
        <f>SUM(K9:K22)</f>
        <v>3156420</v>
      </c>
      <c r="L23" s="81"/>
      <c r="M23" s="81"/>
      <c r="N23" s="81"/>
      <c r="O23" s="81"/>
      <c r="P23" s="81"/>
      <c r="Q23" s="81"/>
      <c r="R23" s="81"/>
      <c r="S23" s="81"/>
      <c r="T23" s="81"/>
    </row>
  </sheetData>
  <mergeCells count="19">
    <mergeCell ref="A3:T3"/>
    <mergeCell ref="A4:I4"/>
    <mergeCell ref="J5:T5"/>
    <mergeCell ref="O6:T6"/>
    <mergeCell ref="A23:I2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E1" workbookViewId="0">
      <pane ySplit="1" topLeftCell="A2" activePane="bottomLeft" state="frozen"/>
      <selection/>
      <selection pane="bottomLeft" activeCell="K19" sqref="K19"/>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492</v>
      </c>
    </row>
    <row r="3" ht="41.25" customHeight="1" spans="1:24">
      <c r="A3" s="74"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"单位名称："&amp;"云南省数字经济开发区管理委员会"</f>
        <v>单位名称：云南省数字经济开发区管理委员会</v>
      </c>
      <c r="B4" s="76"/>
      <c r="C4" s="76"/>
      <c r="D4" s="77"/>
      <c r="E4" s="78"/>
      <c r="F4" s="78"/>
      <c r="G4" s="78"/>
      <c r="H4" s="78"/>
      <c r="I4" s="78"/>
      <c r="W4" s="8"/>
      <c r="X4" s="8" t="s">
        <v>1</v>
      </c>
    </row>
    <row r="5" ht="19.5" customHeight="1" spans="1:24">
      <c r="A5" s="30" t="s">
        <v>493</v>
      </c>
      <c r="B5" s="11" t="s">
        <v>207</v>
      </c>
      <c r="C5" s="12"/>
      <c r="D5" s="12"/>
      <c r="E5" s="11" t="s">
        <v>494</v>
      </c>
      <c r="F5" s="12"/>
      <c r="G5" s="12"/>
      <c r="H5" s="12"/>
      <c r="I5" s="12"/>
      <c r="J5" s="12"/>
      <c r="K5" s="12"/>
      <c r="L5" s="12"/>
      <c r="M5" s="12"/>
      <c r="N5" s="12"/>
      <c r="O5" s="12"/>
      <c r="P5" s="12"/>
      <c r="Q5" s="12"/>
      <c r="R5" s="12"/>
      <c r="S5" s="12"/>
      <c r="T5" s="12"/>
      <c r="U5" s="12"/>
      <c r="V5" s="12"/>
      <c r="W5" s="82"/>
      <c r="X5" s="83"/>
    </row>
    <row r="6" ht="40.5" customHeight="1" spans="1:24">
      <c r="A6" s="19"/>
      <c r="B6" s="31" t="s">
        <v>55</v>
      </c>
      <c r="C6" s="10" t="s">
        <v>58</v>
      </c>
      <c r="D6" s="79" t="s">
        <v>446</v>
      </c>
      <c r="E6" s="50" t="s">
        <v>495</v>
      </c>
      <c r="F6" s="50" t="s">
        <v>496</v>
      </c>
      <c r="G6" s="50" t="s">
        <v>497</v>
      </c>
      <c r="H6" s="50" t="s">
        <v>498</v>
      </c>
      <c r="I6" s="50" t="s">
        <v>499</v>
      </c>
      <c r="J6" s="50" t="s">
        <v>500</v>
      </c>
      <c r="K6" s="50" t="s">
        <v>501</v>
      </c>
      <c r="L6" s="50" t="s">
        <v>502</v>
      </c>
      <c r="M6" s="50" t="s">
        <v>503</v>
      </c>
      <c r="N6" s="50" t="s">
        <v>504</v>
      </c>
      <c r="O6" s="50" t="s">
        <v>505</v>
      </c>
      <c r="P6" s="50" t="s">
        <v>506</v>
      </c>
      <c r="Q6" s="50" t="s">
        <v>507</v>
      </c>
      <c r="R6" s="50" t="s">
        <v>508</v>
      </c>
      <c r="S6" s="50" t="s">
        <v>509</v>
      </c>
      <c r="T6" s="50" t="s">
        <v>510</v>
      </c>
      <c r="U6" s="50" t="s">
        <v>511</v>
      </c>
      <c r="V6" s="50" t="s">
        <v>512</v>
      </c>
      <c r="W6" s="50" t="s">
        <v>513</v>
      </c>
      <c r="X6" s="84" t="s">
        <v>514</v>
      </c>
    </row>
    <row r="7" ht="19.5" customHeight="1" spans="1:24">
      <c r="A7" s="20">
        <v>1</v>
      </c>
      <c r="B7" s="20">
        <v>2</v>
      </c>
      <c r="C7" s="20">
        <v>3</v>
      </c>
      <c r="D7" s="80">
        <v>4</v>
      </c>
      <c r="E7" s="38">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8">
        <v>23</v>
      </c>
      <c r="X7" s="38">
        <v>24</v>
      </c>
    </row>
    <row r="8" ht="19.5" customHeight="1" spans="1:24">
      <c r="A8" s="32"/>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t="s">
        <v>515</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516</v>
      </c>
    </row>
    <row r="3" ht="41.25" customHeight="1" spans="1:10">
      <c r="A3" s="66" t="str">
        <f>"2025"&amp;"年对下转移支付绩效目标表"</f>
        <v>2025年对下转移支付绩效目标表</v>
      </c>
      <c r="B3" s="4"/>
      <c r="C3" s="4"/>
      <c r="D3" s="4"/>
      <c r="E3" s="4"/>
      <c r="F3" s="67"/>
      <c r="G3" s="4"/>
      <c r="H3" s="67"/>
      <c r="I3" s="67"/>
      <c r="J3" s="4"/>
    </row>
    <row r="4" ht="17.25" customHeight="1" spans="1:1">
      <c r="A4" s="5" t="str">
        <f>"单位名称："&amp;"云南省数字经济开发区管理委员会"</f>
        <v>单位名称：云南省数字经济开发区管理委员会</v>
      </c>
    </row>
    <row r="5" ht="44.25" customHeight="1" spans="1:10">
      <c r="A5" s="68" t="s">
        <v>493</v>
      </c>
      <c r="B5" s="68" t="s">
        <v>307</v>
      </c>
      <c r="C5" s="68" t="s">
        <v>308</v>
      </c>
      <c r="D5" s="68" t="s">
        <v>309</v>
      </c>
      <c r="E5" s="68" t="s">
        <v>310</v>
      </c>
      <c r="F5" s="69" t="s">
        <v>311</v>
      </c>
      <c r="G5" s="68" t="s">
        <v>312</v>
      </c>
      <c r="H5" s="69" t="s">
        <v>313</v>
      </c>
      <c r="I5" s="69" t="s">
        <v>314</v>
      </c>
      <c r="J5" s="68" t="s">
        <v>315</v>
      </c>
    </row>
    <row r="6" ht="14.25" customHeight="1" spans="1:10">
      <c r="A6" s="68">
        <v>1</v>
      </c>
      <c r="B6" s="68">
        <v>2</v>
      </c>
      <c r="C6" s="68">
        <v>3</v>
      </c>
      <c r="D6" s="68">
        <v>4</v>
      </c>
      <c r="E6" s="68">
        <v>5</v>
      </c>
      <c r="F6" s="69">
        <v>6</v>
      </c>
      <c r="G6" s="68">
        <v>7</v>
      </c>
      <c r="H6" s="69">
        <v>8</v>
      </c>
      <c r="I6" s="69">
        <v>9</v>
      </c>
      <c r="J6" s="68">
        <v>10</v>
      </c>
    </row>
    <row r="7" ht="42" customHeight="1" spans="1:10">
      <c r="A7" s="32"/>
      <c r="B7" s="70"/>
      <c r="C7" s="70"/>
      <c r="D7" s="70"/>
      <c r="E7" s="71"/>
      <c r="F7" s="72"/>
      <c r="G7" s="71"/>
      <c r="H7" s="72"/>
      <c r="I7" s="72"/>
      <c r="J7" s="71"/>
    </row>
    <row r="8" ht="42" customHeight="1" spans="1:10">
      <c r="A8" s="32"/>
      <c r="B8" s="21"/>
      <c r="C8" s="21"/>
      <c r="D8" s="21"/>
      <c r="E8" s="32"/>
      <c r="F8" s="21"/>
      <c r="G8" s="32"/>
      <c r="H8" s="21"/>
      <c r="I8" s="21"/>
      <c r="J8" s="32"/>
    </row>
    <row r="9" customHeight="1" spans="1:1">
      <c r="A9" t="s">
        <v>515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topLeftCell="D1" workbookViewId="0">
      <pane ySplit="1" topLeftCell="A2" activePane="bottomLeft" state="frozen"/>
      <selection/>
      <selection pane="bottomLeft" activeCell="I19" sqref="I19"/>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40" t="s">
        <v>517</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"单位名称："&amp;"云南省数字经济开发区管理委员会"</f>
        <v>单位名称：云南省数字经济开发区管理委员会</v>
      </c>
      <c r="B4" s="47"/>
      <c r="C4" s="47"/>
      <c r="D4" s="48"/>
      <c r="F4" s="45"/>
      <c r="G4" s="44"/>
      <c r="H4" s="44"/>
      <c r="I4" s="65" t="s">
        <v>1</v>
      </c>
    </row>
    <row r="5" ht="28.5" customHeight="1" spans="1:9">
      <c r="A5" s="49" t="s">
        <v>199</v>
      </c>
      <c r="B5" s="50" t="s">
        <v>200</v>
      </c>
      <c r="C5" s="51" t="s">
        <v>518</v>
      </c>
      <c r="D5" s="49" t="s">
        <v>519</v>
      </c>
      <c r="E5" s="49" t="s">
        <v>520</v>
      </c>
      <c r="F5" s="49" t="s">
        <v>521</v>
      </c>
      <c r="G5" s="50" t="s">
        <v>522</v>
      </c>
      <c r="H5" s="38"/>
      <c r="I5" s="49"/>
    </row>
    <row r="6" ht="21" customHeight="1" spans="1:9">
      <c r="A6" s="51"/>
      <c r="B6" s="52"/>
      <c r="C6" s="52"/>
      <c r="D6" s="53"/>
      <c r="E6" s="52"/>
      <c r="F6" s="52"/>
      <c r="G6" s="50" t="s">
        <v>444</v>
      </c>
      <c r="H6" s="50" t="s">
        <v>523</v>
      </c>
      <c r="I6" s="50" t="s">
        <v>524</v>
      </c>
    </row>
    <row r="7" ht="17.25" customHeight="1" spans="1:9">
      <c r="A7" s="54" t="s">
        <v>85</v>
      </c>
      <c r="B7" s="55"/>
      <c r="C7" s="56" t="s">
        <v>86</v>
      </c>
      <c r="D7" s="54" t="s">
        <v>87</v>
      </c>
      <c r="E7" s="57" t="s">
        <v>88</v>
      </c>
      <c r="F7" s="54" t="s">
        <v>89</v>
      </c>
      <c r="G7" s="56" t="s">
        <v>90</v>
      </c>
      <c r="H7" s="58" t="s">
        <v>91</v>
      </c>
      <c r="I7" s="57" t="s">
        <v>92</v>
      </c>
    </row>
    <row r="8" ht="19.5" customHeight="1" spans="1:9">
      <c r="A8" s="38" t="s">
        <v>217</v>
      </c>
      <c r="B8" s="38" t="s">
        <v>217</v>
      </c>
      <c r="C8" s="34" t="s">
        <v>525</v>
      </c>
      <c r="D8" s="32" t="s">
        <v>526</v>
      </c>
      <c r="E8" s="21" t="s">
        <v>527</v>
      </c>
      <c r="F8" s="58" t="s">
        <v>453</v>
      </c>
      <c r="G8" s="59">
        <v>2</v>
      </c>
      <c r="H8" s="60">
        <v>1750</v>
      </c>
      <c r="I8" s="60">
        <v>3500</v>
      </c>
    </row>
    <row r="9" ht="19.5" customHeight="1" spans="1:9">
      <c r="A9" s="38" t="s">
        <v>217</v>
      </c>
      <c r="B9" s="38" t="s">
        <v>217</v>
      </c>
      <c r="C9" s="34" t="s">
        <v>525</v>
      </c>
      <c r="D9" s="32" t="s">
        <v>526</v>
      </c>
      <c r="E9" s="21" t="s">
        <v>528</v>
      </c>
      <c r="F9" s="58" t="s">
        <v>343</v>
      </c>
      <c r="G9" s="59">
        <v>3</v>
      </c>
      <c r="H9" s="60">
        <v>2500</v>
      </c>
      <c r="I9" s="60">
        <v>7500</v>
      </c>
    </row>
    <row r="10" ht="19.5" customHeight="1" spans="1:9">
      <c r="A10" s="38" t="s">
        <v>217</v>
      </c>
      <c r="B10" s="38" t="s">
        <v>217</v>
      </c>
      <c r="C10" s="34" t="s">
        <v>525</v>
      </c>
      <c r="D10" s="32" t="s">
        <v>526</v>
      </c>
      <c r="E10" s="21" t="s">
        <v>529</v>
      </c>
      <c r="F10" s="58" t="s">
        <v>343</v>
      </c>
      <c r="G10" s="59">
        <v>5</v>
      </c>
      <c r="H10" s="60">
        <v>2000</v>
      </c>
      <c r="I10" s="60">
        <v>10000</v>
      </c>
    </row>
    <row r="11" ht="19.5" customHeight="1" spans="1:9">
      <c r="A11" s="61" t="s">
        <v>55</v>
      </c>
      <c r="B11" s="62"/>
      <c r="C11" s="62"/>
      <c r="D11" s="63"/>
      <c r="E11" s="64"/>
      <c r="F11" s="64"/>
      <c r="G11" s="59">
        <f>SUM(G8:G10)</f>
        <v>10</v>
      </c>
      <c r="H11" s="59">
        <f>SUM(H8:H10)</f>
        <v>6250</v>
      </c>
      <c r="I11" s="59">
        <f>SUM(I8:I10)</f>
        <v>21000</v>
      </c>
    </row>
  </sheetData>
  <mergeCells count="11">
    <mergeCell ref="A2:I2"/>
    <mergeCell ref="A3:I3"/>
    <mergeCell ref="A4:C4"/>
    <mergeCell ref="G5:I5"/>
    <mergeCell ref="A11:F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3" sqref="C1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530</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"单位名称："&amp;"云南省数字经济开发区管理委员会"</f>
        <v>单位名称：云南省数字经济开发区管理委员会</v>
      </c>
      <c r="B4" s="6"/>
      <c r="C4" s="6"/>
      <c r="D4" s="6"/>
      <c r="E4" s="6"/>
      <c r="F4" s="6"/>
      <c r="G4" s="6"/>
      <c r="H4" s="7"/>
      <c r="I4" s="7"/>
      <c r="J4" s="7"/>
      <c r="K4" s="8" t="s">
        <v>1</v>
      </c>
    </row>
    <row r="5" ht="21.75" customHeight="1" spans="1:11">
      <c r="A5" s="9" t="s">
        <v>284</v>
      </c>
      <c r="B5" s="9" t="s">
        <v>202</v>
      </c>
      <c r="C5" s="9" t="s">
        <v>285</v>
      </c>
      <c r="D5" s="10" t="s">
        <v>203</v>
      </c>
      <c r="E5" s="10" t="s">
        <v>204</v>
      </c>
      <c r="F5" s="10" t="s">
        <v>286</v>
      </c>
      <c r="G5" s="10" t="s">
        <v>287</v>
      </c>
      <c r="H5" s="30" t="s">
        <v>55</v>
      </c>
      <c r="I5" s="11" t="s">
        <v>531</v>
      </c>
      <c r="J5" s="12"/>
      <c r="K5" s="13"/>
    </row>
    <row r="6" ht="21.75" customHeight="1" spans="1:11">
      <c r="A6" s="14"/>
      <c r="B6" s="14"/>
      <c r="C6" s="14"/>
      <c r="D6" s="15"/>
      <c r="E6" s="15"/>
      <c r="F6" s="15"/>
      <c r="G6" s="15"/>
      <c r="H6" s="31"/>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2"/>
      <c r="B9" s="21"/>
      <c r="C9" s="32"/>
      <c r="D9" s="32"/>
      <c r="E9" s="32"/>
      <c r="F9" s="32"/>
      <c r="G9" s="32"/>
      <c r="H9" s="33"/>
      <c r="I9" s="39"/>
      <c r="J9" s="39"/>
      <c r="K9" s="33"/>
    </row>
    <row r="10" ht="18.75" customHeight="1" spans="1:11">
      <c r="A10" s="34"/>
      <c r="B10" s="21"/>
      <c r="C10" s="21"/>
      <c r="D10" s="21"/>
      <c r="E10" s="21"/>
      <c r="F10" s="21"/>
      <c r="G10" s="21"/>
      <c r="H10" s="29"/>
      <c r="I10" s="29"/>
      <c r="J10" s="29"/>
      <c r="K10" s="33"/>
    </row>
    <row r="11" ht="18.75" customHeight="1" spans="1:11">
      <c r="A11" s="35" t="s">
        <v>190</v>
      </c>
      <c r="B11" s="36"/>
      <c r="C11" s="36"/>
      <c r="D11" s="36"/>
      <c r="E11" s="36"/>
      <c r="F11" s="36"/>
      <c r="G11" s="37"/>
      <c r="H11" s="29"/>
      <c r="I11" s="29"/>
      <c r="J11" s="29"/>
      <c r="K11" s="33"/>
    </row>
    <row r="12" customHeight="1" spans="1:1">
      <c r="A12" t="s">
        <v>515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pane ySplit="1" topLeftCell="A2" activePane="bottomLeft" state="frozen"/>
      <selection/>
      <selection pane="bottomLeft" activeCell="G20" sqref="G20"/>
    </sheetView>
  </sheetViews>
  <sheetFormatPr defaultColWidth="9.14166666666667" defaultRowHeight="14.25" customHeight="1" outlineLevelCol="6"/>
  <cols>
    <col min="1" max="1" width="35.2833333333333" customWidth="1"/>
    <col min="2" max="3" width="28" customWidth="1"/>
    <col min="4" max="4" width="18.75" customWidth="1"/>
    <col min="5" max="7" width="23.85" customWidth="1"/>
  </cols>
  <sheetData>
    <row r="1" customHeight="1" spans="1:7">
      <c r="A1" s="1"/>
      <c r="B1" s="1"/>
      <c r="C1" s="1"/>
      <c r="D1" s="1"/>
      <c r="E1" s="1"/>
      <c r="F1" s="1"/>
      <c r="G1" s="1"/>
    </row>
    <row r="2" ht="13.5" customHeight="1" spans="4:7">
      <c r="D2" s="2"/>
      <c r="G2" s="3" t="s">
        <v>532</v>
      </c>
    </row>
    <row r="3" ht="41.25" customHeight="1" spans="1:7">
      <c r="A3" s="4" t="str">
        <f>"2025"&amp;"年部门项目中期规划预算表"</f>
        <v>2025年部门项目中期规划预算表</v>
      </c>
      <c r="B3" s="4"/>
      <c r="C3" s="4"/>
      <c r="D3" s="4"/>
      <c r="E3" s="4"/>
      <c r="F3" s="4"/>
      <c r="G3" s="4"/>
    </row>
    <row r="4" ht="13.5" customHeight="1" spans="1:7">
      <c r="A4" s="5" t="str">
        <f>"单位名称："&amp;"云南省数字经济开发区管理委员会"</f>
        <v>单位名称：云南省数字经济开发区管理委员会</v>
      </c>
      <c r="B4" s="6"/>
      <c r="C4" s="6"/>
      <c r="D4" s="6"/>
      <c r="E4" s="7"/>
      <c r="F4" s="7"/>
      <c r="G4" s="8" t="s">
        <v>1</v>
      </c>
    </row>
    <row r="5" ht="21.75" customHeight="1" spans="1:7">
      <c r="A5" s="9" t="s">
        <v>285</v>
      </c>
      <c r="B5" s="9" t="s">
        <v>284</v>
      </c>
      <c r="C5" s="9" t="s">
        <v>202</v>
      </c>
      <c r="D5" s="10" t="s">
        <v>533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0" t="s">
        <v>217</v>
      </c>
      <c r="B9" s="21" t="s">
        <v>290</v>
      </c>
      <c r="C9" s="22" t="s">
        <v>292</v>
      </c>
      <c r="D9" s="21" t="s">
        <v>534</v>
      </c>
      <c r="E9" s="23">
        <v>500000</v>
      </c>
      <c r="F9" s="23">
        <v>600000</v>
      </c>
      <c r="G9" s="23">
        <v>600000</v>
      </c>
    </row>
    <row r="10" ht="17.25" customHeight="1" spans="1:7">
      <c r="A10" s="20" t="s">
        <v>217</v>
      </c>
      <c r="B10" s="21" t="s">
        <v>290</v>
      </c>
      <c r="C10" s="22" t="s">
        <v>292</v>
      </c>
      <c r="D10" s="21" t="s">
        <v>534</v>
      </c>
      <c r="E10" s="23">
        <v>585230</v>
      </c>
      <c r="F10" s="23">
        <v>600000</v>
      </c>
      <c r="G10" s="23">
        <v>620000</v>
      </c>
    </row>
    <row r="11" ht="17.25" customHeight="1" spans="1:7">
      <c r="A11" s="20" t="s">
        <v>217</v>
      </c>
      <c r="B11" s="21" t="s">
        <v>290</v>
      </c>
      <c r="C11" s="22" t="s">
        <v>292</v>
      </c>
      <c r="D11" s="21" t="s">
        <v>534</v>
      </c>
      <c r="E11" s="23">
        <v>3369770</v>
      </c>
      <c r="F11" s="23">
        <v>4000000</v>
      </c>
      <c r="G11" s="23">
        <v>4200000</v>
      </c>
    </row>
    <row r="12" ht="17.25" customHeight="1" spans="1:7">
      <c r="A12" s="20" t="s">
        <v>217</v>
      </c>
      <c r="B12" s="21" t="s">
        <v>290</v>
      </c>
      <c r="C12" s="22" t="s">
        <v>292</v>
      </c>
      <c r="D12" s="21" t="s">
        <v>534</v>
      </c>
      <c r="E12" s="23">
        <v>50000</v>
      </c>
      <c r="F12" s="23">
        <v>50000</v>
      </c>
      <c r="G12" s="23">
        <v>50000</v>
      </c>
    </row>
    <row r="13" ht="17.25" customHeight="1" spans="1:7">
      <c r="A13" s="20" t="s">
        <v>217</v>
      </c>
      <c r="B13" s="21" t="s">
        <v>296</v>
      </c>
      <c r="C13" s="22" t="s">
        <v>298</v>
      </c>
      <c r="D13" s="21" t="s">
        <v>534</v>
      </c>
      <c r="E13" s="23">
        <v>1895000</v>
      </c>
      <c r="F13" s="23">
        <v>2000000</v>
      </c>
      <c r="G13" s="23">
        <v>2200000</v>
      </c>
    </row>
    <row r="14" ht="17.25" customHeight="1" spans="1:7">
      <c r="A14" s="20" t="s">
        <v>217</v>
      </c>
      <c r="B14" s="21" t="s">
        <v>296</v>
      </c>
      <c r="C14" s="22" t="s">
        <v>302</v>
      </c>
      <c r="D14" s="21" t="s">
        <v>534</v>
      </c>
      <c r="E14" s="23">
        <v>600000</v>
      </c>
      <c r="F14" s="23">
        <v>600000</v>
      </c>
      <c r="G14" s="23">
        <v>700000</v>
      </c>
    </row>
    <row r="15" ht="36" customHeight="1" spans="1:7">
      <c r="A15" s="20" t="s">
        <v>217</v>
      </c>
      <c r="B15" s="21" t="s">
        <v>296</v>
      </c>
      <c r="C15" s="24" t="s">
        <v>304</v>
      </c>
      <c r="D15" s="21"/>
      <c r="E15" s="25">
        <v>17140000</v>
      </c>
      <c r="F15" s="25"/>
      <c r="G15" s="25"/>
    </row>
    <row r="16" ht="18.75" customHeight="1" spans="1:7">
      <c r="A16" s="26" t="s">
        <v>55</v>
      </c>
      <c r="B16" s="27" t="s">
        <v>535</v>
      </c>
      <c r="C16" s="27"/>
      <c r="D16" s="28"/>
      <c r="E16" s="29">
        <f>SUM(E9:E15)</f>
        <v>24140000</v>
      </c>
      <c r="F16" s="29">
        <f>SUM(F9:F15)</f>
        <v>7850000</v>
      </c>
      <c r="G16" s="29">
        <f>SUM(G9:G15)</f>
        <v>8370000</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2025-02-06T07:09:00Z</dcterms:created>
  <dcterms:modified xsi:type="dcterms:W3CDTF">2025-03-20T07:31:11Z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2052-12.1.0.18912</vt:lpwstr>
  </property>
</Properties>
</file>