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40" windowHeight="13425" firstSheet="1"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新增资产配置表10" sheetId="16" r:id="rId16"/>
    <sheet name="上级转移支付补助项目支出预算表11" sheetId="17" r:id="rId17"/>
    <sheet name="部门项目中期规划预算表12"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新增资产配置表10!$A:$A,新增资产配置表10!$1:$1</definedName>
    <definedName name="_xlnm.Print_Titles" localSheetId="16">上级转移支付补助项目支出预算表11!$A:$A,上级转移支付补助项目支出预算表11!$1:$1</definedName>
    <definedName name="_xlnm.Print_Titles" localSheetId="17">部门项目中期规划预算表12!$A:$A,部门项目中期规划预算表12!$1:$1</definedName>
  </definedNames>
  <calcPr calcId="144525"/>
</workbook>
</file>

<file path=xl/sharedStrings.xml><?xml version="1.0" encoding="utf-8"?>
<sst xmlns="http://schemas.openxmlformats.org/spreadsheetml/2006/main" count="1910" uniqueCount="572">
  <si>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</si>
  <si>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</si>
  <si>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</si>
  <si>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</si>
  <si>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</si>
  <si>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</si>
  <si>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</si>
  <si>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</si>
  <si>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</si>
  <si>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</si>
  <si>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</si>
  <si>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</si>
  <si>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</si>
  <si>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</si>
  <si>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</si>
  <si>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</si>
  <si>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</si>
  <si>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</si>
  <si>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</si>
  <si>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</si>
  <si>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</si>
  <si>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</si>
  <si>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</si>
  <si>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</si>
  <si>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</si>
  <si>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</si>
  <si>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</si>
  <si>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</si>
  <si>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</si>
  <si>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</si>
  <si>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</si>
  <si>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</si>
  <si>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</si>
  <si>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</si>
  <si>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</si>
  <si>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</si>
  <si>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</si>
  <si>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</si>
  <si>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</si>
  <si>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</si>
  <si>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</si>
  <si>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</si>
  <si>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</si>
  <si>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</si>
  <si>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</si>
  <si>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</si>
  <si>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</si>
  <si>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</si>
  <si>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</si>
  <si>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</si>
  <si>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</si>
  <si>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</si>
  <si>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</si>
  <si>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</si>
  <si>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</si>
  <si>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</si>
  <si>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</si>
  <si>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</si>
  <si>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</si>
  <si>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</si>
  <si>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</si>
  <si>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</si>
  <si>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</si>
  <si>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</si>
  <si>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</si>
  <si>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</si>
  <si>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</si>
  <si>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</si>
  <si>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</si>
  <si>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105047</t>
  </si>
  <si>
    <t>昆明高新技术产业开发区第三中学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</si>
  <si>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</si>
  <si>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</si>
  <si>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</si>
  <si>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</si>
  <si>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</si>
  <si>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</si>
  <si>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</si>
  <si>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</si>
  <si>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</si>
  <si>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</si>
  <si>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</si>
  <si>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</si>
  <si>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</si>
  <si>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</si>
  <si>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</si>
  <si>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</si>
  <si>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</si>
  <si>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</si>
  <si>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</si>
  <si>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</si>
  <si>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</si>
  <si>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</si>
  <si>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</si>
  <si>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</si>
  <si>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</si>
  <si>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</si>
  <si>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</si>
  <si>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</si>
  <si>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</si>
  <si>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</si>
  <si>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2050203</t>
  </si>
  <si>
    <t>初中教育</t>
  </si>
  <si>
    <t>2050204</t>
  </si>
  <si>
    <t>高中教育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</si>
  <si>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</si>
  <si>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</si>
  <si>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</si>
  <si>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</si>
  <si>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</si>
  <si>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</si>
  <si>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</si>
  <si>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</si>
  <si>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</si>
  <si>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</si>
  <si>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</si>
  <si>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</si>
  <si>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</si>
  <si>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</si>
  <si>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</si>
  <si>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</si>
  <si>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</si>
  <si>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</si>
  <si>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</si>
  <si>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</si>
  <si>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</si>
  <si>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</si>
  <si>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</si>
  <si>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</si>
  <si>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</si>
  <si>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</si>
  <si>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</si>
  <si>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</si>
  <si>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</si>
  <si>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</si>
  <si>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</si>
  <si>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</si>
  <si>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</si>
  <si>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</si>
  <si>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</si>
  <si>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</si>
  <si>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</si>
  <si>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</si>
  <si>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</si>
  <si>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</si>
  <si>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</si>
  <si>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</si>
  <si>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</si>
  <si>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</si>
  <si>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</si>
  <si>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</si>
  <si>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</si>
  <si>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</si>
  <si>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</si>
  <si>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</si>
  <si>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</si>
  <si>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</si>
  <si>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</si>
  <si>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</si>
  <si>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</si>
  <si>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</si>
  <si>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</si>
  <si>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</si>
  <si>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</si>
  <si>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</si>
  <si>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</si>
  <si>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</si>
  <si>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</si>
  <si>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</si>
  <si>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</si>
  <si>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</si>
  <si>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</si>
  <si>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</si>
  <si>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</si>
  <si>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</si>
  <si>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</si>
  <si>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</si>
  <si>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</si>
  <si>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</si>
  <si>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</si>
  <si>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</si>
  <si>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</si>
  <si>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</si>
  <si>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</si>
  <si>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</si>
  <si>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</si>
  <si>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</si>
  <si>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</si>
  <si>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</si>
  <si>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</si>
  <si>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</si>
  <si>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</si>
  <si>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</si>
  <si>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</si>
  <si>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</si>
  <si>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</si>
  <si>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</si>
  <si>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</si>
  <si>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</si>
  <si>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</si>
  <si>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</si>
  <si>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</si>
  <si>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</si>
  <si>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</si>
  <si>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</si>
  <si>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</si>
  <si>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昆明市呈贡区教育体育局</t>
  </si>
  <si>
    <t>530121210000000003471</t>
  </si>
  <si>
    <t>事业人员工资支出</t>
  </si>
  <si>
    <t>30101</t>
  </si>
  <si>
    <t>基本工资</t>
  </si>
  <si>
    <t>30102</t>
  </si>
  <si>
    <t>津贴补贴</t>
  </si>
  <si>
    <t>30103</t>
  </si>
  <si>
    <t>奖金</t>
  </si>
  <si>
    <t>30107</t>
  </si>
  <si>
    <t>绩效工资</t>
  </si>
  <si>
    <t>530121210000000003472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</si>
  <si>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</si>
  <si>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</si>
  <si>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</si>
  <si>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</si>
  <si>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</si>
  <si>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</si>
  <si>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</si>
  <si>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</si>
  <si>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</si>
  <si>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</si>
  <si>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</si>
  <si>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530121210000000003473</t>
  </si>
  <si>
    <t>30113</t>
  </si>
  <si>
    <t>530121210000000003477</t>
  </si>
  <si>
    <t>工会经费</t>
  </si>
  <si>
    <t>30228</t>
  </si>
  <si>
    <t>530121210000000003479</t>
  </si>
  <si>
    <t>一般公用运转支出</t>
  </si>
  <si>
    <t>30201</t>
  </si>
  <si>
    <t>办公费</t>
  </si>
  <si>
    <t>30229</t>
  </si>
  <si>
    <t>福利费</t>
  </si>
  <si>
    <t>530121221100000527832</t>
  </si>
  <si>
    <t>事业购房补贴</t>
  </si>
  <si>
    <t>530121231100001185278</t>
  </si>
  <si>
    <t>离退休人员支出</t>
  </si>
  <si>
    <t>30302</t>
  </si>
  <si>
    <t>退休费</t>
  </si>
  <si>
    <t>30305</t>
  </si>
  <si>
    <t>生活补助</t>
  </si>
  <si>
    <t>530121231100001185292</t>
  </si>
  <si>
    <t>遗属补助及抚恤金</t>
  </si>
  <si>
    <t>530121231100001415508</t>
  </si>
  <si>
    <t>事业人员绩效奖励</t>
  </si>
  <si>
    <t>530121241100002197209</t>
  </si>
  <si>
    <t>学校学生公用运转支出</t>
  </si>
  <si>
    <t>30205</t>
  </si>
  <si>
    <t>水费</t>
  </si>
  <si>
    <t>30206</t>
  </si>
  <si>
    <t>电费</t>
  </si>
  <si>
    <t>530121241100002258588</t>
  </si>
  <si>
    <t>其他人员支出</t>
  </si>
  <si>
    <t>30199</t>
  </si>
  <si>
    <t>其他工资福利支出</t>
  </si>
  <si>
    <t>预算05-1表</t>
  </si>
  <si>
    <t>项目分类</t>
  </si>
  <si>
    <t>项目单位</t>
  </si>
  <si>
    <t>经济科目编码</t>
  </si>
  <si>
    <t>经济科目名称</t>
  </si>
  <si>
    <t>本年拨款</t>
  </si>
  <si>
    <t>其中：本次下达</t>
  </si>
  <si>
    <t>民生类</t>
  </si>
  <si>
    <t>530121241100002197372</t>
  </si>
  <si>
    <t>城乡义务教育公用经费区级资金</t>
  </si>
  <si>
    <t>530121241100002197553</t>
  </si>
  <si>
    <t>义务教育家庭经济困难学生生活费补助区级资金</t>
  </si>
  <si>
    <t>30308</t>
  </si>
  <si>
    <t>助学金</t>
  </si>
  <si>
    <t>530121241100002197606</t>
  </si>
  <si>
    <t>城乡义务教育特殊教育公用经费区级资金</t>
  </si>
  <si>
    <t>530121241100002199086</t>
  </si>
  <si>
    <t>普通高中国家助学金区级补助资金</t>
  </si>
  <si>
    <t>530121241100002199249</t>
  </si>
  <si>
    <t>普通高中家庭经济困难学生免学杂费区级补助资金</t>
  </si>
  <si>
    <t>530121241100002199328</t>
  </si>
  <si>
    <t>普通高中脱贫家庭经济困难学生生活费区级补助资金</t>
  </si>
  <si>
    <t>事业发展类</t>
  </si>
  <si>
    <t>530121210000000000750</t>
  </si>
  <si>
    <t>安保经费</t>
  </si>
  <si>
    <t>530121210000000000816</t>
  </si>
  <si>
    <t>后勤保障经费</t>
  </si>
  <si>
    <t>530121221100000407316</t>
  </si>
  <si>
    <t>物理化学生物实验室改造经费</t>
  </si>
  <si>
    <t>530121231100001437422</t>
  </si>
  <si>
    <t>物业管理服务经费</t>
  </si>
  <si>
    <t>30209</t>
  </si>
  <si>
    <t>物业管理费</t>
  </si>
  <si>
    <t>530121251100003732796</t>
  </si>
  <si>
    <t>校舍安全鉴定经费</t>
  </si>
  <si>
    <t>530121251100003732933</t>
  </si>
  <si>
    <t>校园修缮专项资金</t>
  </si>
  <si>
    <t>30213</t>
  </si>
  <si>
    <t>维修（护）费</t>
  </si>
  <si>
    <t>530121251100003734100</t>
  </si>
  <si>
    <t>运动场改造尾款资金</t>
  </si>
  <si>
    <t>530121251100003765586</t>
  </si>
  <si>
    <t>（自有资金）义务教育课后服务专项经费</t>
  </si>
  <si>
    <t>预算05-2表</t>
  </si>
  <si>
    <t>项目年度绩效目标</t>
  </si>
  <si>
    <t>一级指标</t>
  </si>
  <si>
    <t>二级指标</t>
  </si>
  <si>
    <t>三级指标</t>
  </si>
  <si>
    <t>指标性质</t>
  </si>
  <si>
    <t>指标值</t>
  </si>
  <si>
    <t>度量单位</t>
  </si>
  <si>
    <t>指标属性</t>
  </si>
  <si>
    <t>指标内容</t>
  </si>
  <si>
    <t>(一)压实主体责任。全区各级各类中小学、幼儿园是本 次排查工作的主体，要牢固树立“安全第一，预防为主”的 理念，明确本次排查责任人，确保本次隐患排查整治工作真 正落到实处,坚决做到“危房不住人、住人不危房”。 (二)明确工作原则。本次排查按照“谁拥有谁负责、谁 使用谁负责、谁主管谁负责、谁审批谁负责”的原则进行排 查，由各中小学、幼儿园排查并上报呈贡区教育体育局。 (三)认真抓好整改。对于鉴定为 D 级的校舍，须立即停 止使用，限期拆除。对于鉴定为 C 级的校舍须加固改造，验 收合格后方能使用。对于在建项目安全隐患，须立即制定整 改方案，及时消除安全隐患。</t>
  </si>
  <si>
    <t>产出指标</t>
  </si>
  <si>
    <t>数量指标</t>
  </si>
  <si>
    <t>鉴定面积</t>
  </si>
  <si>
    <t>=</t>
  </si>
  <si>
    <t>21452.6</t>
  </si>
  <si>
    <t>平方米</t>
  </si>
  <si>
    <t>定量指标</t>
  </si>
  <si>
    <t>按照文件标准，我校占地面积为21452.20平方米，每平方米8元，共计需要资金171617.60</t>
  </si>
  <si>
    <t>质量指标</t>
  </si>
  <si>
    <t>校舍安全提升率</t>
  </si>
  <si>
    <t>&gt;=</t>
  </si>
  <si>
    <t>60</t>
  </si>
  <si>
    <t>%</t>
  </si>
  <si>
    <t>通过校舍安全鉴定，提升校园环境安全</t>
  </si>
  <si>
    <t>时效指标</t>
  </si>
  <si>
    <t>完成时效</t>
  </si>
  <si>
    <t>2025</t>
  </si>
  <si>
    <t>年</t>
  </si>
  <si>
    <t>在2025年之前完成</t>
  </si>
  <si>
    <t>效益指标</t>
  </si>
  <si>
    <t>社会效益</t>
  </si>
  <si>
    <t>家长对学校安全环境评价</t>
  </si>
  <si>
    <t>提升</t>
  </si>
  <si>
    <t>家长通过相关数据对校园环境的安全评价</t>
  </si>
  <si>
    <t>满意度指标</t>
  </si>
  <si>
    <t>服务对象满意度</t>
  </si>
  <si>
    <t>学生满意度</t>
  </si>
  <si>
    <t>95</t>
  </si>
  <si>
    <t>学生对校园环境的评价</t>
  </si>
  <si>
    <t>目标1:普通高中阶段教育各项资助政策按规定得到落实；
目标2:满足家庭经济困难学生基本学习生活需要；国家助学金学生资助政策，对普通高中家庭经济困难在校学生，尤其是“三类”农村低收入学生发放国家助学 金，确保家庭经济困难学生就学。</t>
  </si>
  <si>
    <t>获补人数</t>
  </si>
  <si>
    <t>30</t>
  </si>
  <si>
    <t>人</t>
  </si>
  <si>
    <t>反映获补助人员、企业的数量情况，也适用补贴、资助等形式的补助。</t>
  </si>
  <si>
    <t>政策知晓率</t>
  </si>
  <si>
    <t>100</t>
  </si>
  <si>
    <t>反映补助政策的宣传效果情况。
政策知晓率=调查中补助政策知晓人数/调查总人数*100%</t>
  </si>
  <si>
    <t>受益对象满意度</t>
  </si>
  <si>
    <t>反映获补助受益对象的满意程度。</t>
  </si>
  <si>
    <t>加强对义务教育阶段学生食堂和食堂工作人员的管理，提高财政专项资金的使用效益，提升学生食堂供餐质量，保障学校师生用餐安全，保障教育教学正常开展。</t>
  </si>
  <si>
    <t>学校食堂工作人员人数</t>
  </si>
  <si>
    <t>20</t>
  </si>
  <si>
    <t>人次</t>
  </si>
  <si>
    <t>反映食堂工作人员在岗人数的情况。</t>
  </si>
  <si>
    <t>保障全校师生用餐卫生、安全性。</t>
  </si>
  <si>
    <t>定性指标</t>
  </si>
  <si>
    <t>反映餐饮卫生、安全情况。</t>
  </si>
  <si>
    <t>按时、足额支付食堂工作人员工资。</t>
  </si>
  <si>
    <t>反映对食堂工作人员工资支付情况。</t>
  </si>
  <si>
    <t>经济效益</t>
  </si>
  <si>
    <t>切实加强对义务教育阶段学生食堂和食堂工作人员的管理，提高财政专项资金的使用效益</t>
  </si>
  <si>
    <t>反映财政补助资金使用效益情况。</t>
  </si>
  <si>
    <t>解决部分失地农民的就业人数。</t>
  </si>
  <si>
    <t>反映解决部分失地农民的就业情况。</t>
  </si>
  <si>
    <t>可持续影响</t>
  </si>
  <si>
    <t>为师生提供新鲜、营养、安全、可口的饭菜，为学生健康成长提供可靠保障，增强学生体质。</t>
  </si>
  <si>
    <t>长效</t>
  </si>
  <si>
    <t>空</t>
  </si>
  <si>
    <t>反映食品营养健康、安全，增强学生体质情况。</t>
  </si>
  <si>
    <t>师生满意度</t>
  </si>
  <si>
    <t>98</t>
  </si>
  <si>
    <t>反映餐饮服务受益人员满意程度。</t>
  </si>
  <si>
    <t>落实好教育部“进一步做好中小学幼儿园安全工作六条措施”，做好预防各类学生安全事故发生、做好校园安全工作。维护校园及周边良好的治安秩序，保证师生人身财产安全及校园财产安全。</t>
  </si>
  <si>
    <t>保安数安保巡查次数</t>
  </si>
  <si>
    <t>次/天</t>
  </si>
  <si>
    <t>反映每天安保巡查次数的情况。</t>
  </si>
  <si>
    <t>物管人员在岗率</t>
  </si>
  <si>
    <t>反映安保、消防服务人员等物管人员在岗的情况。物管人员在岗率=实际在岗工时/应在岗工时*100%</t>
  </si>
  <si>
    <t>物业服务需求保障程度</t>
  </si>
  <si>
    <t>反映绿化、安保、安防、保洁等服务满足委托单位的程度。（实际运用时根据项目对物业的需求，主要通过整体评价的方式进行评价。）</t>
  </si>
  <si>
    <t>安全事故发生次数</t>
  </si>
  <si>
    <t>0</t>
  </si>
  <si>
    <t>元</t>
  </si>
  <si>
    <t>反映安全事故发生的次数情况。</t>
  </si>
  <si>
    <t>服务受益人员满意度</t>
  </si>
  <si>
    <t>反映保安、保洁、餐饮服务、绿化养护服务受益人员满意程度。</t>
  </si>
  <si>
    <t>负责校园内的树木、花草灌木等、修剪、施肥和病虫害杂草防止等工作；负责校内公共区域的卫生保洁、公共设施的维护管理等工作，为学校的教育教学创造良好的环境条件。</t>
  </si>
  <si>
    <t>零星修缮（维修）处理时限</t>
  </si>
  <si>
    <t>&lt;=</t>
  </si>
  <si>
    <t>24</t>
  </si>
  <si>
    <t>小时</t>
  </si>
  <si>
    <t>按照零星修缮处理完成的时限情况。</t>
  </si>
  <si>
    <t>保洁管理面积</t>
  </si>
  <si>
    <t>21452.20平方米</t>
  </si>
  <si>
    <t>反映物业管理合同约定的服务区域、办公区域室内外（含绿化）面积之和。</t>
  </si>
  <si>
    <t>绿化管养面积</t>
  </si>
  <si>
    <t>21635.00平方米</t>
  </si>
  <si>
    <t>反映办公区室外绿化管养面积的情况。</t>
  </si>
  <si>
    <t>校园卫生保洁合格率</t>
  </si>
  <si>
    <t>卫生保洁检查验收合格的情况。卫生保洁合格率=卫生保洁检查验收合格次数/卫生保洁总次数*100%</t>
  </si>
  <si>
    <t>校园绿化管养合格率</t>
  </si>
  <si>
    <t>90</t>
  </si>
  <si>
    <t>反映绿化管养检查验收合格的情况。绿化管养合格率=绿化管养检查验收合格次数/绿化管养总次数*100%</t>
  </si>
  <si>
    <t>零星修缮（维修）及时率</t>
  </si>
  <si>
    <t>99</t>
  </si>
  <si>
    <t>反映零星修缮（维修）及时的情况。零星修缮（维修）及时率=在规定时间内完成零星修缮（维修）数量/报修数量*100%</t>
  </si>
  <si>
    <t>物管人员签订合同并培训的人数占</t>
  </si>
  <si>
    <t>18</t>
  </si>
  <si>
    <t>反映物管人员中签订合同并参与培训的情况。物管人员签订合同并培训的人数占比=物管人员中签订合同并参与培训的人数/物管人员总数*100%</t>
  </si>
  <si>
    <t>反映保洁、绿化养护服务受益人员满意程度。</t>
  </si>
  <si>
    <t>为深入贯彻落实党的二十大精神，不断增强教育服务能力，持续提升学生和家长的幸福指数。</t>
  </si>
  <si>
    <t>全校学生</t>
  </si>
  <si>
    <t>843</t>
  </si>
  <si>
    <t>反映预算部门（单位）组织开展课后服务的学生人数。</t>
  </si>
  <si>
    <t>对全校学生开展课后服务率</t>
  </si>
  <si>
    <t>反映预算部门（单位）组织开展课后服务的覆盖率。
课后服务的覆盖率=（开展课后服务的学生人数/学生总人数）*100%。</t>
  </si>
  <si>
    <t>完成时间</t>
  </si>
  <si>
    <t>家长支持，学生喜欢参加活动</t>
  </si>
  <si>
    <t>不断提升</t>
  </si>
  <si>
    <t>参益人员满意度</t>
  </si>
  <si>
    <t>反映学生、家长对课后服务的满意度。
参训人员满意度=（对课后服务整体满意的课后服务人数/参加课后服务总人数）*100%</t>
  </si>
  <si>
    <t>按照教育总体实力和区域影响力显著增强，教育现代化取得重大进展，办学条件不断优化，学校立德树人的落实机制更加完善，教师潜心育人的评价制度更加健全，促进学生全面发展的评价办法更加科学，教育改革发展成果惠及更多群众的目标，改善我校教学环境。</t>
  </si>
  <si>
    <t>心理咨询人数提升率</t>
  </si>
  <si>
    <t>&gt;</t>
  </si>
  <si>
    <t>通过改建后心理健康教室人员咨询数提升</t>
  </si>
  <si>
    <t>计算机教室改造更换率</t>
  </si>
  <si>
    <t>计算机教室更换电脑数</t>
  </si>
  <si>
    <t>改善学生心理健康问题率</t>
  </si>
  <si>
    <t>通过改造心理健康教室相关设施，减少我校学生心理问题</t>
  </si>
  <si>
    <t>通用技术成绩提升</t>
  </si>
  <si>
    <t>通过更换心理健康教室的设施，提升我校学生通用信息技术成绩。</t>
  </si>
  <si>
    <t>学生对学校改善的满意度。</t>
  </si>
  <si>
    <t>普通高中阶段教育各项资助政策按规定得到落实；满足家庭经济困难学生基本学习生活需要；普通高中脱贫家庭困难学生生活费补助资金，确保家庭经济困难学生就学。</t>
  </si>
  <si>
    <t>获补对象数</t>
  </si>
  <si>
    <t>按照我校日常所需支付学校改造运动场产生的相关费用，以及维护运动场日常运转所需。</t>
  </si>
  <si>
    <t>运动场使用损耗率</t>
  </si>
  <si>
    <t>运动场每年修理次数</t>
  </si>
  <si>
    <t>学生运动场使用率</t>
  </si>
  <si>
    <t>满足学生日常体育课使用率</t>
  </si>
  <si>
    <t>学生因运动身体素质提升率</t>
  </si>
  <si>
    <t>50</t>
  </si>
  <si>
    <t>学生日常体育活动提升身体素质</t>
  </si>
  <si>
    <t>96</t>
  </si>
  <si>
    <t>学生对运动场的满意度</t>
  </si>
  <si>
    <t>以2022至2023学年度在校学生人数为依据，按时、足额下达城乡义务教育学校生均公用经费补助资金。确保所有城乡义务教育学校公用经费补助资金能够有效保障学校年初正常运转，不因资金短缺而影响学校正常的教育教学秩序，确保教师培训所需资金得到有效保障。</t>
  </si>
  <si>
    <t>819</t>
  </si>
  <si>
    <t>寄宿生人数</t>
  </si>
  <si>
    <t>反映应保尽保、应救尽救对象的寄宿生应补助人数情况。</t>
  </si>
  <si>
    <t>补助范围占在校学生数比例</t>
  </si>
  <si>
    <t>映获补助对象认定的准确性情况。
反映补助对象认定的准确情况。
补助范围占在校学生数比例=抽检符合标准的补助对象数/抽检实际补助对象数*100%</t>
  </si>
  <si>
    <t>补助标准执行合规率</t>
  </si>
  <si>
    <t>反映发放单位及时发放补助资金的情况。
发放及时率=在时限内发放资金/应发放资金*100%</t>
  </si>
  <si>
    <t>发放及时率</t>
  </si>
  <si>
    <t>反映补助对象认定的人均补助标准</t>
  </si>
  <si>
    <t>九年义务教育巩固率</t>
  </si>
  <si>
    <t>反映寄宿生公用经费在基础标准上人均增加额度标准</t>
  </si>
  <si>
    <t>确保所有城乡义务教育学校公用经费补助资金能够有效保障学校年初正常运转，不因资金短缺而影响学校正常的教育教学秩序，确保教师培训所需资金得到有效保障。</t>
  </si>
  <si>
    <t>获补对象</t>
  </si>
  <si>
    <t>获补准确率</t>
  </si>
  <si>
    <t>反映获补助对象认定的准确性情况。
获补对象准确率=抽检符合标准的补助对象数/抽检实际补助对象数*100%</t>
  </si>
  <si>
    <t>服务对象满意率</t>
  </si>
  <si>
    <t>以2021至2022学年度在校学生人数为依据，按时、足额下达城乡义务教育学校生均公用经费补助资金。确保所有城乡义务教育学校公用经费补助资金能够有效保障学校年初正常运转，不因资金短缺而影响学校正常的教育教学秩序，确保教师培训所需资金得到有效保障。</t>
  </si>
  <si>
    <t>下达资金数</t>
  </si>
  <si>
    <t>14000</t>
  </si>
  <si>
    <t>反映下达资金数量情况。</t>
  </si>
  <si>
    <t>获补对象准确率</t>
  </si>
  <si>
    <t>兑现准确率</t>
  </si>
  <si>
    <t>反映补助准确发放的情况。
补助兑现准确率=补助兑付额/应付额*100%</t>
  </si>
  <si>
    <t>生产生活能力提高率</t>
  </si>
  <si>
    <t>反映补助促进受助对象生产生活能力提高的情况。</t>
  </si>
  <si>
    <t>对现有的理、化、生共五间实验室进行重建，添置部分实验设备。重建费用具体如下：物理实验室2间（含实验室内设备）重建费用预计：360,000元/间*2间=720,000元；化学实验室2间（含实验室内设备）重建费用预计：510,000元/间*2间=1020,000元；生物实验室1间（含实验室内设备）重建费用预计320,000元/间*1间=320,000元；以上5间实验室合计重建费用：720,000元+1020,000元+320,000元=2060,000元。</t>
  </si>
  <si>
    <t>标准化物理、化学、生物实验室进行重建，添置部分实验设备</t>
  </si>
  <si>
    <t>5间</t>
  </si>
  <si>
    <t>间</t>
  </si>
  <si>
    <t>实验室建设和教学仪器配备应达到《云南省中小学教育技术装备标准》要求。考前充分准备好考试所需仪器设备、药品、耗材等。</t>
  </si>
  <si>
    <t>竣工验收合格率</t>
  </si>
  <si>
    <t>100%</t>
  </si>
  <si>
    <t>计划完工率</t>
  </si>
  <si>
    <t>确保自2020年9月入学的七年级学生到九年级下学期时4月20日前完工。</t>
  </si>
  <si>
    <t>综合使用率</t>
  </si>
  <si>
    <t>设施建成后能保证从2020年秋季以后入学的学生完成初中学业水平理化生实验操作考试。</t>
  </si>
  <si>
    <t>设计功能实现率</t>
  </si>
  <si>
    <t>受益人群覆盖率</t>
  </si>
  <si>
    <t>使用年限</t>
  </si>
  <si>
    <t>达标</t>
  </si>
  <si>
    <t>受益人群满意度</t>
  </si>
  <si>
    <t>98%</t>
  </si>
  <si>
    <t>全校师生及学生家长满意</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</si>
  <si>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</si>
  <si>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</si>
  <si>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</si>
  <si>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</si>
  <si>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</si>
  <si>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</si>
  <si>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</si>
  <si>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</si>
  <si>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</si>
  <si>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</si>
  <si>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</si>
  <si>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</si>
  <si>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</si>
  <si>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</si>
  <si>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</si>
  <si>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安保服务经费</t>
  </si>
  <si>
    <t>物业管理服务</t>
  </si>
  <si>
    <t>后勤保障覅我</t>
  </si>
  <si>
    <t>餐饮服务</t>
  </si>
  <si>
    <t>实验室改造</t>
  </si>
  <si>
    <t>其他安装</t>
  </si>
  <si>
    <t>复印纸</t>
  </si>
  <si>
    <t>摄像机</t>
  </si>
  <si>
    <t>通用摄像机</t>
  </si>
  <si>
    <t>心理将康运行软件</t>
  </si>
  <si>
    <t>其他计算机软件</t>
  </si>
  <si>
    <t>计算机教室改造</t>
  </si>
  <si>
    <t>其他建筑物、构筑物修缮</t>
  </si>
  <si>
    <t>心理健康教室改建</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</si>
  <si>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</si>
  <si>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</si>
  <si>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</si>
  <si>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</si>
  <si>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</si>
  <si>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</si>
  <si>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</si>
  <si>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</si>
  <si>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</si>
  <si>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</si>
  <si>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</si>
  <si>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</si>
  <si>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</si>
  <si>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</si>
  <si>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</si>
  <si>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</si>
  <si>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</si>
  <si>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</si>
  <si>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</si>
  <si>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</si>
  <si>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</si>
  <si>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</si>
  <si>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</si>
  <si>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</si>
  <si>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</si>
  <si>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</si>
  <si>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</si>
  <si>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</si>
  <si>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</si>
  <si>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</si>
  <si>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</si>
  <si>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</si>
  <si>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</si>
  <si>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</si>
  <si>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</si>
  <si>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</si>
  <si>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</si>
  <si>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</si>
  <si>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</si>
  <si>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</si>
  <si>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预算10表</t>
  </si>
  <si>
    <t>预算11表</t>
  </si>
  <si>
    <t>上级补助</t>
  </si>
  <si>
    <t>预算12表</t>
  </si>
  <si>
    <t>项目级次</t>
  </si>
  <si>
    <t>312 民生类</t>
  </si>
  <si>
    <t>本级</t>
  </si>
  <si>
    <t>313 事业发展类</t>
  </si>
  <si>
    <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</si>
</sst>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0.00;;@"/>
    <numFmt numFmtId="177" formatCode="yyyy\-mm\-dd\ hh:mm:ss"/>
    <numFmt numFmtId="178" formatCode="#,##0;\-#,##0;;@"/>
    <numFmt numFmtId="179" formatCode="yyyy\-mm\-dd"/>
    <numFmt numFmtId="180" formatCode="hh:mm:ss"/>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9"/>
      <name val="宋体"/>
      <charset val="134"/>
    </font>
    <font>
      <sz val="11"/>
      <color rgb="FFFA7D00"/>
      <name val="宋体"/>
      <charset val="0"/>
      <scheme val="minor"/>
    </font>
    <font>
      <sz val="11"/>
      <color rgb="FFFF0000"/>
      <name val="宋体"/>
      <charset val="0"/>
      <scheme val="minor"/>
    </font>
    <font>
      <b/>
      <sz val="11"/>
      <color rgb="FFFA7D00"/>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6"/>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42" fontId="0" fillId="0" borderId="0" applyFont="0" applyFill="0" applyBorder="0" applyAlignment="0" applyProtection="0">
      <alignment vertical="center"/>
    </xf>
    <xf numFmtId="0" fontId="15" fillId="23" borderId="0" applyNumberFormat="0" applyBorder="0" applyAlignment="0" applyProtection="0">
      <alignment vertical="center"/>
    </xf>
    <xf numFmtId="0" fontId="27" fillId="19"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23" fillId="0" borderId="7">
      <alignment horizontal="right" vertical="center"/>
    </xf>
    <xf numFmtId="0" fontId="15"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179" fontId="23" fillId="0" borderId="7">
      <alignment horizontal="right" vertical="center"/>
    </xf>
    <xf numFmtId="0" fontId="22" fillId="0" borderId="0" applyNumberFormat="0" applyFill="0" applyBorder="0" applyAlignment="0" applyProtection="0">
      <alignment vertical="center"/>
    </xf>
    <xf numFmtId="0" fontId="0" fillId="18" borderId="18" applyNumberFormat="0" applyFont="0" applyAlignment="0" applyProtection="0">
      <alignment vertical="center"/>
    </xf>
    <xf numFmtId="0" fontId="16" fillId="22" borderId="0" applyNumberFormat="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20" applyNumberFormat="0" applyFill="0" applyAlignment="0" applyProtection="0">
      <alignment vertical="center"/>
    </xf>
    <xf numFmtId="0" fontId="34" fillId="0" borderId="20" applyNumberFormat="0" applyFill="0" applyAlignment="0" applyProtection="0">
      <alignment vertical="center"/>
    </xf>
    <xf numFmtId="0" fontId="16" fillId="10" borderId="0" applyNumberFormat="0" applyBorder="0" applyAlignment="0" applyProtection="0">
      <alignment vertical="center"/>
    </xf>
    <xf numFmtId="0" fontId="18" fillId="0" borderId="15" applyNumberFormat="0" applyFill="0" applyAlignment="0" applyProtection="0">
      <alignment vertical="center"/>
    </xf>
    <xf numFmtId="0" fontId="16" fillId="9" borderId="0" applyNumberFormat="0" applyBorder="0" applyAlignment="0" applyProtection="0">
      <alignment vertical="center"/>
    </xf>
    <xf numFmtId="0" fontId="33" fillId="17" borderId="21" applyNumberFormat="0" applyAlignment="0" applyProtection="0">
      <alignment vertical="center"/>
    </xf>
    <xf numFmtId="0" fontId="26" fillId="17" borderId="17" applyNumberFormat="0" applyAlignment="0" applyProtection="0">
      <alignment vertical="center"/>
    </xf>
    <xf numFmtId="0" fontId="28" fillId="21" borderId="19" applyNumberFormat="0" applyAlignment="0" applyProtection="0">
      <alignment vertical="center"/>
    </xf>
    <xf numFmtId="0" fontId="15" fillId="29" borderId="0" applyNumberFormat="0" applyBorder="0" applyAlignment="0" applyProtection="0">
      <alignment vertical="center"/>
    </xf>
    <xf numFmtId="0" fontId="16" fillId="26" borderId="0" applyNumberFormat="0" applyBorder="0" applyAlignment="0" applyProtection="0">
      <alignment vertical="center"/>
    </xf>
    <xf numFmtId="0" fontId="24" fillId="0" borderId="16" applyNumberFormat="0" applyFill="0" applyAlignment="0" applyProtection="0">
      <alignment vertical="center"/>
    </xf>
    <xf numFmtId="0" fontId="17" fillId="0" borderId="14" applyNumberFormat="0" applyFill="0" applyAlignment="0" applyProtection="0">
      <alignment vertical="center"/>
    </xf>
    <xf numFmtId="0" fontId="20" fillId="8" borderId="0" applyNumberFormat="0" applyBorder="0" applyAlignment="0" applyProtection="0">
      <alignment vertical="center"/>
    </xf>
    <xf numFmtId="0" fontId="32" fillId="28" borderId="0" applyNumberFormat="0" applyBorder="0" applyAlignment="0" applyProtection="0">
      <alignment vertical="center"/>
    </xf>
    <xf numFmtId="10" fontId="23" fillId="0" borderId="7">
      <alignment horizontal="right" vertical="center"/>
    </xf>
    <xf numFmtId="0" fontId="15" fillId="13" borderId="0" applyNumberFormat="0" applyBorder="0" applyAlignment="0" applyProtection="0">
      <alignment vertical="center"/>
    </xf>
    <xf numFmtId="0" fontId="16" fillId="25" borderId="0" applyNumberFormat="0" applyBorder="0" applyAlignment="0" applyProtection="0">
      <alignment vertical="center"/>
    </xf>
    <xf numFmtId="0" fontId="15" fillId="33" borderId="0" applyNumberFormat="0" applyBorder="0" applyAlignment="0" applyProtection="0">
      <alignment vertical="center"/>
    </xf>
    <xf numFmtId="0" fontId="15" fillId="7" borderId="0" applyNumberFormat="0" applyBorder="0" applyAlignment="0" applyProtection="0">
      <alignment vertical="center"/>
    </xf>
    <xf numFmtId="0" fontId="15" fillId="16" borderId="0" applyNumberFormat="0" applyBorder="0" applyAlignment="0" applyProtection="0">
      <alignment vertical="center"/>
    </xf>
    <xf numFmtId="0" fontId="15" fillId="24" borderId="0" applyNumberFormat="0" applyBorder="0" applyAlignment="0" applyProtection="0">
      <alignment vertical="center"/>
    </xf>
    <xf numFmtId="0" fontId="16" fillId="20" borderId="0" applyNumberFormat="0" applyBorder="0" applyAlignment="0" applyProtection="0">
      <alignment vertical="center"/>
    </xf>
    <xf numFmtId="0" fontId="16" fillId="32" borderId="0" applyNumberFormat="0" applyBorder="0" applyAlignment="0" applyProtection="0">
      <alignment vertical="center"/>
    </xf>
    <xf numFmtId="0" fontId="15" fillId="15" borderId="0" applyNumberFormat="0" applyBorder="0" applyAlignment="0" applyProtection="0">
      <alignment vertical="center"/>
    </xf>
    <xf numFmtId="0" fontId="15" fillId="27" borderId="0" applyNumberFormat="0" applyBorder="0" applyAlignment="0" applyProtection="0">
      <alignment vertical="center"/>
    </xf>
    <xf numFmtId="0" fontId="16" fillId="4" borderId="0" applyNumberFormat="0" applyBorder="0" applyAlignment="0" applyProtection="0">
      <alignment vertical="center"/>
    </xf>
    <xf numFmtId="0" fontId="15" fillId="31" borderId="0" applyNumberFormat="0" applyBorder="0" applyAlignment="0" applyProtection="0">
      <alignment vertical="center"/>
    </xf>
    <xf numFmtId="0" fontId="16" fillId="30" borderId="0" applyNumberFormat="0" applyBorder="0" applyAlignment="0" applyProtection="0">
      <alignment vertical="center"/>
    </xf>
    <xf numFmtId="0" fontId="16" fillId="14" borderId="0" applyNumberFormat="0" applyBorder="0" applyAlignment="0" applyProtection="0">
      <alignment vertical="center"/>
    </xf>
    <xf numFmtId="0" fontId="15" fillId="3" borderId="0" applyNumberFormat="0" applyBorder="0" applyAlignment="0" applyProtection="0">
      <alignment vertical="center"/>
    </xf>
    <xf numFmtId="0" fontId="16" fillId="12" borderId="0" applyNumberFormat="0" applyBorder="0" applyAlignment="0" applyProtection="0">
      <alignment vertical="center"/>
    </xf>
    <xf numFmtId="176" fontId="23" fillId="0" borderId="7">
      <alignment horizontal="right" vertical="center"/>
    </xf>
    <xf numFmtId="49" fontId="23" fillId="0" borderId="7">
      <alignment horizontal="left" vertical="center" wrapText="1"/>
    </xf>
    <xf numFmtId="176" fontId="23" fillId="0" borderId="7">
      <alignment horizontal="right" vertical="center"/>
    </xf>
    <xf numFmtId="180" fontId="23" fillId="0" borderId="7">
      <alignment horizontal="right" vertical="center"/>
    </xf>
    <xf numFmtId="178" fontId="23" fillId="0" borderId="7">
      <alignment horizontal="right" vertical="center"/>
    </xf>
  </cellStyleXfs>
  <cellXfs count="200">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5" fillId="0" borderId="7" xfId="56" applyNumberFormat="1" applyFont="1" applyBorder="1" applyAlignment="1">
      <alignment horizontal="center" vertical="center"/>
    </xf>
    <xf numFmtId="178"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"单位名称："&amp;"昆明高新技术产业开发区第三中学"</f>
        <v>单位名称：昆明高新技术产业开发区第三中学</v>
      </c>
      <c r="B4" s="165"/>
      <c r="D4" s="144" t="s">
        <v>1</v>
      </c>
    </row>
    <row r="5" ht="23.25" customHeight="1" spans="1:4">
      <c r="A5" s="166" t="s">
        <v>2</v>
      </c>
      <c r="B5" s="167"/>
      <c r="C5" s="166" t="s">
        <v>3</v>
      </c>
      <c r="D5" s="167"/>
    </row>
    <row r="6" ht="24" customHeight="1" spans="1:4">
      <c r="A6" s="166" t="s">
        <v>4</v>
      </c>
      <c r="B6" s="166" t="s">
        <v>5</v>
      </c>
      <c r="C6" s="166" t="s">
        <v>6</v>
      </c>
      <c r="D6" s="166" t="s">
        <v>5</v>
      </c>
    </row>
    <row r="7" ht="17.25" customHeight="1" spans="1:4">
      <c r="A7" s="168" t="s">
        <v>7</v>
      </c>
      <c r="B7" s="82">
        <v>35488349.86</v>
      </c>
      <c r="C7" s="168" t="s">
        <v>8</v>
      </c>
      <c r="D7" s="82"/>
    </row>
    <row r="8" ht="17.25" customHeight="1" spans="1:4">
      <c r="A8" s="168" t="s">
        <v>9</v>
      </c>
      <c r="B8" s="82"/>
      <c r="C8" s="168" t="s">
        <v>10</v>
      </c>
      <c r="D8" s="82"/>
    </row>
    <row r="9" ht="17.25" customHeight="1" spans="1:4">
      <c r="A9" s="168" t="s">
        <v>11</v>
      </c>
      <c r="B9" s="82"/>
      <c r="C9" s="199" t="s">
        <v>12</v>
      </c>
      <c r="D9" s="82"/>
    </row>
    <row r="10" ht="17.25" customHeight="1" spans="1:4">
      <c r="A10" s="168" t="s">
        <v>13</v>
      </c>
      <c r="B10" s="82">
        <v>319942.82</v>
      </c>
      <c r="C10" s="199" t="s">
        <v>14</v>
      </c>
      <c r="D10" s="82"/>
    </row>
    <row r="11" ht="17.25" customHeight="1" spans="1:4">
      <c r="A11" s="168" t="s">
        <v>15</v>
      </c>
      <c r="B11" s="82">
        <v>674400</v>
      </c>
      <c r="C11" s="199" t="s">
        <v>16</v>
      </c>
      <c r="D11" s="82">
        <v>29437441.28</v>
      </c>
    </row>
    <row r="12" ht="17.25" customHeight="1" spans="1:4">
      <c r="A12" s="168" t="s">
        <v>17</v>
      </c>
      <c r="B12" s="82"/>
      <c r="C12" s="199" t="s">
        <v>18</v>
      </c>
      <c r="D12" s="82"/>
    </row>
    <row r="13" ht="17.25" customHeight="1" spans="1:4">
      <c r="A13" s="168" t="s">
        <v>19</v>
      </c>
      <c r="B13" s="82"/>
      <c r="C13" s="32" t="s">
        <v>20</v>
      </c>
      <c r="D13" s="82"/>
    </row>
    <row r="14" ht="17.25" customHeight="1" spans="1:4">
      <c r="A14" s="168" t="s">
        <v>21</v>
      </c>
      <c r="B14" s="82"/>
      <c r="C14" s="32" t="s">
        <v>22</v>
      </c>
      <c r="D14" s="82">
        <v>2958840.4</v>
      </c>
    </row>
    <row r="15" ht="17.25" customHeight="1" spans="1:4">
      <c r="A15" s="168" t="s">
        <v>23</v>
      </c>
      <c r="B15" s="82"/>
      <c r="C15" s="32" t="s">
        <v>24</v>
      </c>
      <c r="D15" s="82">
        <v>1932183</v>
      </c>
    </row>
    <row r="16" ht="17.25" customHeight="1" spans="1:4">
      <c r="A16" s="168" t="s">
        <v>25</v>
      </c>
      <c r="B16" s="82">
        <v>674400</v>
      </c>
      <c r="C16" s="32" t="s">
        <v>26</v>
      </c>
      <c r="D16" s="82"/>
    </row>
    <row r="17" ht="17.25" customHeight="1" spans="1:4">
      <c r="A17" s="149"/>
      <c r="B17" s="82"/>
      <c r="C17" s="32" t="s">
        <v>27</v>
      </c>
      <c r="D17" s="82"/>
    </row>
    <row r="18" ht="17.25" customHeight="1" spans="1:4">
      <c r="A18" s="169"/>
      <c r="B18" s="82"/>
      <c r="C18" s="32" t="s">
        <v>28</v>
      </c>
      <c r="D18" s="82"/>
    </row>
    <row r="19" ht="17.25" customHeight="1" spans="1:4">
      <c r="A19" s="169"/>
      <c r="B19" s="82"/>
      <c r="C19" s="32" t="s">
        <v>29</v>
      </c>
      <c r="D19" s="82"/>
    </row>
    <row r="20" ht="17.25" customHeight="1" spans="1:4">
      <c r="A20" s="169"/>
      <c r="B20" s="82"/>
      <c r="C20" s="32" t="s">
        <v>30</v>
      </c>
      <c r="D20" s="82"/>
    </row>
    <row r="21" ht="17.25" customHeight="1" spans="1:4">
      <c r="A21" s="169"/>
      <c r="B21" s="82"/>
      <c r="C21" s="32" t="s">
        <v>31</v>
      </c>
      <c r="D21" s="82"/>
    </row>
    <row r="22" ht="17.25" customHeight="1" spans="1:4">
      <c r="A22" s="169"/>
      <c r="B22" s="82"/>
      <c r="C22" s="32" t="s">
        <v>32</v>
      </c>
      <c r="D22" s="82"/>
    </row>
    <row r="23" ht="17.25" customHeight="1" spans="1:4">
      <c r="A23" s="169"/>
      <c r="B23" s="82"/>
      <c r="C23" s="32" t="s">
        <v>33</v>
      </c>
      <c r="D23" s="82"/>
    </row>
    <row r="24" ht="17.25" customHeight="1" spans="1:4">
      <c r="A24" s="169"/>
      <c r="B24" s="82"/>
      <c r="C24" s="32" t="s">
        <v>34</v>
      </c>
      <c r="D24" s="82"/>
    </row>
    <row r="25" ht="17.25" customHeight="1" spans="1:4">
      <c r="A25" s="169"/>
      <c r="B25" s="82"/>
      <c r="C25" s="32" t="s">
        <v>35</v>
      </c>
      <c r="D25" s="82">
        <v>2154228</v>
      </c>
    </row>
    <row r="26" ht="17.25" customHeight="1" spans="1:4">
      <c r="A26" s="169"/>
      <c r="B26" s="82"/>
      <c r="C26" s="32" t="s">
        <v>36</v>
      </c>
      <c r="D26" s="82"/>
    </row>
    <row r="27" ht="17.25" customHeight="1" spans="1:4">
      <c r="A27" s="169"/>
      <c r="B27" s="82"/>
      <c r="C27" s="149" t="s">
        <v>37</v>
      </c>
      <c r="D27" s="82"/>
    </row>
    <row r="28" ht="17.25" customHeight="1" spans="1:4">
      <c r="A28" s="169"/>
      <c r="B28" s="82"/>
      <c r="C28" s="32" t="s">
        <v>38</v>
      </c>
      <c r="D28" s="82"/>
    </row>
    <row r="29" ht="16.5" customHeight="1" spans="1:4">
      <c r="A29" s="169"/>
      <c r="B29" s="82"/>
      <c r="C29" s="32" t="s">
        <v>39</v>
      </c>
      <c r="D29" s="82"/>
    </row>
    <row r="30" ht="16.5" customHeight="1" spans="1:4">
      <c r="A30" s="169"/>
      <c r="B30" s="82"/>
      <c r="C30" s="149" t="s">
        <v>40</v>
      </c>
      <c r="D30" s="82"/>
    </row>
    <row r="31" ht="17.25" customHeight="1" spans="1:4">
      <c r="A31" s="169"/>
      <c r="B31" s="82"/>
      <c r="C31" s="149" t="s">
        <v>41</v>
      </c>
      <c r="D31" s="82"/>
    </row>
    <row r="32" ht="17.25" customHeight="1" spans="1:4">
      <c r="A32" s="169"/>
      <c r="B32" s="82"/>
      <c r="C32" s="32" t="s">
        <v>42</v>
      </c>
      <c r="D32" s="82"/>
    </row>
    <row r="33" ht="16.5" customHeight="1" spans="1:4">
      <c r="A33" s="169" t="s">
        <v>43</v>
      </c>
      <c r="B33" s="82">
        <v>36482692.68</v>
      </c>
      <c r="C33" s="169" t="s">
        <v>44</v>
      </c>
      <c r="D33" s="82">
        <v>36482692.68</v>
      </c>
    </row>
    <row r="34" ht="16.5" customHeight="1" spans="1:4">
      <c r="A34" s="149" t="s">
        <v>45</v>
      </c>
      <c r="B34" s="82"/>
      <c r="C34" s="149" t="s">
        <v>46</v>
      </c>
      <c r="D34" s="82"/>
    </row>
    <row r="35" ht="16.5" customHeight="1" spans="1:4">
      <c r="A35" s="32" t="s">
        <v>47</v>
      </c>
      <c r="B35" s="82"/>
      <c r="C35" s="32" t="s">
        <v>47</v>
      </c>
      <c r="D35" s="82"/>
    </row>
    <row r="36" ht="16.5" customHeight="1" spans="1:4">
      <c r="A36" s="32" t="s">
        <v>48</v>
      </c>
      <c r="B36" s="82"/>
      <c r="C36" s="32" t="s">
        <v>49</v>
      </c>
      <c r="D36" s="82"/>
    </row>
    <row r="37" ht="16.5" customHeight="1" spans="1:4">
      <c r="A37" s="170" t="s">
        <v>50</v>
      </c>
      <c r="B37" s="82">
        <v>36482692.68</v>
      </c>
      <c r="C37" s="170" t="s">
        <v>51</v>
      </c>
      <c r="D37" s="82">
        <v>36482692.68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3">
        <v>1</v>
      </c>
      <c r="B2" s="124">
        <v>0</v>
      </c>
      <c r="C2" s="123">
        <v>1</v>
      </c>
      <c r="D2" s="125"/>
      <c r="E2" s="125"/>
      <c r="F2" s="122" t="s">
        <v>494</v>
      </c>
    </row>
    <row r="3" ht="42" customHeight="1" spans="1:6">
      <c r="A3" s="126" t="str">
        <f>"2025"&amp;"年部门政府性基金预算支出预算表"</f>
        <v>2025年部门政府性基金预算支出预算表</v>
      </c>
      <c r="B3" s="126" t="s">
        <v>495</v>
      </c>
      <c r="C3" s="127"/>
      <c r="D3" s="128"/>
      <c r="E3" s="128"/>
      <c r="F3" s="128"/>
    </row>
    <row r="4" ht="13.5" customHeight="1" spans="1:6">
      <c r="A4" s="5" t="str">
        <f>"单位名称："&amp;"昆明高新技术产业开发区第三中学"</f>
        <v>单位名称：昆明高新技术产业开发区第三中学</v>
      </c>
      <c r="B4" s="5" t="s">
        <v>496</v>
      </c>
      <c r="C4" s="123"/>
      <c r="D4" s="125"/>
      <c r="E4" s="125"/>
      <c r="F4" s="122" t="s">
        <v>1</v>
      </c>
    </row>
    <row r="5" ht="19.5" customHeight="1" spans="1:6">
      <c r="A5" s="129" t="s">
        <v>189</v>
      </c>
      <c r="B5" s="130" t="s">
        <v>72</v>
      </c>
      <c r="C5" s="129" t="s">
        <v>73</v>
      </c>
      <c r="D5" s="11" t="s">
        <v>497</v>
      </c>
      <c r="E5" s="12"/>
      <c r="F5" s="13"/>
    </row>
    <row r="6" ht="18.75" customHeight="1" spans="1:6">
      <c r="A6" s="131"/>
      <c r="B6" s="132"/>
      <c r="C6" s="131"/>
      <c r="D6" s="16" t="s">
        <v>55</v>
      </c>
      <c r="E6" s="11" t="s">
        <v>75</v>
      </c>
      <c r="F6" s="16" t="s">
        <v>76</v>
      </c>
    </row>
    <row r="7" ht="18.75" customHeight="1" spans="1:6">
      <c r="A7" s="71">
        <v>1</v>
      </c>
      <c r="B7" s="133" t="s">
        <v>83</v>
      </c>
      <c r="C7" s="71">
        <v>3</v>
      </c>
      <c r="D7" s="134">
        <v>4</v>
      </c>
      <c r="E7" s="134">
        <v>5</v>
      </c>
      <c r="F7" s="134">
        <v>6</v>
      </c>
    </row>
    <row r="8" ht="21" customHeight="1" spans="1:6">
      <c r="A8" s="21"/>
      <c r="B8" s="21"/>
      <c r="C8" s="21"/>
      <c r="D8" s="82"/>
      <c r="E8" s="82"/>
      <c r="F8" s="82"/>
    </row>
    <row r="9" ht="21" customHeight="1" spans="1:6">
      <c r="A9" s="21"/>
      <c r="B9" s="21"/>
      <c r="C9" s="21"/>
      <c r="D9" s="82"/>
      <c r="E9" s="82"/>
      <c r="F9" s="82"/>
    </row>
    <row r="10" ht="18.75" customHeight="1" spans="1:6">
      <c r="A10" s="135" t="s">
        <v>179</v>
      </c>
      <c r="B10" s="135" t="s">
        <v>179</v>
      </c>
      <c r="C10" s="136" t="s">
        <v>179</v>
      </c>
      <c r="D10" s="82"/>
      <c r="E10" s="82"/>
      <c r="F10" s="82"/>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8"/>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6"/>
      <c r="C2" s="86"/>
      <c r="R2" s="3"/>
      <c r="S2" s="3" t="s">
        <v>498</v>
      </c>
    </row>
    <row r="3" ht="41.25" customHeight="1" spans="1:19">
      <c r="A3" s="75" t="str">
        <f>"2025"&amp;"年部门政府采购预算表"</f>
        <v>2025年部门政府采购预算表</v>
      </c>
      <c r="B3" s="69"/>
      <c r="C3" s="69"/>
      <c r="D3" s="4"/>
      <c r="E3" s="4"/>
      <c r="F3" s="4"/>
      <c r="G3" s="4"/>
      <c r="H3" s="4"/>
      <c r="I3" s="4"/>
      <c r="J3" s="4"/>
      <c r="K3" s="4"/>
      <c r="L3" s="4"/>
      <c r="M3" s="69"/>
      <c r="N3" s="4"/>
      <c r="O3" s="4"/>
      <c r="P3" s="69"/>
      <c r="Q3" s="4"/>
      <c r="R3" s="69"/>
      <c r="S3" s="69"/>
    </row>
    <row r="4" ht="18.75" customHeight="1" spans="1:19">
      <c r="A4" s="113" t="str">
        <f>"单位名称："&amp;"昆明高新技术产业开发区第三中学"</f>
        <v>单位名称：昆明高新技术产业开发区第三中学</v>
      </c>
      <c r="B4" s="88"/>
      <c r="C4" s="88"/>
      <c r="D4" s="7"/>
      <c r="E4" s="7"/>
      <c r="F4" s="7"/>
      <c r="G4" s="7"/>
      <c r="H4" s="7"/>
      <c r="I4" s="7"/>
      <c r="J4" s="7"/>
      <c r="K4" s="7"/>
      <c r="L4" s="7"/>
      <c r="R4" s="8"/>
      <c r="S4" s="122" t="s">
        <v>1</v>
      </c>
    </row>
    <row r="5" ht="15.75" customHeight="1" spans="1:19">
      <c r="A5" s="10" t="s">
        <v>188</v>
      </c>
      <c r="B5" s="89" t="s">
        <v>189</v>
      </c>
      <c r="C5" s="89" t="s">
        <v>499</v>
      </c>
      <c r="D5" s="90" t="s">
        <v>500</v>
      </c>
      <c r="E5" s="90" t="s">
        <v>501</v>
      </c>
      <c r="F5" s="90" t="s">
        <v>502</v>
      </c>
      <c r="G5" s="90" t="s">
        <v>503</v>
      </c>
      <c r="H5" s="90" t="s">
        <v>504</v>
      </c>
      <c r="I5" s="103" t="s">
        <v>196</v>
      </c>
      <c r="J5" s="103"/>
      <c r="K5" s="103"/>
      <c r="L5" s="103"/>
      <c r="M5" s="104"/>
      <c r="N5" s="103"/>
      <c r="O5" s="103"/>
      <c r="P5" s="83"/>
      <c r="Q5" s="103"/>
      <c r="R5" s="104"/>
      <c r="S5" s="84"/>
    </row>
    <row r="6" ht="17.25" customHeight="1" spans="1:19">
      <c r="A6" s="15"/>
      <c r="B6" s="91"/>
      <c r="C6" s="91"/>
      <c r="D6" s="92"/>
      <c r="E6" s="92"/>
      <c r="F6" s="92"/>
      <c r="G6" s="92"/>
      <c r="H6" s="92"/>
      <c r="I6" s="92" t="s">
        <v>55</v>
      </c>
      <c r="J6" s="92" t="s">
        <v>58</v>
      </c>
      <c r="K6" s="92" t="s">
        <v>505</v>
      </c>
      <c r="L6" s="92" t="s">
        <v>506</v>
      </c>
      <c r="M6" s="105" t="s">
        <v>507</v>
      </c>
      <c r="N6" s="106" t="s">
        <v>508</v>
      </c>
      <c r="O6" s="106"/>
      <c r="P6" s="111"/>
      <c r="Q6" s="106"/>
      <c r="R6" s="112"/>
      <c r="S6" s="93"/>
    </row>
    <row r="7" ht="54" customHeight="1" spans="1:19">
      <c r="A7" s="18"/>
      <c r="B7" s="93"/>
      <c r="C7" s="93"/>
      <c r="D7" s="94"/>
      <c r="E7" s="94"/>
      <c r="F7" s="94"/>
      <c r="G7" s="94"/>
      <c r="H7" s="94"/>
      <c r="I7" s="94"/>
      <c r="J7" s="94" t="s">
        <v>57</v>
      </c>
      <c r="K7" s="94"/>
      <c r="L7" s="94"/>
      <c r="M7" s="107"/>
      <c r="N7" s="94" t="s">
        <v>57</v>
      </c>
      <c r="O7" s="94" t="s">
        <v>64</v>
      </c>
      <c r="P7" s="93" t="s">
        <v>65</v>
      </c>
      <c r="Q7" s="94" t="s">
        <v>66</v>
      </c>
      <c r="R7" s="107" t="s">
        <v>67</v>
      </c>
      <c r="S7" s="93" t="s">
        <v>68</v>
      </c>
    </row>
    <row r="8" ht="18" customHeight="1" spans="1:19">
      <c r="A8" s="114">
        <v>1</v>
      </c>
      <c r="B8" s="114" t="s">
        <v>83</v>
      </c>
      <c r="C8" s="115">
        <v>3</v>
      </c>
      <c r="D8" s="115">
        <v>4</v>
      </c>
      <c r="E8" s="114">
        <v>5</v>
      </c>
      <c r="F8" s="114">
        <v>6</v>
      </c>
      <c r="G8" s="114">
        <v>7</v>
      </c>
      <c r="H8" s="114">
        <v>8</v>
      </c>
      <c r="I8" s="114">
        <v>9</v>
      </c>
      <c r="J8" s="114">
        <v>10</v>
      </c>
      <c r="K8" s="114">
        <v>11</v>
      </c>
      <c r="L8" s="114">
        <v>12</v>
      </c>
      <c r="M8" s="114">
        <v>13</v>
      </c>
      <c r="N8" s="114">
        <v>14</v>
      </c>
      <c r="O8" s="114">
        <v>15</v>
      </c>
      <c r="P8" s="114">
        <v>16</v>
      </c>
      <c r="Q8" s="114">
        <v>17</v>
      </c>
      <c r="R8" s="114">
        <v>18</v>
      </c>
      <c r="S8" s="114">
        <v>19</v>
      </c>
    </row>
    <row r="9" ht="21" customHeight="1" spans="1:19">
      <c r="A9" s="95" t="s">
        <v>206</v>
      </c>
      <c r="B9" s="96" t="s">
        <v>70</v>
      </c>
      <c r="C9" s="96" t="s">
        <v>286</v>
      </c>
      <c r="D9" s="97" t="s">
        <v>509</v>
      </c>
      <c r="E9" s="97" t="s">
        <v>510</v>
      </c>
      <c r="F9" s="97" t="s">
        <v>388</v>
      </c>
      <c r="G9" s="116">
        <v>1</v>
      </c>
      <c r="H9" s="82">
        <v>369360</v>
      </c>
      <c r="I9" s="82">
        <v>369360</v>
      </c>
      <c r="J9" s="82">
        <v>369360</v>
      </c>
      <c r="K9" s="82"/>
      <c r="L9" s="82"/>
      <c r="M9" s="82"/>
      <c r="N9" s="82"/>
      <c r="O9" s="82"/>
      <c r="P9" s="82"/>
      <c r="Q9" s="82"/>
      <c r="R9" s="82"/>
      <c r="S9" s="82"/>
    </row>
    <row r="10" ht="21" customHeight="1" spans="1:19">
      <c r="A10" s="95" t="s">
        <v>206</v>
      </c>
      <c r="B10" s="96" t="s">
        <v>70</v>
      </c>
      <c r="C10" s="96" t="s">
        <v>288</v>
      </c>
      <c r="D10" s="97" t="s">
        <v>511</v>
      </c>
      <c r="E10" s="97" t="s">
        <v>512</v>
      </c>
      <c r="F10" s="97" t="s">
        <v>388</v>
      </c>
      <c r="G10" s="116">
        <v>1</v>
      </c>
      <c r="H10" s="82">
        <v>760000</v>
      </c>
      <c r="I10" s="82">
        <v>760000</v>
      </c>
      <c r="J10" s="82">
        <v>760000</v>
      </c>
      <c r="K10" s="82"/>
      <c r="L10" s="82"/>
      <c r="M10" s="82"/>
      <c r="N10" s="82"/>
      <c r="O10" s="82"/>
      <c r="P10" s="82"/>
      <c r="Q10" s="82"/>
      <c r="R10" s="82"/>
      <c r="S10" s="82"/>
    </row>
    <row r="11" ht="21" customHeight="1" spans="1:19">
      <c r="A11" s="95" t="s">
        <v>206</v>
      </c>
      <c r="B11" s="96" t="s">
        <v>70</v>
      </c>
      <c r="C11" s="96" t="s">
        <v>290</v>
      </c>
      <c r="D11" s="97" t="s">
        <v>513</v>
      </c>
      <c r="E11" s="97" t="s">
        <v>514</v>
      </c>
      <c r="F11" s="97" t="s">
        <v>388</v>
      </c>
      <c r="G11" s="116">
        <v>1</v>
      </c>
      <c r="H11" s="82">
        <v>55773.92</v>
      </c>
      <c r="I11" s="82">
        <v>55773.92</v>
      </c>
      <c r="J11" s="82">
        <v>55773.92</v>
      </c>
      <c r="K11" s="82"/>
      <c r="L11" s="82"/>
      <c r="M11" s="82"/>
      <c r="N11" s="82"/>
      <c r="O11" s="82"/>
      <c r="P11" s="82"/>
      <c r="Q11" s="82"/>
      <c r="R11" s="82"/>
      <c r="S11" s="82"/>
    </row>
    <row r="12" ht="21" customHeight="1" spans="1:19">
      <c r="A12" s="95" t="s">
        <v>206</v>
      </c>
      <c r="B12" s="96" t="s">
        <v>70</v>
      </c>
      <c r="C12" s="96" t="s">
        <v>253</v>
      </c>
      <c r="D12" s="97" t="s">
        <v>515</v>
      </c>
      <c r="E12" s="97" t="s">
        <v>515</v>
      </c>
      <c r="F12" s="97" t="s">
        <v>388</v>
      </c>
      <c r="G12" s="116">
        <v>1</v>
      </c>
      <c r="H12" s="82">
        <v>15000</v>
      </c>
      <c r="I12" s="82">
        <v>15000</v>
      </c>
      <c r="J12" s="82">
        <v>15000</v>
      </c>
      <c r="K12" s="82"/>
      <c r="L12" s="82"/>
      <c r="M12" s="82"/>
      <c r="N12" s="82"/>
      <c r="O12" s="82"/>
      <c r="P12" s="82"/>
      <c r="Q12" s="82"/>
      <c r="R12" s="82"/>
      <c r="S12" s="82"/>
    </row>
    <row r="13" ht="21" customHeight="1" spans="1:19">
      <c r="A13" s="95" t="s">
        <v>206</v>
      </c>
      <c r="B13" s="96" t="s">
        <v>70</v>
      </c>
      <c r="C13" s="96" t="s">
        <v>253</v>
      </c>
      <c r="D13" s="97" t="s">
        <v>516</v>
      </c>
      <c r="E13" s="97" t="s">
        <v>517</v>
      </c>
      <c r="F13" s="97" t="s">
        <v>388</v>
      </c>
      <c r="G13" s="116">
        <v>1</v>
      </c>
      <c r="H13" s="82">
        <v>28000</v>
      </c>
      <c r="I13" s="82">
        <v>28000</v>
      </c>
      <c r="J13" s="82">
        <v>28000</v>
      </c>
      <c r="K13" s="82"/>
      <c r="L13" s="82"/>
      <c r="M13" s="82"/>
      <c r="N13" s="82"/>
      <c r="O13" s="82"/>
      <c r="P13" s="82"/>
      <c r="Q13" s="82"/>
      <c r="R13" s="82"/>
      <c r="S13" s="82"/>
    </row>
    <row r="14" ht="21" customHeight="1" spans="1:19">
      <c r="A14" s="95" t="s">
        <v>206</v>
      </c>
      <c r="B14" s="96" t="s">
        <v>70</v>
      </c>
      <c r="C14" s="96" t="s">
        <v>271</v>
      </c>
      <c r="D14" s="97" t="s">
        <v>518</v>
      </c>
      <c r="E14" s="97" t="s">
        <v>519</v>
      </c>
      <c r="F14" s="97" t="s">
        <v>388</v>
      </c>
      <c r="G14" s="116">
        <v>1</v>
      </c>
      <c r="H14" s="82">
        <v>30000</v>
      </c>
      <c r="I14" s="82">
        <v>30000</v>
      </c>
      <c r="J14" s="82">
        <v>30000</v>
      </c>
      <c r="K14" s="82"/>
      <c r="L14" s="82"/>
      <c r="M14" s="82"/>
      <c r="N14" s="82"/>
      <c r="O14" s="82"/>
      <c r="P14" s="82"/>
      <c r="Q14" s="82"/>
      <c r="R14" s="82"/>
      <c r="S14" s="82"/>
    </row>
    <row r="15" ht="21" customHeight="1" spans="1:19">
      <c r="A15" s="95" t="s">
        <v>206</v>
      </c>
      <c r="B15" s="96" t="s">
        <v>70</v>
      </c>
      <c r="C15" s="96" t="s">
        <v>298</v>
      </c>
      <c r="D15" s="97" t="s">
        <v>520</v>
      </c>
      <c r="E15" s="97" t="s">
        <v>521</v>
      </c>
      <c r="F15" s="97" t="s">
        <v>388</v>
      </c>
      <c r="G15" s="116">
        <v>1</v>
      </c>
      <c r="H15" s="82">
        <v>650000</v>
      </c>
      <c r="I15" s="82">
        <v>650000</v>
      </c>
      <c r="J15" s="82">
        <v>650000</v>
      </c>
      <c r="K15" s="82"/>
      <c r="L15" s="82"/>
      <c r="M15" s="82"/>
      <c r="N15" s="82"/>
      <c r="O15" s="82"/>
      <c r="P15" s="82"/>
      <c r="Q15" s="82"/>
      <c r="R15" s="82"/>
      <c r="S15" s="82"/>
    </row>
    <row r="16" ht="21" customHeight="1" spans="1:19">
      <c r="A16" s="95" t="s">
        <v>206</v>
      </c>
      <c r="B16" s="96" t="s">
        <v>70</v>
      </c>
      <c r="C16" s="96" t="s">
        <v>298</v>
      </c>
      <c r="D16" s="97" t="s">
        <v>522</v>
      </c>
      <c r="E16" s="97" t="s">
        <v>521</v>
      </c>
      <c r="F16" s="97" t="s">
        <v>388</v>
      </c>
      <c r="G16" s="116">
        <v>1</v>
      </c>
      <c r="H16" s="82">
        <v>156800</v>
      </c>
      <c r="I16" s="82">
        <v>156800</v>
      </c>
      <c r="J16" s="82">
        <v>156800</v>
      </c>
      <c r="K16" s="82"/>
      <c r="L16" s="82"/>
      <c r="M16" s="82"/>
      <c r="N16" s="82"/>
      <c r="O16" s="82"/>
      <c r="P16" s="82"/>
      <c r="Q16" s="82"/>
      <c r="R16" s="82"/>
      <c r="S16" s="82"/>
    </row>
    <row r="17" ht="21" customHeight="1" spans="1:19">
      <c r="A17" s="98" t="s">
        <v>179</v>
      </c>
      <c r="B17" s="99"/>
      <c r="C17" s="99"/>
      <c r="D17" s="100"/>
      <c r="E17" s="100"/>
      <c r="F17" s="100"/>
      <c r="G17" s="117"/>
      <c r="H17" s="82">
        <v>2064933.92</v>
      </c>
      <c r="I17" s="82">
        <v>2064933.92</v>
      </c>
      <c r="J17" s="82">
        <v>2064933.92</v>
      </c>
      <c r="K17" s="82"/>
      <c r="L17" s="82"/>
      <c r="M17" s="82"/>
      <c r="N17" s="82"/>
      <c r="O17" s="82"/>
      <c r="P17" s="82"/>
      <c r="Q17" s="82"/>
      <c r="R17" s="82"/>
      <c r="S17" s="82"/>
    </row>
    <row r="18" ht="21" customHeight="1" spans="1:19">
      <c r="A18" s="118" t="s">
        <v>523</v>
      </c>
      <c r="B18" s="119"/>
      <c r="C18" s="119"/>
      <c r="D18" s="118"/>
      <c r="E18" s="118"/>
      <c r="F18" s="118"/>
      <c r="G18" s="120"/>
      <c r="H18" s="121"/>
      <c r="I18" s="121"/>
      <c r="J18" s="121"/>
      <c r="K18" s="121"/>
      <c r="L18" s="121"/>
      <c r="M18" s="121"/>
      <c r="N18" s="121"/>
      <c r="O18" s="121"/>
      <c r="P18" s="121"/>
      <c r="Q18" s="121"/>
      <c r="R18" s="121"/>
      <c r="S18" s="121"/>
    </row>
  </sheetData>
  <mergeCells count="19">
    <mergeCell ref="A3:S3"/>
    <mergeCell ref="A4:H4"/>
    <mergeCell ref="I5:S5"/>
    <mergeCell ref="N6:S6"/>
    <mergeCell ref="A17:G17"/>
    <mergeCell ref="A18:S18"/>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9"/>
      <c r="B2" s="86"/>
      <c r="C2" s="86"/>
      <c r="D2" s="86"/>
      <c r="E2" s="86"/>
      <c r="F2" s="86"/>
      <c r="G2" s="86"/>
      <c r="H2" s="79"/>
      <c r="I2" s="79"/>
      <c r="J2" s="79"/>
      <c r="K2" s="79"/>
      <c r="L2" s="79"/>
      <c r="M2" s="79"/>
      <c r="N2" s="101"/>
      <c r="O2" s="79"/>
      <c r="P2" s="79"/>
      <c r="Q2" s="86"/>
      <c r="R2" s="79"/>
      <c r="S2" s="109"/>
      <c r="T2" s="109" t="s">
        <v>524</v>
      </c>
    </row>
    <row r="3" ht="41.25" customHeight="1" spans="1:20">
      <c r="A3" s="75" t="str">
        <f>"2025"&amp;"年部门政府购买服务预算表"</f>
        <v>2025年部门政府购买服务预算表</v>
      </c>
      <c r="B3" s="69"/>
      <c r="C3" s="69"/>
      <c r="D3" s="69"/>
      <c r="E3" s="69"/>
      <c r="F3" s="69"/>
      <c r="G3" s="69"/>
      <c r="H3" s="87"/>
      <c r="I3" s="87"/>
      <c r="J3" s="87"/>
      <c r="K3" s="87"/>
      <c r="L3" s="87"/>
      <c r="M3" s="87"/>
      <c r="N3" s="102"/>
      <c r="O3" s="87"/>
      <c r="P3" s="87"/>
      <c r="Q3" s="69"/>
      <c r="R3" s="87"/>
      <c r="S3" s="102"/>
      <c r="T3" s="69"/>
    </row>
    <row r="4" ht="22.5" customHeight="1" spans="1:20">
      <c r="A4" s="76" t="str">
        <f>"单位名称："&amp;"昆明高新技术产业开发区第三中学"</f>
        <v>单位名称：昆明高新技术产业开发区第三中学</v>
      </c>
      <c r="B4" s="88"/>
      <c r="C4" s="88"/>
      <c r="D4" s="88"/>
      <c r="E4" s="88"/>
      <c r="F4" s="88"/>
      <c r="G4" s="88"/>
      <c r="H4" s="77"/>
      <c r="I4" s="77"/>
      <c r="J4" s="77"/>
      <c r="K4" s="77"/>
      <c r="L4" s="77"/>
      <c r="M4" s="77"/>
      <c r="N4" s="101"/>
      <c r="O4" s="79"/>
      <c r="P4" s="79"/>
      <c r="Q4" s="86"/>
      <c r="R4" s="79"/>
      <c r="S4" s="110"/>
      <c r="T4" s="109" t="s">
        <v>1</v>
      </c>
    </row>
    <row r="5" ht="24" customHeight="1" spans="1:20">
      <c r="A5" s="10" t="s">
        <v>188</v>
      </c>
      <c r="B5" s="89" t="s">
        <v>189</v>
      </c>
      <c r="C5" s="89" t="s">
        <v>499</v>
      </c>
      <c r="D5" s="89" t="s">
        <v>525</v>
      </c>
      <c r="E5" s="89" t="s">
        <v>526</v>
      </c>
      <c r="F5" s="89" t="s">
        <v>527</v>
      </c>
      <c r="G5" s="89" t="s">
        <v>528</v>
      </c>
      <c r="H5" s="90" t="s">
        <v>529</v>
      </c>
      <c r="I5" s="90" t="s">
        <v>530</v>
      </c>
      <c r="J5" s="103" t="s">
        <v>196</v>
      </c>
      <c r="K5" s="103"/>
      <c r="L5" s="103"/>
      <c r="M5" s="103"/>
      <c r="N5" s="104"/>
      <c r="O5" s="103"/>
      <c r="P5" s="103"/>
      <c r="Q5" s="83"/>
      <c r="R5" s="103"/>
      <c r="S5" s="104"/>
      <c r="T5" s="84"/>
    </row>
    <row r="6" ht="24" customHeight="1" spans="1:20">
      <c r="A6" s="15"/>
      <c r="B6" s="91"/>
      <c r="C6" s="91"/>
      <c r="D6" s="91"/>
      <c r="E6" s="91"/>
      <c r="F6" s="91"/>
      <c r="G6" s="91"/>
      <c r="H6" s="92"/>
      <c r="I6" s="92"/>
      <c r="J6" s="92" t="s">
        <v>55</v>
      </c>
      <c r="K6" s="92" t="s">
        <v>58</v>
      </c>
      <c r="L6" s="92" t="s">
        <v>505</v>
      </c>
      <c r="M6" s="92" t="s">
        <v>506</v>
      </c>
      <c r="N6" s="105" t="s">
        <v>507</v>
      </c>
      <c r="O6" s="106" t="s">
        <v>508</v>
      </c>
      <c r="P6" s="106"/>
      <c r="Q6" s="111"/>
      <c r="R6" s="106"/>
      <c r="S6" s="112"/>
      <c r="T6" s="93"/>
    </row>
    <row r="7" ht="54" customHeight="1" spans="1:20">
      <c r="A7" s="18"/>
      <c r="B7" s="93"/>
      <c r="C7" s="93"/>
      <c r="D7" s="93"/>
      <c r="E7" s="93"/>
      <c r="F7" s="93"/>
      <c r="G7" s="93"/>
      <c r="H7" s="94"/>
      <c r="I7" s="94"/>
      <c r="J7" s="94"/>
      <c r="K7" s="94" t="s">
        <v>57</v>
      </c>
      <c r="L7" s="94"/>
      <c r="M7" s="94"/>
      <c r="N7" s="107"/>
      <c r="O7" s="94" t="s">
        <v>57</v>
      </c>
      <c r="P7" s="94" t="s">
        <v>64</v>
      </c>
      <c r="Q7" s="93" t="s">
        <v>65</v>
      </c>
      <c r="R7" s="94" t="s">
        <v>66</v>
      </c>
      <c r="S7" s="107" t="s">
        <v>67</v>
      </c>
      <c r="T7" s="93" t="s">
        <v>68</v>
      </c>
    </row>
    <row r="8" ht="17.25" customHeight="1" spans="1:20">
      <c r="A8" s="19">
        <v>1</v>
      </c>
      <c r="B8" s="93">
        <v>2</v>
      </c>
      <c r="C8" s="19">
        <v>3</v>
      </c>
      <c r="D8" s="19">
        <v>4</v>
      </c>
      <c r="E8" s="93">
        <v>5</v>
      </c>
      <c r="F8" s="19">
        <v>6</v>
      </c>
      <c r="G8" s="19">
        <v>7</v>
      </c>
      <c r="H8" s="93">
        <v>8</v>
      </c>
      <c r="I8" s="19">
        <v>9</v>
      </c>
      <c r="J8" s="19">
        <v>10</v>
      </c>
      <c r="K8" s="93">
        <v>11</v>
      </c>
      <c r="L8" s="19">
        <v>12</v>
      </c>
      <c r="M8" s="19">
        <v>13</v>
      </c>
      <c r="N8" s="93">
        <v>14</v>
      </c>
      <c r="O8" s="19">
        <v>15</v>
      </c>
      <c r="P8" s="19">
        <v>16</v>
      </c>
      <c r="Q8" s="93">
        <v>17</v>
      </c>
      <c r="R8" s="19">
        <v>18</v>
      </c>
      <c r="S8" s="19">
        <v>19</v>
      </c>
      <c r="T8" s="19">
        <v>20</v>
      </c>
    </row>
    <row r="9" ht="21" customHeight="1" spans="1:20">
      <c r="A9" s="95"/>
      <c r="B9" s="96"/>
      <c r="C9" s="96"/>
      <c r="D9" s="96"/>
      <c r="E9" s="96"/>
      <c r="F9" s="96"/>
      <c r="G9" s="96"/>
      <c r="H9" s="97"/>
      <c r="I9" s="97"/>
      <c r="J9" s="82"/>
      <c r="K9" s="82"/>
      <c r="L9" s="82"/>
      <c r="M9" s="82"/>
      <c r="N9" s="82"/>
      <c r="O9" s="82"/>
      <c r="P9" s="82"/>
      <c r="Q9" s="82"/>
      <c r="R9" s="82"/>
      <c r="S9" s="82"/>
      <c r="T9" s="82"/>
    </row>
    <row r="10" ht="21" customHeight="1" spans="1:20">
      <c r="A10" s="98" t="s">
        <v>179</v>
      </c>
      <c r="B10" s="99"/>
      <c r="C10" s="99"/>
      <c r="D10" s="99"/>
      <c r="E10" s="99"/>
      <c r="F10" s="99"/>
      <c r="G10" s="99"/>
      <c r="H10" s="100"/>
      <c r="I10" s="108"/>
      <c r="J10" s="82"/>
      <c r="K10" s="82"/>
      <c r="L10" s="82"/>
      <c r="M10" s="82"/>
      <c r="N10" s="82"/>
      <c r="O10" s="82"/>
      <c r="P10" s="82"/>
      <c r="Q10" s="82"/>
      <c r="R10" s="82"/>
      <c r="S10" s="82"/>
      <c r="T10" s="82"/>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4"/>
      <c r="W2" s="3"/>
      <c r="X2" s="3" t="s">
        <v>531</v>
      </c>
    </row>
    <row r="3" ht="41.25" customHeight="1" spans="1:24">
      <c r="A3" s="75"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9"/>
      <c r="X3" s="69"/>
    </row>
    <row r="4" ht="18" customHeight="1" spans="1:24">
      <c r="A4" s="76" t="str">
        <f>"单位名称："&amp;"昆明高新技术产业开发区第三中学"</f>
        <v>单位名称：昆明高新技术产业开发区第三中学</v>
      </c>
      <c r="B4" s="77"/>
      <c r="C4" s="77"/>
      <c r="D4" s="78"/>
      <c r="E4" s="79"/>
      <c r="F4" s="79"/>
      <c r="G4" s="79"/>
      <c r="H4" s="79"/>
      <c r="I4" s="79"/>
      <c r="W4" s="8"/>
      <c r="X4" s="8" t="s">
        <v>1</v>
      </c>
    </row>
    <row r="5" ht="19.5" customHeight="1" spans="1:24">
      <c r="A5" s="28" t="s">
        <v>532</v>
      </c>
      <c r="B5" s="11" t="s">
        <v>196</v>
      </c>
      <c r="C5" s="12"/>
      <c r="D5" s="12"/>
      <c r="E5" s="11" t="s">
        <v>533</v>
      </c>
      <c r="F5" s="12"/>
      <c r="G5" s="12"/>
      <c r="H5" s="12"/>
      <c r="I5" s="12"/>
      <c r="J5" s="12"/>
      <c r="K5" s="12"/>
      <c r="L5" s="12"/>
      <c r="M5" s="12"/>
      <c r="N5" s="12"/>
      <c r="O5" s="12"/>
      <c r="P5" s="12"/>
      <c r="Q5" s="12"/>
      <c r="R5" s="12"/>
      <c r="S5" s="12"/>
      <c r="T5" s="12"/>
      <c r="U5" s="12"/>
      <c r="V5" s="12"/>
      <c r="W5" s="83"/>
      <c r="X5" s="84"/>
    </row>
    <row r="6" ht="40.5" customHeight="1" spans="1:24">
      <c r="A6" s="19"/>
      <c r="B6" s="29" t="s">
        <v>55</v>
      </c>
      <c r="C6" s="10" t="s">
        <v>58</v>
      </c>
      <c r="D6" s="80" t="s">
        <v>505</v>
      </c>
      <c r="E6" s="48" t="s">
        <v>534</v>
      </c>
      <c r="F6" s="48" t="s">
        <v>535</v>
      </c>
      <c r="G6" s="48" t="s">
        <v>536</v>
      </c>
      <c r="H6" s="48" t="s">
        <v>537</v>
      </c>
      <c r="I6" s="48" t="s">
        <v>538</v>
      </c>
      <c r="J6" s="48" t="s">
        <v>539</v>
      </c>
      <c r="K6" s="48" t="s">
        <v>540</v>
      </c>
      <c r="L6" s="48" t="s">
        <v>541</v>
      </c>
      <c r="M6" s="48" t="s">
        <v>542</v>
      </c>
      <c r="N6" s="48" t="s">
        <v>543</v>
      </c>
      <c r="O6" s="48" t="s">
        <v>544</v>
      </c>
      <c r="P6" s="48" t="s">
        <v>545</v>
      </c>
      <c r="Q6" s="48" t="s">
        <v>546</v>
      </c>
      <c r="R6" s="48" t="s">
        <v>547</v>
      </c>
      <c r="S6" s="48" t="s">
        <v>548</v>
      </c>
      <c r="T6" s="48" t="s">
        <v>549</v>
      </c>
      <c r="U6" s="48" t="s">
        <v>550</v>
      </c>
      <c r="V6" s="48" t="s">
        <v>551</v>
      </c>
      <c r="W6" s="48" t="s">
        <v>552</v>
      </c>
      <c r="X6" s="85" t="s">
        <v>553</v>
      </c>
    </row>
    <row r="7" ht="19.5" customHeight="1" spans="1:24">
      <c r="A7" s="20">
        <v>1</v>
      </c>
      <c r="B7" s="20">
        <v>2</v>
      </c>
      <c r="C7" s="20">
        <v>3</v>
      </c>
      <c r="D7" s="81">
        <v>4</v>
      </c>
      <c r="E7" s="36">
        <v>5</v>
      </c>
      <c r="F7" s="20">
        <v>6</v>
      </c>
      <c r="G7" s="20">
        <v>7</v>
      </c>
      <c r="H7" s="81">
        <v>8</v>
      </c>
      <c r="I7" s="20">
        <v>9</v>
      </c>
      <c r="J7" s="20">
        <v>10</v>
      </c>
      <c r="K7" s="20">
        <v>11</v>
      </c>
      <c r="L7" s="81">
        <v>12</v>
      </c>
      <c r="M7" s="20">
        <v>13</v>
      </c>
      <c r="N7" s="20">
        <v>14</v>
      </c>
      <c r="O7" s="20">
        <v>15</v>
      </c>
      <c r="P7" s="81">
        <v>16</v>
      </c>
      <c r="Q7" s="20">
        <v>17</v>
      </c>
      <c r="R7" s="20">
        <v>18</v>
      </c>
      <c r="S7" s="20">
        <v>19</v>
      </c>
      <c r="T7" s="81">
        <v>20</v>
      </c>
      <c r="U7" s="81">
        <v>21</v>
      </c>
      <c r="V7" s="81">
        <v>22</v>
      </c>
      <c r="W7" s="36">
        <v>23</v>
      </c>
      <c r="X7" s="36">
        <v>24</v>
      </c>
    </row>
    <row r="8" ht="19.5" customHeight="1" spans="1:24">
      <c r="A8" s="30"/>
      <c r="B8" s="82"/>
      <c r="C8" s="82"/>
      <c r="D8" s="82"/>
      <c r="E8" s="82"/>
      <c r="F8" s="82"/>
      <c r="G8" s="82"/>
      <c r="H8" s="82"/>
      <c r="I8" s="82"/>
      <c r="J8" s="82"/>
      <c r="K8" s="82"/>
      <c r="L8" s="82"/>
      <c r="M8" s="82"/>
      <c r="N8" s="82"/>
      <c r="O8" s="82"/>
      <c r="P8" s="82"/>
      <c r="Q8" s="82"/>
      <c r="R8" s="82"/>
      <c r="S8" s="82"/>
      <c r="T8" s="82"/>
      <c r="U8" s="82"/>
      <c r="V8" s="82"/>
      <c r="W8" s="82"/>
      <c r="X8" s="82"/>
    </row>
    <row r="9" ht="19.5" customHeight="1" spans="1:24">
      <c r="A9" s="72"/>
      <c r="B9" s="82"/>
      <c r="C9" s="82"/>
      <c r="D9" s="82"/>
      <c r="E9" s="82"/>
      <c r="F9" s="82"/>
      <c r="G9" s="82"/>
      <c r="H9" s="82"/>
      <c r="I9" s="82"/>
      <c r="J9" s="82"/>
      <c r="K9" s="82"/>
      <c r="L9" s="82"/>
      <c r="M9" s="82"/>
      <c r="N9" s="82"/>
      <c r="O9" s="82"/>
      <c r="P9" s="82"/>
      <c r="Q9" s="82"/>
      <c r="R9" s="82"/>
      <c r="S9" s="82"/>
      <c r="T9" s="82"/>
      <c r="U9" s="82"/>
      <c r="V9" s="82"/>
      <c r="W9" s="82"/>
      <c r="X9" s="82"/>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A1" sqref="A1"/>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554</v>
      </c>
    </row>
    <row r="3" ht="41.25" customHeight="1" spans="1:10">
      <c r="A3" s="68" t="str">
        <f>"2025"&amp;"年对下转移支付绩效目标表"</f>
        <v>2025年对下转移支付绩效目标表</v>
      </c>
      <c r="B3" s="4"/>
      <c r="C3" s="4"/>
      <c r="D3" s="4"/>
      <c r="E3" s="4"/>
      <c r="F3" s="69"/>
      <c r="G3" s="4"/>
      <c r="H3" s="69"/>
      <c r="I3" s="69"/>
      <c r="J3" s="4"/>
    </row>
    <row r="4" ht="17.25" customHeight="1" spans="1:1">
      <c r="A4" s="5" t="str">
        <f>"单位名称："&amp;"昆明高新技术产业开发区第三中学"</f>
        <v>单位名称：昆明高新技术产业开发区第三中学</v>
      </c>
    </row>
    <row r="5" ht="44.25" customHeight="1" spans="1:10">
      <c r="A5" s="70" t="s">
        <v>532</v>
      </c>
      <c r="B5" s="70" t="s">
        <v>306</v>
      </c>
      <c r="C5" s="70" t="s">
        <v>307</v>
      </c>
      <c r="D5" s="70" t="s">
        <v>308</v>
      </c>
      <c r="E5" s="70" t="s">
        <v>309</v>
      </c>
      <c r="F5" s="71" t="s">
        <v>310</v>
      </c>
      <c r="G5" s="70" t="s">
        <v>311</v>
      </c>
      <c r="H5" s="71" t="s">
        <v>312</v>
      </c>
      <c r="I5" s="71" t="s">
        <v>313</v>
      </c>
      <c r="J5" s="70" t="s">
        <v>314</v>
      </c>
    </row>
    <row r="6" ht="14.25" customHeight="1" spans="1:10">
      <c r="A6" s="70">
        <v>1</v>
      </c>
      <c r="B6" s="70">
        <v>2</v>
      </c>
      <c r="C6" s="70">
        <v>3</v>
      </c>
      <c r="D6" s="70">
        <v>4</v>
      </c>
      <c r="E6" s="70">
        <v>5</v>
      </c>
      <c r="F6" s="71">
        <v>6</v>
      </c>
      <c r="G6" s="70">
        <v>7</v>
      </c>
      <c r="H6" s="71">
        <v>8</v>
      </c>
      <c r="I6" s="71">
        <v>9</v>
      </c>
      <c r="J6" s="70">
        <v>10</v>
      </c>
    </row>
    <row r="7" ht="42" customHeight="1" spans="1:10">
      <c r="A7" s="30"/>
      <c r="B7" s="72"/>
      <c r="C7" s="72"/>
      <c r="D7" s="72"/>
      <c r="E7" s="54"/>
      <c r="F7" s="73"/>
      <c r="G7" s="54"/>
      <c r="H7" s="73"/>
      <c r="I7" s="73"/>
      <c r="J7" s="54"/>
    </row>
    <row r="8" ht="42" customHeight="1" spans="1:10">
      <c r="A8" s="30"/>
      <c r="B8" s="21"/>
      <c r="C8" s="21"/>
      <c r="D8" s="21"/>
      <c r="E8" s="30"/>
      <c r="F8" s="21"/>
      <c r="G8" s="30"/>
      <c r="H8" s="21"/>
      <c r="I8" s="21"/>
      <c r="J8" s="30"/>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opLeftCell="E1" workbookViewId="0">
      <pane ySplit="1" topLeftCell="A2" activePane="bottomLeft" state="frozen"/>
      <selection/>
      <selection pane="bottomLeft" activeCell="A1" sqref="A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65" t="s">
        <v>555</v>
      </c>
      <c r="B2" s="66"/>
      <c r="C2" s="66"/>
      <c r="D2" s="67"/>
      <c r="E2" s="67"/>
      <c r="F2" s="67"/>
      <c r="G2" s="66"/>
      <c r="H2" s="66"/>
      <c r="I2" s="67"/>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"单位名称："&amp;"昆明高新技术产业开发区第三中学"</f>
        <v>单位名称：昆明高新技术产业开发区第三中学</v>
      </c>
      <c r="B4" s="45"/>
      <c r="C4" s="45"/>
      <c r="D4" s="46"/>
      <c r="F4" s="43"/>
      <c r="G4" s="42"/>
      <c r="H4" s="42"/>
      <c r="I4" s="64" t="s">
        <v>1</v>
      </c>
    </row>
    <row r="5" ht="28.5" customHeight="1" spans="1:9">
      <c r="A5" s="47" t="s">
        <v>188</v>
      </c>
      <c r="B5" s="48" t="s">
        <v>189</v>
      </c>
      <c r="C5" s="49" t="s">
        <v>556</v>
      </c>
      <c r="D5" s="47" t="s">
        <v>557</v>
      </c>
      <c r="E5" s="47" t="s">
        <v>558</v>
      </c>
      <c r="F5" s="47" t="s">
        <v>559</v>
      </c>
      <c r="G5" s="48" t="s">
        <v>560</v>
      </c>
      <c r="H5" s="36"/>
      <c r="I5" s="47"/>
    </row>
    <row r="6" ht="21" customHeight="1" spans="1:9">
      <c r="A6" s="49"/>
      <c r="B6" s="50"/>
      <c r="C6" s="50"/>
      <c r="D6" s="51"/>
      <c r="E6" s="50"/>
      <c r="F6" s="50"/>
      <c r="G6" s="48" t="s">
        <v>503</v>
      </c>
      <c r="H6" s="48" t="s">
        <v>561</v>
      </c>
      <c r="I6" s="48" t="s">
        <v>562</v>
      </c>
    </row>
    <row r="7" ht="17.25" customHeight="1" spans="1:9">
      <c r="A7" s="52" t="s">
        <v>82</v>
      </c>
      <c r="B7" s="53" t="s">
        <v>83</v>
      </c>
      <c r="C7" s="52" t="s">
        <v>84</v>
      </c>
      <c r="D7" s="54" t="s">
        <v>85</v>
      </c>
      <c r="E7" s="52" t="s">
        <v>86</v>
      </c>
      <c r="F7" s="53" t="s">
        <v>87</v>
      </c>
      <c r="G7" s="55" t="s">
        <v>88</v>
      </c>
      <c r="H7" s="54" t="s">
        <v>89</v>
      </c>
      <c r="I7" s="54">
        <v>9</v>
      </c>
    </row>
    <row r="8" ht="19.5" customHeight="1" spans="1:9">
      <c r="A8" s="56"/>
      <c r="B8" s="32"/>
      <c r="C8" s="32"/>
      <c r="D8" s="30"/>
      <c r="E8" s="21"/>
      <c r="F8" s="55"/>
      <c r="G8" s="57"/>
      <c r="H8" s="58"/>
      <c r="I8" s="58"/>
    </row>
    <row r="9" ht="19.5" customHeight="1" spans="1:9">
      <c r="A9" s="59" t="s">
        <v>55</v>
      </c>
      <c r="B9" s="60"/>
      <c r="C9" s="60"/>
      <c r="D9" s="61"/>
      <c r="E9" s="62"/>
      <c r="F9" s="62"/>
      <c r="G9" s="57"/>
      <c r="H9" s="58"/>
      <c r="I9" s="58"/>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opLeftCell="F1" workbookViewId="0">
      <pane ySplit="1" topLeftCell="A2" activePane="bottomLeft" state="frozen"/>
      <selection/>
      <selection pane="bottomLeft" activeCell="A1" sqref="A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c r="B2" s="39"/>
      <c r="C2" s="39"/>
      <c r="D2" s="40"/>
      <c r="E2" s="40"/>
      <c r="F2" s="40"/>
      <c r="G2" s="39"/>
      <c r="H2" s="39"/>
      <c r="I2" s="63" t="s">
        <v>563</v>
      </c>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"单位名称："&amp;"昆明高新技术产业开发区第三中学"</f>
        <v>单位名称：昆明高新技术产业开发区第三中学</v>
      </c>
      <c r="B4" s="45"/>
      <c r="C4" s="45"/>
      <c r="D4" s="46"/>
      <c r="F4" s="43"/>
      <c r="G4" s="42"/>
      <c r="H4" s="42"/>
      <c r="I4" s="64" t="s">
        <v>1</v>
      </c>
    </row>
    <row r="5" ht="28.5" customHeight="1" spans="1:9">
      <c r="A5" s="47" t="s">
        <v>188</v>
      </c>
      <c r="B5" s="48" t="s">
        <v>189</v>
      </c>
      <c r="C5" s="49" t="s">
        <v>556</v>
      </c>
      <c r="D5" s="47" t="s">
        <v>557</v>
      </c>
      <c r="E5" s="47" t="s">
        <v>558</v>
      </c>
      <c r="F5" s="47" t="s">
        <v>559</v>
      </c>
      <c r="G5" s="48" t="s">
        <v>560</v>
      </c>
      <c r="H5" s="36"/>
      <c r="I5" s="47"/>
    </row>
    <row r="6" ht="21" customHeight="1" spans="1:9">
      <c r="A6" s="49"/>
      <c r="B6" s="50"/>
      <c r="C6" s="50"/>
      <c r="D6" s="51"/>
      <c r="E6" s="50"/>
      <c r="F6" s="50"/>
      <c r="G6" s="48" t="s">
        <v>503</v>
      </c>
      <c r="H6" s="48" t="s">
        <v>561</v>
      </c>
      <c r="I6" s="48" t="s">
        <v>562</v>
      </c>
    </row>
    <row r="7" ht="17.25" customHeight="1" spans="1:9">
      <c r="A7" s="52" t="s">
        <v>82</v>
      </c>
      <c r="B7" s="53" t="s">
        <v>83</v>
      </c>
      <c r="C7" s="52" t="s">
        <v>84</v>
      </c>
      <c r="D7" s="54" t="s">
        <v>85</v>
      </c>
      <c r="E7" s="52" t="s">
        <v>86</v>
      </c>
      <c r="F7" s="53" t="s">
        <v>87</v>
      </c>
      <c r="G7" s="55" t="s">
        <v>88</v>
      </c>
      <c r="H7" s="54" t="s">
        <v>89</v>
      </c>
      <c r="I7" s="54">
        <v>9</v>
      </c>
    </row>
    <row r="8" ht="19.5" customHeight="1" spans="1:9">
      <c r="A8" s="56"/>
      <c r="B8" s="32"/>
      <c r="C8" s="32"/>
      <c r="D8" s="30"/>
      <c r="E8" s="21"/>
      <c r="F8" s="55"/>
      <c r="G8" s="57"/>
      <c r="H8" s="58"/>
      <c r="I8" s="58"/>
    </row>
    <row r="9" ht="19.5" customHeight="1" spans="1:9">
      <c r="A9" s="59" t="s">
        <v>55</v>
      </c>
      <c r="B9" s="60"/>
      <c r="C9" s="60"/>
      <c r="D9" s="61"/>
      <c r="E9" s="62"/>
      <c r="F9" s="62"/>
      <c r="G9" s="57"/>
      <c r="H9" s="58"/>
      <c r="I9" s="58"/>
    </row>
  </sheetData>
  <mergeCells count="10">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564</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"单位名称："&amp;"昆明高新技术产业开发区第三中学"</f>
        <v>单位名称：昆明高新技术产业开发区第三中学</v>
      </c>
      <c r="B4" s="6"/>
      <c r="C4" s="6"/>
      <c r="D4" s="6"/>
      <c r="E4" s="6"/>
      <c r="F4" s="6"/>
      <c r="G4" s="6"/>
      <c r="H4" s="7"/>
      <c r="I4" s="7"/>
      <c r="J4" s="7"/>
      <c r="K4" s="8" t="s">
        <v>1</v>
      </c>
    </row>
    <row r="5" ht="21.75" customHeight="1" spans="1:11">
      <c r="A5" s="9" t="s">
        <v>263</v>
      </c>
      <c r="B5" s="9" t="s">
        <v>191</v>
      </c>
      <c r="C5" s="9" t="s">
        <v>264</v>
      </c>
      <c r="D5" s="10" t="s">
        <v>192</v>
      </c>
      <c r="E5" s="10" t="s">
        <v>193</v>
      </c>
      <c r="F5" s="10" t="s">
        <v>265</v>
      </c>
      <c r="G5" s="10" t="s">
        <v>266</v>
      </c>
      <c r="H5" s="28" t="s">
        <v>55</v>
      </c>
      <c r="I5" s="11" t="s">
        <v>565</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179</v>
      </c>
      <c r="B11" s="34"/>
      <c r="C11" s="34"/>
      <c r="D11" s="34"/>
      <c r="E11" s="34"/>
      <c r="F11" s="34"/>
      <c r="G11" s="35"/>
      <c r="H11" s="23"/>
      <c r="I11" s="23"/>
      <c r="J11" s="23"/>
      <c r="K11" s="31"/>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topLeftCell="D1" workbookViewId="0">
      <pane ySplit="1" topLeftCell="A2" activePane="bottomLeft" state="frozen"/>
      <selection/>
      <selection pane="bottomLeft"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566</v>
      </c>
    </row>
    <row r="3" ht="41.25" customHeight="1" spans="1:7">
      <c r="A3" s="4" t="str">
        <f>"2025"&amp;"年部门项目中期规划预算表"</f>
        <v>2025年部门项目中期规划预算表</v>
      </c>
      <c r="B3" s="4"/>
      <c r="C3" s="4"/>
      <c r="D3" s="4"/>
      <c r="E3" s="4"/>
      <c r="F3" s="4"/>
      <c r="G3" s="4"/>
    </row>
    <row r="4" ht="13.5" customHeight="1" spans="1:7">
      <c r="A4" s="5" t="str">
        <f>"单位名称："&amp;"昆明高新技术产业开发区第三中学"</f>
        <v>单位名称：昆明高新技术产业开发区第三中学</v>
      </c>
      <c r="B4" s="6"/>
      <c r="C4" s="6"/>
      <c r="D4" s="6"/>
      <c r="E4" s="7"/>
      <c r="F4" s="7"/>
      <c r="G4" s="8" t="s">
        <v>1</v>
      </c>
    </row>
    <row r="5" ht="21.75" customHeight="1" spans="1:7">
      <c r="A5" s="9" t="s">
        <v>264</v>
      </c>
      <c r="B5" s="9" t="s">
        <v>263</v>
      </c>
      <c r="C5" s="9" t="s">
        <v>191</v>
      </c>
      <c r="D5" s="10" t="s">
        <v>567</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2831200</v>
      </c>
      <c r="F9" s="23"/>
      <c r="G9" s="23"/>
    </row>
    <row r="10" ht="18.75" customHeight="1" spans="1:7">
      <c r="A10" s="21"/>
      <c r="B10" s="21" t="s">
        <v>568</v>
      </c>
      <c r="C10" s="21" t="s">
        <v>271</v>
      </c>
      <c r="D10" s="21" t="s">
        <v>569</v>
      </c>
      <c r="E10" s="23">
        <v>102266.88</v>
      </c>
      <c r="F10" s="23"/>
      <c r="G10" s="23"/>
    </row>
    <row r="11" ht="18.75" customHeight="1" spans="1:7">
      <c r="A11" s="24"/>
      <c r="B11" s="21" t="s">
        <v>568</v>
      </c>
      <c r="C11" s="21" t="s">
        <v>273</v>
      </c>
      <c r="D11" s="21" t="s">
        <v>569</v>
      </c>
      <c r="E11" s="23">
        <v>49500</v>
      </c>
      <c r="F11" s="23"/>
      <c r="G11" s="23"/>
    </row>
    <row r="12" ht="18.75" customHeight="1" spans="1:7">
      <c r="A12" s="24"/>
      <c r="B12" s="21" t="s">
        <v>568</v>
      </c>
      <c r="C12" s="21" t="s">
        <v>277</v>
      </c>
      <c r="D12" s="21" t="s">
        <v>569</v>
      </c>
      <c r="E12" s="23">
        <v>7680</v>
      </c>
      <c r="F12" s="23"/>
      <c r="G12" s="23"/>
    </row>
    <row r="13" ht="18.75" customHeight="1" spans="1:7">
      <c r="A13" s="24"/>
      <c r="B13" s="21" t="s">
        <v>568</v>
      </c>
      <c r="C13" s="21" t="s">
        <v>279</v>
      </c>
      <c r="D13" s="21" t="s">
        <v>569</v>
      </c>
      <c r="E13" s="23">
        <v>8320</v>
      </c>
      <c r="F13" s="23"/>
      <c r="G13" s="23"/>
    </row>
    <row r="14" ht="18.75" customHeight="1" spans="1:7">
      <c r="A14" s="24"/>
      <c r="B14" s="21" t="s">
        <v>568</v>
      </c>
      <c r="C14" s="21" t="s">
        <v>281</v>
      </c>
      <c r="D14" s="21" t="s">
        <v>569</v>
      </c>
      <c r="E14" s="23">
        <v>3481.6</v>
      </c>
      <c r="F14" s="23"/>
      <c r="G14" s="23"/>
    </row>
    <row r="15" ht="18.75" customHeight="1" spans="1:7">
      <c r="A15" s="24"/>
      <c r="B15" s="21" t="s">
        <v>568</v>
      </c>
      <c r="C15" s="21" t="s">
        <v>283</v>
      </c>
      <c r="D15" s="21" t="s">
        <v>569</v>
      </c>
      <c r="E15" s="23">
        <v>6400</v>
      </c>
      <c r="F15" s="23"/>
      <c r="G15" s="23"/>
    </row>
    <row r="16" ht="18.75" customHeight="1" spans="1:7">
      <c r="A16" s="24"/>
      <c r="B16" s="21" t="s">
        <v>570</v>
      </c>
      <c r="C16" s="21" t="s">
        <v>286</v>
      </c>
      <c r="D16" s="21" t="s">
        <v>569</v>
      </c>
      <c r="E16" s="23">
        <v>369360</v>
      </c>
      <c r="F16" s="23"/>
      <c r="G16" s="23"/>
    </row>
    <row r="17" ht="18.75" customHeight="1" spans="1:7">
      <c r="A17" s="24"/>
      <c r="B17" s="21" t="s">
        <v>570</v>
      </c>
      <c r="C17" s="21" t="s">
        <v>288</v>
      </c>
      <c r="D17" s="21" t="s">
        <v>569</v>
      </c>
      <c r="E17" s="23">
        <v>760000</v>
      </c>
      <c r="F17" s="23"/>
      <c r="G17" s="23"/>
    </row>
    <row r="18" ht="18.75" customHeight="1" spans="1:7">
      <c r="A18" s="24"/>
      <c r="B18" s="21" t="s">
        <v>570</v>
      </c>
      <c r="C18" s="21" t="s">
        <v>290</v>
      </c>
      <c r="D18" s="21" t="s">
        <v>569</v>
      </c>
      <c r="E18" s="23">
        <v>55773.92</v>
      </c>
      <c r="F18" s="23"/>
      <c r="G18" s="23"/>
    </row>
    <row r="19" ht="18.75" customHeight="1" spans="1:7">
      <c r="A19" s="24"/>
      <c r="B19" s="21" t="s">
        <v>570</v>
      </c>
      <c r="C19" s="21" t="s">
        <v>292</v>
      </c>
      <c r="D19" s="21" t="s">
        <v>569</v>
      </c>
      <c r="E19" s="23">
        <v>490000</v>
      </c>
      <c r="F19" s="23"/>
      <c r="G19" s="23"/>
    </row>
    <row r="20" ht="18.75" customHeight="1" spans="1:7">
      <c r="A20" s="24"/>
      <c r="B20" s="21" t="s">
        <v>570</v>
      </c>
      <c r="C20" s="21" t="s">
        <v>296</v>
      </c>
      <c r="D20" s="21" t="s">
        <v>569</v>
      </c>
      <c r="E20" s="23">
        <v>171617.6</v>
      </c>
      <c r="F20" s="23"/>
      <c r="G20" s="23"/>
    </row>
    <row r="21" ht="18.75" customHeight="1" spans="1:7">
      <c r="A21" s="24"/>
      <c r="B21" s="21" t="s">
        <v>570</v>
      </c>
      <c r="C21" s="21" t="s">
        <v>298</v>
      </c>
      <c r="D21" s="21" t="s">
        <v>569</v>
      </c>
      <c r="E21" s="23">
        <v>806800</v>
      </c>
      <c r="F21" s="23"/>
      <c r="G21" s="23"/>
    </row>
    <row r="22" ht="18.75" customHeight="1" spans="1:7">
      <c r="A22" s="25" t="s">
        <v>55</v>
      </c>
      <c r="B22" s="26" t="s">
        <v>571</v>
      </c>
      <c r="C22" s="26"/>
      <c r="D22" s="27"/>
      <c r="E22" s="23">
        <v>2831200</v>
      </c>
      <c r="F22" s="23"/>
      <c r="G22" s="23"/>
    </row>
  </sheetData>
  <mergeCells count="11">
    <mergeCell ref="A3:G3"/>
    <mergeCell ref="A4:D4"/>
    <mergeCell ref="E5:G5"/>
    <mergeCell ref="A22:D2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"单位名称："&amp;"昆明高新技术产业开发区第三中学"</f>
        <v>单位名称：昆明高新技术产业开发区第三中学</v>
      </c>
      <c r="S4" s="46" t="s">
        <v>1</v>
      </c>
    </row>
    <row r="5" ht="21.75" customHeight="1" spans="1:19">
      <c r="A5" s="186" t="s">
        <v>53</v>
      </c>
      <c r="B5" s="187" t="s">
        <v>54</v>
      </c>
      <c r="C5" s="187" t="s">
        <v>55</v>
      </c>
      <c r="D5" s="188" t="s">
        <v>56</v>
      </c>
      <c r="E5" s="188"/>
      <c r="F5" s="188"/>
      <c r="G5" s="188"/>
      <c r="H5" s="188"/>
      <c r="I5" s="135"/>
      <c r="J5" s="188"/>
      <c r="K5" s="188"/>
      <c r="L5" s="188"/>
      <c r="M5" s="188"/>
      <c r="N5" s="194"/>
      <c r="O5" s="188" t="s">
        <v>45</v>
      </c>
      <c r="P5" s="188"/>
      <c r="Q5" s="188"/>
      <c r="R5" s="188"/>
      <c r="S5" s="194"/>
    </row>
    <row r="6" ht="27" customHeight="1" spans="1:19">
      <c r="A6" s="189"/>
      <c r="B6" s="190"/>
      <c r="C6" s="190"/>
      <c r="D6" s="190" t="s">
        <v>57</v>
      </c>
      <c r="E6" s="190" t="s">
        <v>58</v>
      </c>
      <c r="F6" s="190" t="s">
        <v>59</v>
      </c>
      <c r="G6" s="190" t="s">
        <v>60</v>
      </c>
      <c r="H6" s="190" t="s">
        <v>61</v>
      </c>
      <c r="I6" s="195" t="s">
        <v>62</v>
      </c>
      <c r="J6" s="196"/>
      <c r="K6" s="196"/>
      <c r="L6" s="196"/>
      <c r="M6" s="196"/>
      <c r="N6" s="197"/>
      <c r="O6" s="190" t="s">
        <v>57</v>
      </c>
      <c r="P6" s="190" t="s">
        <v>58</v>
      </c>
      <c r="Q6" s="190" t="s">
        <v>59</v>
      </c>
      <c r="R6" s="190" t="s">
        <v>60</v>
      </c>
      <c r="S6" s="190" t="s">
        <v>63</v>
      </c>
    </row>
    <row r="7" ht="30" customHeight="1" spans="1:19">
      <c r="A7" s="191"/>
      <c r="B7" s="108"/>
      <c r="C7" s="117"/>
      <c r="D7" s="117"/>
      <c r="E7" s="117"/>
      <c r="F7" s="117"/>
      <c r="G7" s="117"/>
      <c r="H7" s="117"/>
      <c r="I7" s="73" t="s">
        <v>57</v>
      </c>
      <c r="J7" s="197" t="s">
        <v>64</v>
      </c>
      <c r="K7" s="197" t="s">
        <v>65</v>
      </c>
      <c r="L7" s="197" t="s">
        <v>66</v>
      </c>
      <c r="M7" s="197" t="s">
        <v>67</v>
      </c>
      <c r="N7" s="197" t="s">
        <v>68</v>
      </c>
      <c r="O7" s="198"/>
      <c r="P7" s="198"/>
      <c r="Q7" s="198"/>
      <c r="R7" s="198"/>
      <c r="S7" s="117"/>
    </row>
    <row r="8" ht="15" customHeight="1" spans="1:19">
      <c r="A8" s="192">
        <v>1</v>
      </c>
      <c r="B8" s="192">
        <v>2</v>
      </c>
      <c r="C8" s="192">
        <v>3</v>
      </c>
      <c r="D8" s="192">
        <v>4</v>
      </c>
      <c r="E8" s="192">
        <v>5</v>
      </c>
      <c r="F8" s="192">
        <v>6</v>
      </c>
      <c r="G8" s="192">
        <v>7</v>
      </c>
      <c r="H8" s="192">
        <v>8</v>
      </c>
      <c r="I8" s="73">
        <v>9</v>
      </c>
      <c r="J8" s="192">
        <v>10</v>
      </c>
      <c r="K8" s="192">
        <v>11</v>
      </c>
      <c r="L8" s="192">
        <v>12</v>
      </c>
      <c r="M8" s="192">
        <v>13</v>
      </c>
      <c r="N8" s="192">
        <v>14</v>
      </c>
      <c r="O8" s="192">
        <v>15</v>
      </c>
      <c r="P8" s="192">
        <v>16</v>
      </c>
      <c r="Q8" s="192">
        <v>17</v>
      </c>
      <c r="R8" s="192">
        <v>18</v>
      </c>
      <c r="S8" s="192">
        <v>19</v>
      </c>
    </row>
    <row r="9" ht="18" customHeight="1" spans="1:19">
      <c r="A9" s="21" t="s">
        <v>69</v>
      </c>
      <c r="B9" s="21" t="s">
        <v>70</v>
      </c>
      <c r="C9" s="82">
        <v>36482692.68</v>
      </c>
      <c r="D9" s="82">
        <v>36482692.68</v>
      </c>
      <c r="E9" s="82">
        <v>35488349.86</v>
      </c>
      <c r="F9" s="82"/>
      <c r="G9" s="82"/>
      <c r="H9" s="82">
        <v>319942.82</v>
      </c>
      <c r="I9" s="82">
        <v>674400</v>
      </c>
      <c r="J9" s="82"/>
      <c r="K9" s="82"/>
      <c r="L9" s="82"/>
      <c r="M9" s="82"/>
      <c r="N9" s="82">
        <v>674400</v>
      </c>
      <c r="O9" s="82"/>
      <c r="P9" s="82"/>
      <c r="Q9" s="82"/>
      <c r="R9" s="82"/>
      <c r="S9" s="82"/>
    </row>
    <row r="10" ht="18" customHeight="1" spans="1:19">
      <c r="A10" s="49" t="s">
        <v>55</v>
      </c>
      <c r="B10" s="193"/>
      <c r="C10" s="82">
        <v>36482692.68</v>
      </c>
      <c r="D10" s="82">
        <v>36482692.68</v>
      </c>
      <c r="E10" s="82">
        <v>35488349.86</v>
      </c>
      <c r="F10" s="82"/>
      <c r="G10" s="82"/>
      <c r="H10" s="82">
        <v>319942.82</v>
      </c>
      <c r="I10" s="82">
        <v>674400</v>
      </c>
      <c r="J10" s="82"/>
      <c r="K10" s="82"/>
      <c r="L10" s="82"/>
      <c r="M10" s="82"/>
      <c r="N10" s="82">
        <v>674400</v>
      </c>
      <c r="O10" s="82"/>
      <c r="P10" s="82"/>
      <c r="Q10" s="82"/>
      <c r="R10" s="82"/>
      <c r="S10" s="82"/>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GridLines="0" showZeros="0" tabSelected="1" topLeftCell="B1" workbookViewId="0">
      <pane ySplit="1" topLeftCell="A2" activePane="bottomLeft" state="frozen"/>
      <selection/>
      <selection pane="bottomLeft" activeCell="C9" sqref="C9"/>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71</v>
      </c>
    </row>
    <row r="3" ht="41.25" customHeight="1" spans="1:1">
      <c r="A3" s="41" t="str">
        <f>"2025"&amp;"年部门支出预算表"</f>
        <v>2025年部门支出预算表</v>
      </c>
    </row>
    <row r="4" ht="17.25" customHeight="1" spans="1:15">
      <c r="A4" s="44" t="str">
        <f>"单位名称："&amp;"昆明高新技术产业开发区第三中学"</f>
        <v>单位名称：昆明高新技术产业开发区第三中学</v>
      </c>
      <c r="O4" s="46" t="s">
        <v>1</v>
      </c>
    </row>
    <row r="5" ht="27" customHeight="1" spans="1:15">
      <c r="A5" s="172" t="s">
        <v>72</v>
      </c>
      <c r="B5" s="172" t="s">
        <v>73</v>
      </c>
      <c r="C5" s="172" t="s">
        <v>55</v>
      </c>
      <c r="D5" s="173" t="s">
        <v>58</v>
      </c>
      <c r="E5" s="174"/>
      <c r="F5" s="175"/>
      <c r="G5" s="176" t="s">
        <v>59</v>
      </c>
      <c r="H5" s="176" t="s">
        <v>60</v>
      </c>
      <c r="I5" s="176" t="s">
        <v>74</v>
      </c>
      <c r="J5" s="173" t="s">
        <v>62</v>
      </c>
      <c r="K5" s="174"/>
      <c r="L5" s="174"/>
      <c r="M5" s="174"/>
      <c r="N5" s="183"/>
      <c r="O5" s="184"/>
    </row>
    <row r="6" ht="42" customHeight="1" spans="1:15">
      <c r="A6" s="177"/>
      <c r="B6" s="177"/>
      <c r="C6" s="178"/>
      <c r="D6" s="179" t="s">
        <v>57</v>
      </c>
      <c r="E6" s="179" t="s">
        <v>75</v>
      </c>
      <c r="F6" s="179" t="s">
        <v>76</v>
      </c>
      <c r="G6" s="178"/>
      <c r="H6" s="178"/>
      <c r="I6" s="185"/>
      <c r="J6" s="179" t="s">
        <v>57</v>
      </c>
      <c r="K6" s="166" t="s">
        <v>77</v>
      </c>
      <c r="L6" s="166" t="s">
        <v>78</v>
      </c>
      <c r="M6" s="166" t="s">
        <v>79</v>
      </c>
      <c r="N6" s="166" t="s">
        <v>80</v>
      </c>
      <c r="O6" s="166" t="s">
        <v>81</v>
      </c>
    </row>
    <row r="7" ht="18" customHeight="1" spans="1:15">
      <c r="A7" s="52" t="s">
        <v>82</v>
      </c>
      <c r="B7" s="52" t="s">
        <v>83</v>
      </c>
      <c r="C7" s="52" t="s">
        <v>84</v>
      </c>
      <c r="D7" s="55" t="s">
        <v>85</v>
      </c>
      <c r="E7" s="55" t="s">
        <v>86</v>
      </c>
      <c r="F7" s="55" t="s">
        <v>87</v>
      </c>
      <c r="G7" s="55" t="s">
        <v>88</v>
      </c>
      <c r="H7" s="55" t="s">
        <v>89</v>
      </c>
      <c r="I7" s="55" t="s">
        <v>90</v>
      </c>
      <c r="J7" s="55" t="s">
        <v>91</v>
      </c>
      <c r="K7" s="55" t="s">
        <v>92</v>
      </c>
      <c r="L7" s="55" t="s">
        <v>93</v>
      </c>
      <c r="M7" s="55" t="s">
        <v>94</v>
      </c>
      <c r="N7" s="52" t="s">
        <v>95</v>
      </c>
      <c r="O7" s="55" t="s">
        <v>96</v>
      </c>
    </row>
    <row r="8" ht="21" customHeight="1" spans="1:15">
      <c r="A8" s="56" t="s">
        <v>97</v>
      </c>
      <c r="B8" s="56" t="s">
        <v>98</v>
      </c>
      <c r="C8" s="82">
        <v>29437441.28</v>
      </c>
      <c r="D8" s="82">
        <v>28443098.46</v>
      </c>
      <c r="E8" s="82">
        <v>25611898.46</v>
      </c>
      <c r="F8" s="82">
        <v>2831200</v>
      </c>
      <c r="G8" s="82"/>
      <c r="H8" s="82"/>
      <c r="I8" s="82">
        <v>319942.82</v>
      </c>
      <c r="J8" s="82">
        <v>674400</v>
      </c>
      <c r="K8" s="82"/>
      <c r="L8" s="82"/>
      <c r="M8" s="82"/>
      <c r="N8" s="82"/>
      <c r="O8" s="82">
        <v>674400</v>
      </c>
    </row>
    <row r="9" ht="21" customHeight="1" spans="1:15">
      <c r="A9" s="180" t="s">
        <v>99</v>
      </c>
      <c r="B9" s="180" t="s">
        <v>100</v>
      </c>
      <c r="C9" s="82">
        <v>29429761.28</v>
      </c>
      <c r="D9" s="82">
        <v>28435418.46</v>
      </c>
      <c r="E9" s="82">
        <v>25611898.46</v>
      </c>
      <c r="F9" s="82">
        <v>2823520</v>
      </c>
      <c r="G9" s="82"/>
      <c r="H9" s="82"/>
      <c r="I9" s="82">
        <v>319942.82</v>
      </c>
      <c r="J9" s="82">
        <v>674400</v>
      </c>
      <c r="K9" s="82"/>
      <c r="L9" s="82"/>
      <c r="M9" s="82"/>
      <c r="N9" s="82"/>
      <c r="O9" s="82">
        <v>674400</v>
      </c>
    </row>
    <row r="10" ht="21" customHeight="1" spans="1:15">
      <c r="A10" s="181" t="s">
        <v>101</v>
      </c>
      <c r="B10" s="181" t="s">
        <v>102</v>
      </c>
      <c r="C10" s="82">
        <v>21998664.08</v>
      </c>
      <c r="D10" s="82">
        <v>21004321.26</v>
      </c>
      <c r="E10" s="82">
        <v>18199002.86</v>
      </c>
      <c r="F10" s="82">
        <v>2805318.4</v>
      </c>
      <c r="G10" s="82"/>
      <c r="H10" s="82"/>
      <c r="I10" s="82">
        <v>319942.82</v>
      </c>
      <c r="J10" s="82">
        <v>674400</v>
      </c>
      <c r="K10" s="82"/>
      <c r="L10" s="82"/>
      <c r="M10" s="82"/>
      <c r="N10" s="82"/>
      <c r="O10" s="82">
        <v>674400</v>
      </c>
    </row>
    <row r="11" ht="21" customHeight="1" spans="1:15">
      <c r="A11" s="181" t="s">
        <v>103</v>
      </c>
      <c r="B11" s="181" t="s">
        <v>104</v>
      </c>
      <c r="C11" s="82">
        <v>7431097.2</v>
      </c>
      <c r="D11" s="82">
        <v>7431097.2</v>
      </c>
      <c r="E11" s="82">
        <v>7412895.6</v>
      </c>
      <c r="F11" s="82">
        <v>18201.6</v>
      </c>
      <c r="G11" s="82"/>
      <c r="H11" s="82"/>
      <c r="I11" s="82"/>
      <c r="J11" s="82"/>
      <c r="K11" s="82"/>
      <c r="L11" s="82"/>
      <c r="M11" s="82"/>
      <c r="N11" s="82"/>
      <c r="O11" s="82"/>
    </row>
    <row r="12" ht="21" customHeight="1" spans="1:15">
      <c r="A12" s="180" t="s">
        <v>105</v>
      </c>
      <c r="B12" s="180" t="s">
        <v>106</v>
      </c>
      <c r="C12" s="82">
        <v>7680</v>
      </c>
      <c r="D12" s="82">
        <v>7680</v>
      </c>
      <c r="E12" s="82"/>
      <c r="F12" s="82">
        <v>7680</v>
      </c>
      <c r="G12" s="82"/>
      <c r="H12" s="82"/>
      <c r="I12" s="82"/>
      <c r="J12" s="82"/>
      <c r="K12" s="82"/>
      <c r="L12" s="82"/>
      <c r="M12" s="82"/>
      <c r="N12" s="82"/>
      <c r="O12" s="82"/>
    </row>
    <row r="13" ht="21" customHeight="1" spans="1:15">
      <c r="A13" s="181" t="s">
        <v>107</v>
      </c>
      <c r="B13" s="181" t="s">
        <v>108</v>
      </c>
      <c r="C13" s="82">
        <v>7680</v>
      </c>
      <c r="D13" s="82">
        <v>7680</v>
      </c>
      <c r="E13" s="82"/>
      <c r="F13" s="82">
        <v>7680</v>
      </c>
      <c r="G13" s="82"/>
      <c r="H13" s="82"/>
      <c r="I13" s="82"/>
      <c r="J13" s="82"/>
      <c r="K13" s="82"/>
      <c r="L13" s="82"/>
      <c r="M13" s="82"/>
      <c r="N13" s="82"/>
      <c r="O13" s="82"/>
    </row>
    <row r="14" ht="21" customHeight="1" spans="1:15">
      <c r="A14" s="56" t="s">
        <v>109</v>
      </c>
      <c r="B14" s="56" t="s">
        <v>110</v>
      </c>
      <c r="C14" s="82">
        <v>2958840.4</v>
      </c>
      <c r="D14" s="82">
        <v>2958840.4</v>
      </c>
      <c r="E14" s="82">
        <v>2958840.4</v>
      </c>
      <c r="F14" s="82"/>
      <c r="G14" s="82"/>
      <c r="H14" s="82"/>
      <c r="I14" s="82"/>
      <c r="J14" s="82"/>
      <c r="K14" s="82"/>
      <c r="L14" s="82"/>
      <c r="M14" s="82"/>
      <c r="N14" s="82"/>
      <c r="O14" s="82"/>
    </row>
    <row r="15" ht="21" customHeight="1" spans="1:15">
      <c r="A15" s="180" t="s">
        <v>111</v>
      </c>
      <c r="B15" s="180" t="s">
        <v>112</v>
      </c>
      <c r="C15" s="82">
        <v>2954544.4</v>
      </c>
      <c r="D15" s="82">
        <v>2954544.4</v>
      </c>
      <c r="E15" s="82">
        <v>2954544.4</v>
      </c>
      <c r="F15" s="82"/>
      <c r="G15" s="82"/>
      <c r="H15" s="82"/>
      <c r="I15" s="82"/>
      <c r="J15" s="82"/>
      <c r="K15" s="82"/>
      <c r="L15" s="82"/>
      <c r="M15" s="82"/>
      <c r="N15" s="82"/>
      <c r="O15" s="82"/>
    </row>
    <row r="16" ht="21" customHeight="1" spans="1:15">
      <c r="A16" s="181" t="s">
        <v>113</v>
      </c>
      <c r="B16" s="181" t="s">
        <v>114</v>
      </c>
      <c r="C16" s="82">
        <v>562064.4</v>
      </c>
      <c r="D16" s="82">
        <v>562064.4</v>
      </c>
      <c r="E16" s="82">
        <v>562064.4</v>
      </c>
      <c r="F16" s="82"/>
      <c r="G16" s="82"/>
      <c r="H16" s="82"/>
      <c r="I16" s="82"/>
      <c r="J16" s="82"/>
      <c r="K16" s="82"/>
      <c r="L16" s="82"/>
      <c r="M16" s="82"/>
      <c r="N16" s="82"/>
      <c r="O16" s="82"/>
    </row>
    <row r="17" ht="21" customHeight="1" spans="1:15">
      <c r="A17" s="181" t="s">
        <v>115</v>
      </c>
      <c r="B17" s="181" t="s">
        <v>116</v>
      </c>
      <c r="C17" s="82">
        <v>2092480</v>
      </c>
      <c r="D17" s="82">
        <v>2092480</v>
      </c>
      <c r="E17" s="82">
        <v>2092480</v>
      </c>
      <c r="F17" s="82"/>
      <c r="G17" s="82"/>
      <c r="H17" s="82"/>
      <c r="I17" s="82"/>
      <c r="J17" s="82"/>
      <c r="K17" s="82"/>
      <c r="L17" s="82"/>
      <c r="M17" s="82"/>
      <c r="N17" s="82"/>
      <c r="O17" s="82"/>
    </row>
    <row r="18" ht="21" customHeight="1" spans="1:15">
      <c r="A18" s="181" t="s">
        <v>117</v>
      </c>
      <c r="B18" s="181" t="s">
        <v>118</v>
      </c>
      <c r="C18" s="82">
        <v>300000</v>
      </c>
      <c r="D18" s="82">
        <v>300000</v>
      </c>
      <c r="E18" s="82">
        <v>300000</v>
      </c>
      <c r="F18" s="82"/>
      <c r="G18" s="82"/>
      <c r="H18" s="82"/>
      <c r="I18" s="82"/>
      <c r="J18" s="82"/>
      <c r="K18" s="82"/>
      <c r="L18" s="82"/>
      <c r="M18" s="82"/>
      <c r="N18" s="82"/>
      <c r="O18" s="82"/>
    </row>
    <row r="19" ht="21" customHeight="1" spans="1:15">
      <c r="A19" s="180" t="s">
        <v>119</v>
      </c>
      <c r="B19" s="180" t="s">
        <v>120</v>
      </c>
      <c r="C19" s="82">
        <v>4296</v>
      </c>
      <c r="D19" s="82">
        <v>4296</v>
      </c>
      <c r="E19" s="82">
        <v>4296</v>
      </c>
      <c r="F19" s="82"/>
      <c r="G19" s="82"/>
      <c r="H19" s="82"/>
      <c r="I19" s="82"/>
      <c r="J19" s="82"/>
      <c r="K19" s="82"/>
      <c r="L19" s="82"/>
      <c r="M19" s="82"/>
      <c r="N19" s="82"/>
      <c r="O19" s="82"/>
    </row>
    <row r="20" ht="21" customHeight="1" spans="1:15">
      <c r="A20" s="181" t="s">
        <v>121</v>
      </c>
      <c r="B20" s="181" t="s">
        <v>122</v>
      </c>
      <c r="C20" s="82">
        <v>4296</v>
      </c>
      <c r="D20" s="82">
        <v>4296</v>
      </c>
      <c r="E20" s="82">
        <v>4296</v>
      </c>
      <c r="F20" s="82"/>
      <c r="G20" s="82"/>
      <c r="H20" s="82"/>
      <c r="I20" s="82"/>
      <c r="J20" s="82"/>
      <c r="K20" s="82"/>
      <c r="L20" s="82"/>
      <c r="M20" s="82"/>
      <c r="N20" s="82"/>
      <c r="O20" s="82"/>
    </row>
    <row r="21" ht="21" customHeight="1" spans="1:15">
      <c r="A21" s="56" t="s">
        <v>123</v>
      </c>
      <c r="B21" s="56" t="s">
        <v>124</v>
      </c>
      <c r="C21" s="82">
        <v>1932183</v>
      </c>
      <c r="D21" s="82">
        <v>1932183</v>
      </c>
      <c r="E21" s="82">
        <v>1932183</v>
      </c>
      <c r="F21" s="82"/>
      <c r="G21" s="82"/>
      <c r="H21" s="82"/>
      <c r="I21" s="82"/>
      <c r="J21" s="82"/>
      <c r="K21" s="82"/>
      <c r="L21" s="82"/>
      <c r="M21" s="82"/>
      <c r="N21" s="82"/>
      <c r="O21" s="82"/>
    </row>
    <row r="22" ht="21" customHeight="1" spans="1:15">
      <c r="A22" s="180" t="s">
        <v>125</v>
      </c>
      <c r="B22" s="180" t="s">
        <v>126</v>
      </c>
      <c r="C22" s="82">
        <v>1932183</v>
      </c>
      <c r="D22" s="82">
        <v>1932183</v>
      </c>
      <c r="E22" s="82">
        <v>1932183</v>
      </c>
      <c r="F22" s="82"/>
      <c r="G22" s="82"/>
      <c r="H22" s="82"/>
      <c r="I22" s="82"/>
      <c r="J22" s="82"/>
      <c r="K22" s="82"/>
      <c r="L22" s="82"/>
      <c r="M22" s="82"/>
      <c r="N22" s="82"/>
      <c r="O22" s="82"/>
    </row>
    <row r="23" ht="21" customHeight="1" spans="1:15">
      <c r="A23" s="181" t="s">
        <v>127</v>
      </c>
      <c r="B23" s="181" t="s">
        <v>128</v>
      </c>
      <c r="C23" s="82">
        <v>1032720</v>
      </c>
      <c r="D23" s="82">
        <v>1032720</v>
      </c>
      <c r="E23" s="82">
        <v>1032720</v>
      </c>
      <c r="F23" s="82"/>
      <c r="G23" s="82"/>
      <c r="H23" s="82"/>
      <c r="I23" s="82"/>
      <c r="J23" s="82"/>
      <c r="K23" s="82"/>
      <c r="L23" s="82"/>
      <c r="M23" s="82"/>
      <c r="N23" s="82"/>
      <c r="O23" s="82"/>
    </row>
    <row r="24" ht="21" customHeight="1" spans="1:15">
      <c r="A24" s="181" t="s">
        <v>129</v>
      </c>
      <c r="B24" s="181" t="s">
        <v>130</v>
      </c>
      <c r="C24" s="82">
        <v>787200</v>
      </c>
      <c r="D24" s="82">
        <v>787200</v>
      </c>
      <c r="E24" s="82">
        <v>787200</v>
      </c>
      <c r="F24" s="82"/>
      <c r="G24" s="82"/>
      <c r="H24" s="82"/>
      <c r="I24" s="82"/>
      <c r="J24" s="82"/>
      <c r="K24" s="82"/>
      <c r="L24" s="82"/>
      <c r="M24" s="82"/>
      <c r="N24" s="82"/>
      <c r="O24" s="82"/>
    </row>
    <row r="25" ht="21" customHeight="1" spans="1:15">
      <c r="A25" s="181" t="s">
        <v>131</v>
      </c>
      <c r="B25" s="181" t="s">
        <v>132</v>
      </c>
      <c r="C25" s="82">
        <v>112263</v>
      </c>
      <c r="D25" s="82">
        <v>112263</v>
      </c>
      <c r="E25" s="82">
        <v>112263</v>
      </c>
      <c r="F25" s="82"/>
      <c r="G25" s="82"/>
      <c r="H25" s="82"/>
      <c r="I25" s="82"/>
      <c r="J25" s="82"/>
      <c r="K25" s="82"/>
      <c r="L25" s="82"/>
      <c r="M25" s="82"/>
      <c r="N25" s="82"/>
      <c r="O25" s="82"/>
    </row>
    <row r="26" ht="21" customHeight="1" spans="1:15">
      <c r="A26" s="56" t="s">
        <v>133</v>
      </c>
      <c r="B26" s="56" t="s">
        <v>134</v>
      </c>
      <c r="C26" s="82">
        <v>2154228</v>
      </c>
      <c r="D26" s="82">
        <v>2154228</v>
      </c>
      <c r="E26" s="82">
        <v>2154228</v>
      </c>
      <c r="F26" s="82"/>
      <c r="G26" s="82"/>
      <c r="H26" s="82"/>
      <c r="I26" s="82"/>
      <c r="J26" s="82"/>
      <c r="K26" s="82"/>
      <c r="L26" s="82"/>
      <c r="M26" s="82"/>
      <c r="N26" s="82"/>
      <c r="O26" s="82"/>
    </row>
    <row r="27" ht="21" customHeight="1" spans="1:15">
      <c r="A27" s="180" t="s">
        <v>135</v>
      </c>
      <c r="B27" s="180" t="s">
        <v>136</v>
      </c>
      <c r="C27" s="82">
        <v>2154228</v>
      </c>
      <c r="D27" s="82">
        <v>2154228</v>
      </c>
      <c r="E27" s="82">
        <v>2154228</v>
      </c>
      <c r="F27" s="82"/>
      <c r="G27" s="82"/>
      <c r="H27" s="82"/>
      <c r="I27" s="82"/>
      <c r="J27" s="82"/>
      <c r="K27" s="82"/>
      <c r="L27" s="82"/>
      <c r="M27" s="82"/>
      <c r="N27" s="82"/>
      <c r="O27" s="82"/>
    </row>
    <row r="28" ht="21" customHeight="1" spans="1:15">
      <c r="A28" s="181" t="s">
        <v>137</v>
      </c>
      <c r="B28" s="181" t="s">
        <v>138</v>
      </c>
      <c r="C28" s="82">
        <v>2129028</v>
      </c>
      <c r="D28" s="82">
        <v>2129028</v>
      </c>
      <c r="E28" s="82">
        <v>2129028</v>
      </c>
      <c r="F28" s="82"/>
      <c r="G28" s="82"/>
      <c r="H28" s="82"/>
      <c r="I28" s="82"/>
      <c r="J28" s="82"/>
      <c r="K28" s="82"/>
      <c r="L28" s="82"/>
      <c r="M28" s="82"/>
      <c r="N28" s="82"/>
      <c r="O28" s="82"/>
    </row>
    <row r="29" ht="21" customHeight="1" spans="1:15">
      <c r="A29" s="181" t="s">
        <v>139</v>
      </c>
      <c r="B29" s="181" t="s">
        <v>140</v>
      </c>
      <c r="C29" s="82">
        <v>25200</v>
      </c>
      <c r="D29" s="82">
        <v>25200</v>
      </c>
      <c r="E29" s="82">
        <v>25200</v>
      </c>
      <c r="F29" s="82"/>
      <c r="G29" s="82"/>
      <c r="H29" s="82"/>
      <c r="I29" s="82"/>
      <c r="J29" s="82"/>
      <c r="K29" s="82"/>
      <c r="L29" s="82"/>
      <c r="M29" s="82"/>
      <c r="N29" s="82"/>
      <c r="O29" s="82"/>
    </row>
    <row r="30" ht="21" customHeight="1" spans="1:15">
      <c r="A30" s="182" t="s">
        <v>55</v>
      </c>
      <c r="B30" s="35"/>
      <c r="C30" s="82">
        <v>36482692.68</v>
      </c>
      <c r="D30" s="82">
        <v>35488349.86</v>
      </c>
      <c r="E30" s="82">
        <v>32657149.86</v>
      </c>
      <c r="F30" s="82">
        <v>2831200</v>
      </c>
      <c r="G30" s="82"/>
      <c r="H30" s="82"/>
      <c r="I30" s="82">
        <v>319942.82</v>
      </c>
      <c r="J30" s="82">
        <v>674400</v>
      </c>
      <c r="K30" s="82"/>
      <c r="L30" s="82"/>
      <c r="M30" s="82"/>
      <c r="N30" s="82"/>
      <c r="O30" s="82">
        <v>674400</v>
      </c>
    </row>
  </sheetData>
  <mergeCells count="12">
    <mergeCell ref="A2:O2"/>
    <mergeCell ref="A3:O3"/>
    <mergeCell ref="A4:B4"/>
    <mergeCell ref="D5:F5"/>
    <mergeCell ref="J5:O5"/>
    <mergeCell ref="A30:B3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141</v>
      </c>
    </row>
    <row r="3" ht="41.25" customHeight="1" spans="1:1">
      <c r="A3" s="41" t="str">
        <f>"2025"&amp;"年部门财政拨款收支预算总表"</f>
        <v>2025年部门财政拨款收支预算总表</v>
      </c>
    </row>
    <row r="4" ht="17.25" customHeight="1" spans="1:4">
      <c r="A4" s="44" t="str">
        <f>"单位名称："&amp;"昆明高新技术产业开发区第三中学"</f>
        <v>单位名称：昆明高新技术产业开发区第三中学</v>
      </c>
      <c r="B4" s="165"/>
      <c r="D4" s="46" t="s">
        <v>1</v>
      </c>
    </row>
    <row r="5" ht="17.25" customHeight="1" spans="1:4">
      <c r="A5" s="166" t="s">
        <v>2</v>
      </c>
      <c r="B5" s="167"/>
      <c r="C5" s="166" t="s">
        <v>3</v>
      </c>
      <c r="D5" s="167"/>
    </row>
    <row r="6" ht="18.75" customHeight="1" spans="1:4">
      <c r="A6" s="166" t="s">
        <v>4</v>
      </c>
      <c r="B6" s="166" t="s">
        <v>5</v>
      </c>
      <c r="C6" s="166" t="s">
        <v>6</v>
      </c>
      <c r="D6" s="166" t="s">
        <v>5</v>
      </c>
    </row>
    <row r="7" ht="16.5" customHeight="1" spans="1:4">
      <c r="A7" s="168" t="s">
        <v>142</v>
      </c>
      <c r="B7" s="82">
        <v>35488349.86</v>
      </c>
      <c r="C7" s="168" t="s">
        <v>143</v>
      </c>
      <c r="D7" s="82">
        <v>35488349.86</v>
      </c>
    </row>
    <row r="8" ht="16.5" customHeight="1" spans="1:4">
      <c r="A8" s="168" t="s">
        <v>144</v>
      </c>
      <c r="B8" s="82">
        <v>35488349.86</v>
      </c>
      <c r="C8" s="168" t="s">
        <v>145</v>
      </c>
      <c r="D8" s="82"/>
    </row>
    <row r="9" ht="16.5" customHeight="1" spans="1:4">
      <c r="A9" s="168" t="s">
        <v>146</v>
      </c>
      <c r="B9" s="82"/>
      <c r="C9" s="168" t="s">
        <v>147</v>
      </c>
      <c r="D9" s="82"/>
    </row>
    <row r="10" ht="16.5" customHeight="1" spans="1:4">
      <c r="A10" s="168" t="s">
        <v>148</v>
      </c>
      <c r="B10" s="82"/>
      <c r="C10" s="168" t="s">
        <v>149</v>
      </c>
      <c r="D10" s="82"/>
    </row>
    <row r="11" ht="16.5" customHeight="1" spans="1:4">
      <c r="A11" s="168" t="s">
        <v>150</v>
      </c>
      <c r="B11" s="82"/>
      <c r="C11" s="168" t="s">
        <v>151</v>
      </c>
      <c r="D11" s="82"/>
    </row>
    <row r="12" ht="16.5" customHeight="1" spans="1:4">
      <c r="A12" s="168" t="s">
        <v>144</v>
      </c>
      <c r="B12" s="82"/>
      <c r="C12" s="168" t="s">
        <v>152</v>
      </c>
      <c r="D12" s="82">
        <v>28443098.46</v>
      </c>
    </row>
    <row r="13" ht="16.5" customHeight="1" spans="1:4">
      <c r="A13" s="149" t="s">
        <v>146</v>
      </c>
      <c r="B13" s="82"/>
      <c r="C13" s="72" t="s">
        <v>153</v>
      </c>
      <c r="D13" s="82"/>
    </row>
    <row r="14" ht="16.5" customHeight="1" spans="1:4">
      <c r="A14" s="149" t="s">
        <v>148</v>
      </c>
      <c r="B14" s="82"/>
      <c r="C14" s="72" t="s">
        <v>154</v>
      </c>
      <c r="D14" s="82"/>
    </row>
    <row r="15" ht="16.5" customHeight="1" spans="1:4">
      <c r="A15" s="169"/>
      <c r="B15" s="82"/>
      <c r="C15" s="72" t="s">
        <v>155</v>
      </c>
      <c r="D15" s="82">
        <v>2958840.4</v>
      </c>
    </row>
    <row r="16" ht="16.5" customHeight="1" spans="1:4">
      <c r="A16" s="169"/>
      <c r="B16" s="82"/>
      <c r="C16" s="72" t="s">
        <v>156</v>
      </c>
      <c r="D16" s="82">
        <v>1932183</v>
      </c>
    </row>
    <row r="17" ht="16.5" customHeight="1" spans="1:4">
      <c r="A17" s="169"/>
      <c r="B17" s="82"/>
      <c r="C17" s="72" t="s">
        <v>157</v>
      </c>
      <c r="D17" s="82"/>
    </row>
    <row r="18" ht="16.5" customHeight="1" spans="1:4">
      <c r="A18" s="169"/>
      <c r="B18" s="82"/>
      <c r="C18" s="72" t="s">
        <v>158</v>
      </c>
      <c r="D18" s="82"/>
    </row>
    <row r="19" ht="16.5" customHeight="1" spans="1:4">
      <c r="A19" s="169"/>
      <c r="B19" s="82"/>
      <c r="C19" s="72" t="s">
        <v>159</v>
      </c>
      <c r="D19" s="82"/>
    </row>
    <row r="20" ht="16.5" customHeight="1" spans="1:4">
      <c r="A20" s="169"/>
      <c r="B20" s="82"/>
      <c r="C20" s="72" t="s">
        <v>160</v>
      </c>
      <c r="D20" s="82"/>
    </row>
    <row r="21" ht="16.5" customHeight="1" spans="1:4">
      <c r="A21" s="169"/>
      <c r="B21" s="82"/>
      <c r="C21" s="72" t="s">
        <v>161</v>
      </c>
      <c r="D21" s="82"/>
    </row>
    <row r="22" ht="16.5" customHeight="1" spans="1:4">
      <c r="A22" s="169"/>
      <c r="B22" s="82"/>
      <c r="C22" s="72" t="s">
        <v>162</v>
      </c>
      <c r="D22" s="82"/>
    </row>
    <row r="23" ht="16.5" customHeight="1" spans="1:4">
      <c r="A23" s="169"/>
      <c r="B23" s="82"/>
      <c r="C23" s="72" t="s">
        <v>163</v>
      </c>
      <c r="D23" s="82"/>
    </row>
    <row r="24" ht="16.5" customHeight="1" spans="1:4">
      <c r="A24" s="169"/>
      <c r="B24" s="82"/>
      <c r="C24" s="72" t="s">
        <v>164</v>
      </c>
      <c r="D24" s="82"/>
    </row>
    <row r="25" ht="16.5" customHeight="1" spans="1:4">
      <c r="A25" s="169"/>
      <c r="B25" s="82"/>
      <c r="C25" s="72" t="s">
        <v>165</v>
      </c>
      <c r="D25" s="82"/>
    </row>
    <row r="26" ht="16.5" customHeight="1" spans="1:4">
      <c r="A26" s="169"/>
      <c r="B26" s="82"/>
      <c r="C26" s="72" t="s">
        <v>166</v>
      </c>
      <c r="D26" s="82">
        <v>2154228</v>
      </c>
    </row>
    <row r="27" ht="16.5" customHeight="1" spans="1:4">
      <c r="A27" s="169"/>
      <c r="B27" s="82"/>
      <c r="C27" s="72" t="s">
        <v>167</v>
      </c>
      <c r="D27" s="82"/>
    </row>
    <row r="28" ht="16.5" customHeight="1" spans="1:4">
      <c r="A28" s="169"/>
      <c r="B28" s="82"/>
      <c r="C28" s="72" t="s">
        <v>168</v>
      </c>
      <c r="D28" s="82"/>
    </row>
    <row r="29" ht="16.5" customHeight="1" spans="1:4">
      <c r="A29" s="169"/>
      <c r="B29" s="82"/>
      <c r="C29" s="72" t="s">
        <v>169</v>
      </c>
      <c r="D29" s="82"/>
    </row>
    <row r="30" ht="16.5" customHeight="1" spans="1:4">
      <c r="A30" s="169"/>
      <c r="B30" s="82"/>
      <c r="C30" s="72" t="s">
        <v>170</v>
      </c>
      <c r="D30" s="82"/>
    </row>
    <row r="31" ht="16.5" customHeight="1" spans="1:4">
      <c r="A31" s="169"/>
      <c r="B31" s="82"/>
      <c r="C31" s="72" t="s">
        <v>171</v>
      </c>
      <c r="D31" s="82"/>
    </row>
    <row r="32" ht="16.5" customHeight="1" spans="1:4">
      <c r="A32" s="169"/>
      <c r="B32" s="82"/>
      <c r="C32" s="149" t="s">
        <v>172</v>
      </c>
      <c r="D32" s="82"/>
    </row>
    <row r="33" ht="16.5" customHeight="1" spans="1:4">
      <c r="A33" s="169"/>
      <c r="B33" s="82"/>
      <c r="C33" s="149" t="s">
        <v>173</v>
      </c>
      <c r="D33" s="82"/>
    </row>
    <row r="34" ht="16.5" customHeight="1" spans="1:4">
      <c r="A34" s="169"/>
      <c r="B34" s="82"/>
      <c r="C34" s="30" t="s">
        <v>174</v>
      </c>
      <c r="D34" s="82"/>
    </row>
    <row r="35" ht="15" customHeight="1" spans="1:4">
      <c r="A35" s="170" t="s">
        <v>50</v>
      </c>
      <c r="B35" s="171">
        <v>35488349.86</v>
      </c>
      <c r="C35" s="170" t="s">
        <v>51</v>
      </c>
      <c r="D35" s="171">
        <v>35488349.86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9"/>
      <c r="F2" s="74"/>
      <c r="G2" s="144" t="s">
        <v>175</v>
      </c>
    </row>
    <row r="3" ht="41.25" customHeight="1" spans="1:7">
      <c r="A3" s="128" t="str">
        <f>"2025"&amp;"年一般公共预算支出预算表（按功能科目分类）"</f>
        <v>2025年一般公共预算支出预算表（按功能科目分类）</v>
      </c>
      <c r="B3" s="128"/>
      <c r="C3" s="128"/>
      <c r="D3" s="128"/>
      <c r="E3" s="128"/>
      <c r="F3" s="128"/>
      <c r="G3" s="128"/>
    </row>
    <row r="4" ht="18" customHeight="1" spans="1:7">
      <c r="A4" s="5" t="str">
        <f>"单位名称："&amp;"昆明高新技术产业开发区第三中学"</f>
        <v>单位名称：昆明高新技术产业开发区第三中学</v>
      </c>
      <c r="F4" s="125"/>
      <c r="G4" s="144" t="s">
        <v>1</v>
      </c>
    </row>
    <row r="5" ht="20.25" customHeight="1" spans="1:7">
      <c r="A5" s="160" t="s">
        <v>176</v>
      </c>
      <c r="B5" s="161"/>
      <c r="C5" s="129" t="s">
        <v>55</v>
      </c>
      <c r="D5" s="152" t="s">
        <v>75</v>
      </c>
      <c r="E5" s="12"/>
      <c r="F5" s="13"/>
      <c r="G5" s="141" t="s">
        <v>76</v>
      </c>
    </row>
    <row r="6" ht="20.25" customHeight="1" spans="1:7">
      <c r="A6" s="162" t="s">
        <v>72</v>
      </c>
      <c r="B6" s="162" t="s">
        <v>73</v>
      </c>
      <c r="C6" s="19"/>
      <c r="D6" s="134" t="s">
        <v>57</v>
      </c>
      <c r="E6" s="134" t="s">
        <v>177</v>
      </c>
      <c r="F6" s="134" t="s">
        <v>178</v>
      </c>
      <c r="G6" s="143"/>
    </row>
    <row r="7" ht="15" customHeight="1" spans="1:7">
      <c r="A7" s="59" t="s">
        <v>82</v>
      </c>
      <c r="B7" s="59" t="s">
        <v>83</v>
      </c>
      <c r="C7" s="59" t="s">
        <v>84</v>
      </c>
      <c r="D7" s="59" t="s">
        <v>85</v>
      </c>
      <c r="E7" s="59" t="s">
        <v>86</v>
      </c>
      <c r="F7" s="59" t="s">
        <v>87</v>
      </c>
      <c r="G7" s="59" t="s">
        <v>88</v>
      </c>
    </row>
    <row r="8" ht="18" customHeight="1" spans="1:7">
      <c r="A8" s="30" t="s">
        <v>97</v>
      </c>
      <c r="B8" s="30" t="s">
        <v>98</v>
      </c>
      <c r="C8" s="82">
        <v>28443098.46</v>
      </c>
      <c r="D8" s="82">
        <v>25611898.46</v>
      </c>
      <c r="E8" s="82">
        <v>23945515.2</v>
      </c>
      <c r="F8" s="82">
        <v>1666383.26</v>
      </c>
      <c r="G8" s="82">
        <v>2831200</v>
      </c>
    </row>
    <row r="9" ht="18" customHeight="1" spans="1:7">
      <c r="A9" s="138" t="s">
        <v>99</v>
      </c>
      <c r="B9" s="138" t="s">
        <v>100</v>
      </c>
      <c r="C9" s="82">
        <v>28435418.46</v>
      </c>
      <c r="D9" s="82">
        <v>25611898.46</v>
      </c>
      <c r="E9" s="82">
        <v>23945515.2</v>
      </c>
      <c r="F9" s="82">
        <v>1666383.26</v>
      </c>
      <c r="G9" s="82">
        <v>2823520</v>
      </c>
    </row>
    <row r="10" ht="18" customHeight="1" spans="1:7">
      <c r="A10" s="163" t="s">
        <v>101</v>
      </c>
      <c r="B10" s="163" t="s">
        <v>102</v>
      </c>
      <c r="C10" s="82">
        <v>21004321.26</v>
      </c>
      <c r="D10" s="82">
        <v>18199002.86</v>
      </c>
      <c r="E10" s="82">
        <v>17478883.2</v>
      </c>
      <c r="F10" s="82">
        <v>720119.66</v>
      </c>
      <c r="G10" s="82">
        <v>2805318.4</v>
      </c>
    </row>
    <row r="11" ht="18" customHeight="1" spans="1:7">
      <c r="A11" s="163" t="s">
        <v>103</v>
      </c>
      <c r="B11" s="163" t="s">
        <v>104</v>
      </c>
      <c r="C11" s="82">
        <v>7431097.2</v>
      </c>
      <c r="D11" s="82">
        <v>7412895.6</v>
      </c>
      <c r="E11" s="82">
        <v>6466632</v>
      </c>
      <c r="F11" s="82">
        <v>946263.6</v>
      </c>
      <c r="G11" s="82">
        <v>18201.6</v>
      </c>
    </row>
    <row r="12" ht="18" customHeight="1" spans="1:7">
      <c r="A12" s="138" t="s">
        <v>105</v>
      </c>
      <c r="B12" s="138" t="s">
        <v>106</v>
      </c>
      <c r="C12" s="82">
        <v>7680</v>
      </c>
      <c r="D12" s="82"/>
      <c r="E12" s="82"/>
      <c r="F12" s="82"/>
      <c r="G12" s="82">
        <v>7680</v>
      </c>
    </row>
    <row r="13" ht="18" customHeight="1" spans="1:7">
      <c r="A13" s="163" t="s">
        <v>107</v>
      </c>
      <c r="B13" s="163" t="s">
        <v>108</v>
      </c>
      <c r="C13" s="82">
        <v>7680</v>
      </c>
      <c r="D13" s="82"/>
      <c r="E13" s="82"/>
      <c r="F13" s="82"/>
      <c r="G13" s="82">
        <v>7680</v>
      </c>
    </row>
    <row r="14" ht="18" customHeight="1" spans="1:7">
      <c r="A14" s="30" t="s">
        <v>109</v>
      </c>
      <c r="B14" s="30" t="s">
        <v>110</v>
      </c>
      <c r="C14" s="82">
        <v>2958840.4</v>
      </c>
      <c r="D14" s="82">
        <v>2958840.4</v>
      </c>
      <c r="E14" s="82">
        <v>2947440.4</v>
      </c>
      <c r="F14" s="82">
        <v>11400</v>
      </c>
      <c r="G14" s="82"/>
    </row>
    <row r="15" ht="18" customHeight="1" spans="1:7">
      <c r="A15" s="138" t="s">
        <v>111</v>
      </c>
      <c r="B15" s="138" t="s">
        <v>112</v>
      </c>
      <c r="C15" s="82">
        <v>2954544.4</v>
      </c>
      <c r="D15" s="82">
        <v>2954544.4</v>
      </c>
      <c r="E15" s="82">
        <v>2943144.4</v>
      </c>
      <c r="F15" s="82">
        <v>11400</v>
      </c>
      <c r="G15" s="82"/>
    </row>
    <row r="16" ht="18" customHeight="1" spans="1:7">
      <c r="A16" s="163" t="s">
        <v>113</v>
      </c>
      <c r="B16" s="163" t="s">
        <v>114</v>
      </c>
      <c r="C16" s="82">
        <v>562064.4</v>
      </c>
      <c r="D16" s="82">
        <v>562064.4</v>
      </c>
      <c r="E16" s="82">
        <v>550664.4</v>
      </c>
      <c r="F16" s="82">
        <v>11400</v>
      </c>
      <c r="G16" s="82"/>
    </row>
    <row r="17" ht="18" customHeight="1" spans="1:7">
      <c r="A17" s="163" t="s">
        <v>115</v>
      </c>
      <c r="B17" s="163" t="s">
        <v>116</v>
      </c>
      <c r="C17" s="82">
        <v>2092480</v>
      </c>
      <c r="D17" s="82">
        <v>2092480</v>
      </c>
      <c r="E17" s="82">
        <v>2092480</v>
      </c>
      <c r="F17" s="82"/>
      <c r="G17" s="82"/>
    </row>
    <row r="18" ht="18" customHeight="1" spans="1:7">
      <c r="A18" s="163" t="s">
        <v>117</v>
      </c>
      <c r="B18" s="163" t="s">
        <v>118</v>
      </c>
      <c r="C18" s="82">
        <v>300000</v>
      </c>
      <c r="D18" s="82">
        <v>300000</v>
      </c>
      <c r="E18" s="82">
        <v>300000</v>
      </c>
      <c r="F18" s="82"/>
      <c r="G18" s="82"/>
    </row>
    <row r="19" ht="18" customHeight="1" spans="1:7">
      <c r="A19" s="138" t="s">
        <v>119</v>
      </c>
      <c r="B19" s="138" t="s">
        <v>120</v>
      </c>
      <c r="C19" s="82">
        <v>4296</v>
      </c>
      <c r="D19" s="82">
        <v>4296</v>
      </c>
      <c r="E19" s="82">
        <v>4296</v>
      </c>
      <c r="F19" s="82"/>
      <c r="G19" s="82"/>
    </row>
    <row r="20" ht="18" customHeight="1" spans="1:7">
      <c r="A20" s="163" t="s">
        <v>121</v>
      </c>
      <c r="B20" s="163" t="s">
        <v>122</v>
      </c>
      <c r="C20" s="82">
        <v>4296</v>
      </c>
      <c r="D20" s="82">
        <v>4296</v>
      </c>
      <c r="E20" s="82">
        <v>4296</v>
      </c>
      <c r="F20" s="82"/>
      <c r="G20" s="82"/>
    </row>
    <row r="21" ht="18" customHeight="1" spans="1:7">
      <c r="A21" s="30" t="s">
        <v>123</v>
      </c>
      <c r="B21" s="30" t="s">
        <v>124</v>
      </c>
      <c r="C21" s="82">
        <v>1932183</v>
      </c>
      <c r="D21" s="82">
        <v>1932183</v>
      </c>
      <c r="E21" s="82">
        <v>1932183</v>
      </c>
      <c r="F21" s="82"/>
      <c r="G21" s="82"/>
    </row>
    <row r="22" ht="18" customHeight="1" spans="1:7">
      <c r="A22" s="138" t="s">
        <v>125</v>
      </c>
      <c r="B22" s="138" t="s">
        <v>126</v>
      </c>
      <c r="C22" s="82">
        <v>1932183</v>
      </c>
      <c r="D22" s="82">
        <v>1932183</v>
      </c>
      <c r="E22" s="82">
        <v>1932183</v>
      </c>
      <c r="F22" s="82"/>
      <c r="G22" s="82"/>
    </row>
    <row r="23" ht="18" customHeight="1" spans="1:7">
      <c r="A23" s="163" t="s">
        <v>127</v>
      </c>
      <c r="B23" s="163" t="s">
        <v>128</v>
      </c>
      <c r="C23" s="82">
        <v>1032720</v>
      </c>
      <c r="D23" s="82">
        <v>1032720</v>
      </c>
      <c r="E23" s="82">
        <v>1032720</v>
      </c>
      <c r="F23" s="82"/>
      <c r="G23" s="82"/>
    </row>
    <row r="24" ht="18" customHeight="1" spans="1:7">
      <c r="A24" s="163" t="s">
        <v>129</v>
      </c>
      <c r="B24" s="163" t="s">
        <v>130</v>
      </c>
      <c r="C24" s="82">
        <v>787200</v>
      </c>
      <c r="D24" s="82">
        <v>787200</v>
      </c>
      <c r="E24" s="82">
        <v>787200</v>
      </c>
      <c r="F24" s="82"/>
      <c r="G24" s="82"/>
    </row>
    <row r="25" ht="18" customHeight="1" spans="1:7">
      <c r="A25" s="163" t="s">
        <v>131</v>
      </c>
      <c r="B25" s="163" t="s">
        <v>132</v>
      </c>
      <c r="C25" s="82">
        <v>112263</v>
      </c>
      <c r="D25" s="82">
        <v>112263</v>
      </c>
      <c r="E25" s="82">
        <v>112263</v>
      </c>
      <c r="F25" s="82"/>
      <c r="G25" s="82"/>
    </row>
    <row r="26" ht="18" customHeight="1" spans="1:7">
      <c r="A26" s="30" t="s">
        <v>133</v>
      </c>
      <c r="B26" s="30" t="s">
        <v>134</v>
      </c>
      <c r="C26" s="82">
        <v>2154228</v>
      </c>
      <c r="D26" s="82">
        <v>2154228</v>
      </c>
      <c r="E26" s="82">
        <v>2154228</v>
      </c>
      <c r="F26" s="82"/>
      <c r="G26" s="82"/>
    </row>
    <row r="27" ht="18" customHeight="1" spans="1:7">
      <c r="A27" s="138" t="s">
        <v>135</v>
      </c>
      <c r="B27" s="138" t="s">
        <v>136</v>
      </c>
      <c r="C27" s="82">
        <v>2154228</v>
      </c>
      <c r="D27" s="82">
        <v>2154228</v>
      </c>
      <c r="E27" s="82">
        <v>2154228</v>
      </c>
      <c r="F27" s="82"/>
      <c r="G27" s="82"/>
    </row>
    <row r="28" ht="18" customHeight="1" spans="1:7">
      <c r="A28" s="163" t="s">
        <v>137</v>
      </c>
      <c r="B28" s="163" t="s">
        <v>138</v>
      </c>
      <c r="C28" s="82">
        <v>2129028</v>
      </c>
      <c r="D28" s="82">
        <v>2129028</v>
      </c>
      <c r="E28" s="82">
        <v>2129028</v>
      </c>
      <c r="F28" s="82"/>
      <c r="G28" s="82"/>
    </row>
    <row r="29" ht="18" customHeight="1" spans="1:7">
      <c r="A29" s="163" t="s">
        <v>139</v>
      </c>
      <c r="B29" s="163" t="s">
        <v>140</v>
      </c>
      <c r="C29" s="82">
        <v>25200</v>
      </c>
      <c r="D29" s="82">
        <v>25200</v>
      </c>
      <c r="E29" s="82">
        <v>25200</v>
      </c>
      <c r="F29" s="82"/>
      <c r="G29" s="82"/>
    </row>
    <row r="30" ht="18" customHeight="1" spans="1:7">
      <c r="A30" s="81" t="s">
        <v>179</v>
      </c>
      <c r="B30" s="164" t="s">
        <v>179</v>
      </c>
      <c r="C30" s="82">
        <v>35488349.86</v>
      </c>
      <c r="D30" s="82">
        <v>32657149.86</v>
      </c>
      <c r="E30" s="82">
        <v>30979366.6</v>
      </c>
      <c r="F30" s="82">
        <v>1677783.26</v>
      </c>
      <c r="G30" s="82">
        <v>2831200</v>
      </c>
    </row>
  </sheetData>
  <mergeCells count="6">
    <mergeCell ref="A3:G3"/>
    <mergeCell ref="A5:B5"/>
    <mergeCell ref="D5:F5"/>
    <mergeCell ref="A30:B3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A1" sqref="A1"/>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56" t="s">
        <v>180</v>
      </c>
    </row>
    <row r="3" ht="41.25" customHeight="1" spans="1:6">
      <c r="A3" s="157" t="str">
        <f>"2025"&amp;"年一般公共预算“三公”经费支出预算表"</f>
        <v>2025年一般公共预算“三公”经费支出预算表</v>
      </c>
      <c r="B3" s="43"/>
      <c r="C3" s="43"/>
      <c r="D3" s="43"/>
      <c r="E3" s="42"/>
      <c r="F3" s="43"/>
    </row>
    <row r="4" customHeight="1" spans="1:6">
      <c r="A4" s="113" t="str">
        <f>"单位名称："&amp;"昆明高新技术产业开发区第三中学"</f>
        <v>单位名称：昆明高新技术产业开发区第三中学</v>
      </c>
      <c r="B4" s="158"/>
      <c r="D4" s="43"/>
      <c r="E4" s="42"/>
      <c r="F4" s="64" t="s">
        <v>1</v>
      </c>
    </row>
    <row r="5" ht="27" customHeight="1" spans="1:6">
      <c r="A5" s="47" t="s">
        <v>181</v>
      </c>
      <c r="B5" s="47" t="s">
        <v>182</v>
      </c>
      <c r="C5" s="49" t="s">
        <v>183</v>
      </c>
      <c r="D5" s="47"/>
      <c r="E5" s="48"/>
      <c r="F5" s="47" t="s">
        <v>184</v>
      </c>
    </row>
    <row r="6" ht="28.5" customHeight="1" spans="1:6">
      <c r="A6" s="159"/>
      <c r="B6" s="51"/>
      <c r="C6" s="48" t="s">
        <v>57</v>
      </c>
      <c r="D6" s="48" t="s">
        <v>185</v>
      </c>
      <c r="E6" s="48" t="s">
        <v>186</v>
      </c>
      <c r="F6" s="50"/>
    </row>
    <row r="7" ht="17.25" customHeight="1" spans="1:6">
      <c r="A7" s="55" t="s">
        <v>82</v>
      </c>
      <c r="B7" s="55" t="s">
        <v>83</v>
      </c>
      <c r="C7" s="55" t="s">
        <v>84</v>
      </c>
      <c r="D7" s="55" t="s">
        <v>85</v>
      </c>
      <c r="E7" s="55" t="s">
        <v>86</v>
      </c>
      <c r="F7" s="55" t="s">
        <v>87</v>
      </c>
    </row>
    <row r="8" ht="17.25" customHeight="1" spans="1:6">
      <c r="A8" s="82"/>
      <c r="B8" s="82"/>
      <c r="C8" s="82"/>
      <c r="D8" s="82"/>
      <c r="E8" s="82"/>
      <c r="F8" s="82"/>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2"/>
  <sheetViews>
    <sheetView showZeros="0" topLeftCell="G1" workbookViewId="0">
      <pane ySplit="1" topLeftCell="A2"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9"/>
      <c r="C2" s="145"/>
      <c r="E2" s="146"/>
      <c r="F2" s="146"/>
      <c r="G2" s="146"/>
      <c r="H2" s="146"/>
      <c r="I2" s="86"/>
      <c r="J2" s="86"/>
      <c r="K2" s="86"/>
      <c r="L2" s="86"/>
      <c r="M2" s="86"/>
      <c r="N2" s="86"/>
      <c r="R2" s="86"/>
      <c r="V2" s="145"/>
      <c r="X2" s="3" t="s">
        <v>187</v>
      </c>
    </row>
    <row r="3" ht="45.75" customHeight="1" spans="1:24">
      <c r="A3" s="69" t="str">
        <f>"2025"&amp;"年部门基本支出预算表"</f>
        <v>2025年部门基本支出预算表</v>
      </c>
      <c r="B3" s="4"/>
      <c r="C3" s="69"/>
      <c r="D3" s="69"/>
      <c r="E3" s="69"/>
      <c r="F3" s="69"/>
      <c r="G3" s="69"/>
      <c r="H3" s="69"/>
      <c r="I3" s="69"/>
      <c r="J3" s="69"/>
      <c r="K3" s="69"/>
      <c r="L3" s="69"/>
      <c r="M3" s="69"/>
      <c r="N3" s="69"/>
      <c r="O3" s="4"/>
      <c r="P3" s="4"/>
      <c r="Q3" s="4"/>
      <c r="R3" s="69"/>
      <c r="S3" s="69"/>
      <c r="T3" s="69"/>
      <c r="U3" s="69"/>
      <c r="V3" s="69"/>
      <c r="W3" s="69"/>
      <c r="X3" s="69"/>
    </row>
    <row r="4" ht="18.75" customHeight="1" spans="1:24">
      <c r="A4" s="5" t="str">
        <f>"单位名称："&amp;"昆明高新技术产业开发区第三中学"</f>
        <v>单位名称：昆明高新技术产业开发区第三中学</v>
      </c>
      <c r="B4" s="6"/>
      <c r="C4" s="147"/>
      <c r="D4" s="147"/>
      <c r="E4" s="147"/>
      <c r="F4" s="147"/>
      <c r="G4" s="147"/>
      <c r="H4" s="147"/>
      <c r="I4" s="88"/>
      <c r="J4" s="88"/>
      <c r="K4" s="88"/>
      <c r="L4" s="88"/>
      <c r="M4" s="88"/>
      <c r="N4" s="88"/>
      <c r="O4" s="7"/>
      <c r="P4" s="7"/>
      <c r="Q4" s="7"/>
      <c r="R4" s="88"/>
      <c r="V4" s="145"/>
      <c r="X4" s="3" t="s">
        <v>1</v>
      </c>
    </row>
    <row r="5" ht="18" customHeight="1" spans="1:24">
      <c r="A5" s="9" t="s">
        <v>188</v>
      </c>
      <c r="B5" s="9" t="s">
        <v>189</v>
      </c>
      <c r="C5" s="9" t="s">
        <v>190</v>
      </c>
      <c r="D5" s="9" t="s">
        <v>191</v>
      </c>
      <c r="E5" s="9" t="s">
        <v>192</v>
      </c>
      <c r="F5" s="9" t="s">
        <v>193</v>
      </c>
      <c r="G5" s="9" t="s">
        <v>194</v>
      </c>
      <c r="H5" s="9" t="s">
        <v>195</v>
      </c>
      <c r="I5" s="152" t="s">
        <v>196</v>
      </c>
      <c r="J5" s="83" t="s">
        <v>196</v>
      </c>
      <c r="K5" s="83"/>
      <c r="L5" s="83"/>
      <c r="M5" s="83"/>
      <c r="N5" s="83"/>
      <c r="O5" s="12"/>
      <c r="P5" s="12"/>
      <c r="Q5" s="12"/>
      <c r="R5" s="104" t="s">
        <v>61</v>
      </c>
      <c r="S5" s="83" t="s">
        <v>62</v>
      </c>
      <c r="T5" s="83"/>
      <c r="U5" s="83"/>
      <c r="V5" s="83"/>
      <c r="W5" s="83"/>
      <c r="X5" s="84"/>
    </row>
    <row r="6" ht="18" customHeight="1" spans="1:24">
      <c r="A6" s="14"/>
      <c r="B6" s="29"/>
      <c r="C6" s="131"/>
      <c r="D6" s="14"/>
      <c r="E6" s="14"/>
      <c r="F6" s="14"/>
      <c r="G6" s="14"/>
      <c r="H6" s="14"/>
      <c r="I6" s="129" t="s">
        <v>197</v>
      </c>
      <c r="J6" s="152" t="s">
        <v>58</v>
      </c>
      <c r="K6" s="83"/>
      <c r="L6" s="83"/>
      <c r="M6" s="83"/>
      <c r="N6" s="84"/>
      <c r="O6" s="11" t="s">
        <v>198</v>
      </c>
      <c r="P6" s="12"/>
      <c r="Q6" s="13"/>
      <c r="R6" s="9" t="s">
        <v>61</v>
      </c>
      <c r="S6" s="152" t="s">
        <v>62</v>
      </c>
      <c r="T6" s="104" t="s">
        <v>64</v>
      </c>
      <c r="U6" s="83" t="s">
        <v>62</v>
      </c>
      <c r="V6" s="104" t="s">
        <v>66</v>
      </c>
      <c r="W6" s="104" t="s">
        <v>67</v>
      </c>
      <c r="X6" s="155" t="s">
        <v>68</v>
      </c>
    </row>
    <row r="7" ht="19.5" customHeight="1" spans="1:24">
      <c r="A7" s="29"/>
      <c r="B7" s="29"/>
      <c r="C7" s="29"/>
      <c r="D7" s="29"/>
      <c r="E7" s="29"/>
      <c r="F7" s="29"/>
      <c r="G7" s="29"/>
      <c r="H7" s="29"/>
      <c r="I7" s="29"/>
      <c r="J7" s="153" t="s">
        <v>199</v>
      </c>
      <c r="K7" s="9" t="s">
        <v>200</v>
      </c>
      <c r="L7" s="9" t="s">
        <v>201</v>
      </c>
      <c r="M7" s="9" t="s">
        <v>202</v>
      </c>
      <c r="N7" s="9" t="s">
        <v>203</v>
      </c>
      <c r="O7" s="9" t="s">
        <v>58</v>
      </c>
      <c r="P7" s="9" t="s">
        <v>59</v>
      </c>
      <c r="Q7" s="9" t="s">
        <v>60</v>
      </c>
      <c r="R7" s="29"/>
      <c r="S7" s="9" t="s">
        <v>57</v>
      </c>
      <c r="T7" s="9" t="s">
        <v>64</v>
      </c>
      <c r="U7" s="9" t="s">
        <v>204</v>
      </c>
      <c r="V7" s="9" t="s">
        <v>66</v>
      </c>
      <c r="W7" s="9" t="s">
        <v>67</v>
      </c>
      <c r="X7" s="9" t="s">
        <v>68</v>
      </c>
    </row>
    <row r="8" ht="37.5" customHeight="1" spans="1:24">
      <c r="A8" s="148"/>
      <c r="B8" s="19"/>
      <c r="C8" s="148"/>
      <c r="D8" s="148"/>
      <c r="E8" s="148"/>
      <c r="F8" s="148"/>
      <c r="G8" s="148"/>
      <c r="H8" s="148"/>
      <c r="I8" s="148"/>
      <c r="J8" s="154" t="s">
        <v>57</v>
      </c>
      <c r="K8" s="17" t="s">
        <v>205</v>
      </c>
      <c r="L8" s="17" t="s">
        <v>201</v>
      </c>
      <c r="M8" s="17" t="s">
        <v>202</v>
      </c>
      <c r="N8" s="17" t="s">
        <v>203</v>
      </c>
      <c r="O8" s="17" t="s">
        <v>201</v>
      </c>
      <c r="P8" s="17" t="s">
        <v>202</v>
      </c>
      <c r="Q8" s="17" t="s">
        <v>203</v>
      </c>
      <c r="R8" s="17" t="s">
        <v>61</v>
      </c>
      <c r="S8" s="17" t="s">
        <v>57</v>
      </c>
      <c r="T8" s="17" t="s">
        <v>64</v>
      </c>
      <c r="U8" s="17" t="s">
        <v>204</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9" t="s">
        <v>206</v>
      </c>
      <c r="B10" s="149" t="s">
        <v>70</v>
      </c>
      <c r="C10" s="149" t="s">
        <v>207</v>
      </c>
      <c r="D10" s="149" t="s">
        <v>208</v>
      </c>
      <c r="E10" s="149" t="s">
        <v>101</v>
      </c>
      <c r="F10" s="149" t="s">
        <v>102</v>
      </c>
      <c r="G10" s="149" t="s">
        <v>209</v>
      </c>
      <c r="H10" s="149" t="s">
        <v>210</v>
      </c>
      <c r="I10" s="82">
        <v>4589221.2</v>
      </c>
      <c r="J10" s="82">
        <v>4589221.2</v>
      </c>
      <c r="K10" s="82"/>
      <c r="L10" s="82"/>
      <c r="M10" s="82">
        <v>4589221.2</v>
      </c>
      <c r="N10" s="82"/>
      <c r="O10" s="82"/>
      <c r="P10" s="82"/>
      <c r="Q10" s="82"/>
      <c r="R10" s="82"/>
      <c r="S10" s="82"/>
      <c r="T10" s="82"/>
      <c r="U10" s="82"/>
      <c r="V10" s="82"/>
      <c r="W10" s="82"/>
      <c r="X10" s="82"/>
    </row>
    <row r="11" ht="20.25" customHeight="1" spans="1:24">
      <c r="A11" s="149" t="s">
        <v>206</v>
      </c>
      <c r="B11" s="149" t="s">
        <v>70</v>
      </c>
      <c r="C11" s="149" t="s">
        <v>207</v>
      </c>
      <c r="D11" s="149" t="s">
        <v>208</v>
      </c>
      <c r="E11" s="149" t="s">
        <v>103</v>
      </c>
      <c r="F11" s="149" t="s">
        <v>104</v>
      </c>
      <c r="G11" s="149" t="s">
        <v>209</v>
      </c>
      <c r="H11" s="149" t="s">
        <v>210</v>
      </c>
      <c r="I11" s="82">
        <v>1442640</v>
      </c>
      <c r="J11" s="82">
        <v>1442640</v>
      </c>
      <c r="K11" s="24"/>
      <c r="L11" s="24"/>
      <c r="M11" s="82">
        <v>1442640</v>
      </c>
      <c r="N11" s="24"/>
      <c r="O11" s="82"/>
      <c r="P11" s="82"/>
      <c r="Q11" s="82"/>
      <c r="R11" s="82"/>
      <c r="S11" s="82"/>
      <c r="T11" s="82"/>
      <c r="U11" s="82"/>
      <c r="V11" s="82"/>
      <c r="W11" s="82"/>
      <c r="X11" s="82"/>
    </row>
    <row r="12" ht="20.25" customHeight="1" spans="1:24">
      <c r="A12" s="149" t="s">
        <v>206</v>
      </c>
      <c r="B12" s="149" t="s">
        <v>70</v>
      </c>
      <c r="C12" s="149" t="s">
        <v>207</v>
      </c>
      <c r="D12" s="149" t="s">
        <v>208</v>
      </c>
      <c r="E12" s="149" t="s">
        <v>101</v>
      </c>
      <c r="F12" s="149" t="s">
        <v>102</v>
      </c>
      <c r="G12" s="149" t="s">
        <v>211</v>
      </c>
      <c r="H12" s="149" t="s">
        <v>212</v>
      </c>
      <c r="I12" s="82">
        <v>510000</v>
      </c>
      <c r="J12" s="82">
        <v>510000</v>
      </c>
      <c r="K12" s="24"/>
      <c r="L12" s="24"/>
      <c r="M12" s="82">
        <v>510000</v>
      </c>
      <c r="N12" s="24"/>
      <c r="O12" s="82"/>
      <c r="P12" s="82"/>
      <c r="Q12" s="82"/>
      <c r="R12" s="82"/>
      <c r="S12" s="82"/>
      <c r="T12" s="82"/>
      <c r="U12" s="82"/>
      <c r="V12" s="82"/>
      <c r="W12" s="82"/>
      <c r="X12" s="82"/>
    </row>
    <row r="13" ht="20.25" customHeight="1" spans="1:24">
      <c r="A13" s="149" t="s">
        <v>206</v>
      </c>
      <c r="B13" s="149" t="s">
        <v>70</v>
      </c>
      <c r="C13" s="149" t="s">
        <v>207</v>
      </c>
      <c r="D13" s="149" t="s">
        <v>208</v>
      </c>
      <c r="E13" s="149" t="s">
        <v>101</v>
      </c>
      <c r="F13" s="149" t="s">
        <v>102</v>
      </c>
      <c r="G13" s="149" t="s">
        <v>211</v>
      </c>
      <c r="H13" s="149" t="s">
        <v>212</v>
      </c>
      <c r="I13" s="82">
        <v>6852</v>
      </c>
      <c r="J13" s="82">
        <v>6852</v>
      </c>
      <c r="K13" s="24"/>
      <c r="L13" s="24"/>
      <c r="M13" s="82">
        <v>6852</v>
      </c>
      <c r="N13" s="24"/>
      <c r="O13" s="82"/>
      <c r="P13" s="82"/>
      <c r="Q13" s="82"/>
      <c r="R13" s="82"/>
      <c r="S13" s="82"/>
      <c r="T13" s="82"/>
      <c r="U13" s="82"/>
      <c r="V13" s="82"/>
      <c r="W13" s="82"/>
      <c r="X13" s="82"/>
    </row>
    <row r="14" ht="20.25" customHeight="1" spans="1:24">
      <c r="A14" s="149" t="s">
        <v>206</v>
      </c>
      <c r="B14" s="149" t="s">
        <v>70</v>
      </c>
      <c r="C14" s="149" t="s">
        <v>207</v>
      </c>
      <c r="D14" s="149" t="s">
        <v>208</v>
      </c>
      <c r="E14" s="149" t="s">
        <v>101</v>
      </c>
      <c r="F14" s="149" t="s">
        <v>102</v>
      </c>
      <c r="G14" s="149" t="s">
        <v>211</v>
      </c>
      <c r="H14" s="149" t="s">
        <v>212</v>
      </c>
      <c r="I14" s="82">
        <v>504000</v>
      </c>
      <c r="J14" s="82">
        <v>504000</v>
      </c>
      <c r="K14" s="24"/>
      <c r="L14" s="24"/>
      <c r="M14" s="82">
        <v>504000</v>
      </c>
      <c r="N14" s="24"/>
      <c r="O14" s="82"/>
      <c r="P14" s="82"/>
      <c r="Q14" s="82"/>
      <c r="R14" s="82"/>
      <c r="S14" s="82"/>
      <c r="T14" s="82"/>
      <c r="U14" s="82"/>
      <c r="V14" s="82"/>
      <c r="W14" s="82"/>
      <c r="X14" s="82"/>
    </row>
    <row r="15" ht="20.25" customHeight="1" spans="1:24">
      <c r="A15" s="149" t="s">
        <v>206</v>
      </c>
      <c r="B15" s="149" t="s">
        <v>70</v>
      </c>
      <c r="C15" s="149" t="s">
        <v>207</v>
      </c>
      <c r="D15" s="149" t="s">
        <v>208</v>
      </c>
      <c r="E15" s="149" t="s">
        <v>103</v>
      </c>
      <c r="F15" s="149" t="s">
        <v>104</v>
      </c>
      <c r="G15" s="149" t="s">
        <v>211</v>
      </c>
      <c r="H15" s="149" t="s">
        <v>212</v>
      </c>
      <c r="I15" s="82">
        <v>2280</v>
      </c>
      <c r="J15" s="82">
        <v>2280</v>
      </c>
      <c r="K15" s="24"/>
      <c r="L15" s="24"/>
      <c r="M15" s="82">
        <v>2280</v>
      </c>
      <c r="N15" s="24"/>
      <c r="O15" s="82"/>
      <c r="P15" s="82"/>
      <c r="Q15" s="82"/>
      <c r="R15" s="82"/>
      <c r="S15" s="82"/>
      <c r="T15" s="82"/>
      <c r="U15" s="82"/>
      <c r="V15" s="82"/>
      <c r="W15" s="82"/>
      <c r="X15" s="82"/>
    </row>
    <row r="16" ht="20.25" customHeight="1" spans="1:24">
      <c r="A16" s="149" t="s">
        <v>206</v>
      </c>
      <c r="B16" s="149" t="s">
        <v>70</v>
      </c>
      <c r="C16" s="149" t="s">
        <v>207</v>
      </c>
      <c r="D16" s="149" t="s">
        <v>208</v>
      </c>
      <c r="E16" s="149" t="s">
        <v>103</v>
      </c>
      <c r="F16" s="149" t="s">
        <v>104</v>
      </c>
      <c r="G16" s="149" t="s">
        <v>211</v>
      </c>
      <c r="H16" s="149" t="s">
        <v>212</v>
      </c>
      <c r="I16" s="82">
        <v>108000</v>
      </c>
      <c r="J16" s="82">
        <v>108000</v>
      </c>
      <c r="K16" s="24"/>
      <c r="L16" s="24"/>
      <c r="M16" s="82">
        <v>108000</v>
      </c>
      <c r="N16" s="24"/>
      <c r="O16" s="82"/>
      <c r="P16" s="82"/>
      <c r="Q16" s="82"/>
      <c r="R16" s="82"/>
      <c r="S16" s="82"/>
      <c r="T16" s="82"/>
      <c r="U16" s="82"/>
      <c r="V16" s="82"/>
      <c r="W16" s="82"/>
      <c r="X16" s="82"/>
    </row>
    <row r="17" ht="20.25" customHeight="1" spans="1:24">
      <c r="A17" s="149" t="s">
        <v>206</v>
      </c>
      <c r="B17" s="149" t="s">
        <v>70</v>
      </c>
      <c r="C17" s="149" t="s">
        <v>207</v>
      </c>
      <c r="D17" s="149" t="s">
        <v>208</v>
      </c>
      <c r="E17" s="149" t="s">
        <v>103</v>
      </c>
      <c r="F17" s="149" t="s">
        <v>104</v>
      </c>
      <c r="G17" s="149" t="s">
        <v>211</v>
      </c>
      <c r="H17" s="149" t="s">
        <v>212</v>
      </c>
      <c r="I17" s="82">
        <v>108000</v>
      </c>
      <c r="J17" s="82">
        <v>108000</v>
      </c>
      <c r="K17" s="24"/>
      <c r="L17" s="24"/>
      <c r="M17" s="82">
        <v>108000</v>
      </c>
      <c r="N17" s="24"/>
      <c r="O17" s="82"/>
      <c r="P17" s="82"/>
      <c r="Q17" s="82"/>
      <c r="R17" s="82"/>
      <c r="S17" s="82"/>
      <c r="T17" s="82"/>
      <c r="U17" s="82"/>
      <c r="V17" s="82"/>
      <c r="W17" s="82"/>
      <c r="X17" s="82"/>
    </row>
    <row r="18" ht="20.25" customHeight="1" spans="1:24">
      <c r="A18" s="149" t="s">
        <v>206</v>
      </c>
      <c r="B18" s="149" t="s">
        <v>70</v>
      </c>
      <c r="C18" s="149" t="s">
        <v>207</v>
      </c>
      <c r="D18" s="149" t="s">
        <v>208</v>
      </c>
      <c r="E18" s="149" t="s">
        <v>101</v>
      </c>
      <c r="F18" s="149" t="s">
        <v>102</v>
      </c>
      <c r="G18" s="149" t="s">
        <v>213</v>
      </c>
      <c r="H18" s="149" t="s">
        <v>214</v>
      </c>
      <c r="I18" s="82">
        <v>340000</v>
      </c>
      <c r="J18" s="82">
        <v>340000</v>
      </c>
      <c r="K18" s="24"/>
      <c r="L18" s="24"/>
      <c r="M18" s="82">
        <v>340000</v>
      </c>
      <c r="N18" s="24"/>
      <c r="O18" s="82"/>
      <c r="P18" s="82"/>
      <c r="Q18" s="82"/>
      <c r="R18" s="82"/>
      <c r="S18" s="82"/>
      <c r="T18" s="82"/>
      <c r="U18" s="82"/>
      <c r="V18" s="82"/>
      <c r="W18" s="82"/>
      <c r="X18" s="82"/>
    </row>
    <row r="19" ht="20.25" customHeight="1" spans="1:24">
      <c r="A19" s="149" t="s">
        <v>206</v>
      </c>
      <c r="B19" s="149" t="s">
        <v>70</v>
      </c>
      <c r="C19" s="149" t="s">
        <v>207</v>
      </c>
      <c r="D19" s="149" t="s">
        <v>208</v>
      </c>
      <c r="E19" s="149" t="s">
        <v>103</v>
      </c>
      <c r="F19" s="149" t="s">
        <v>104</v>
      </c>
      <c r="G19" s="149" t="s">
        <v>213</v>
      </c>
      <c r="H19" s="149" t="s">
        <v>214</v>
      </c>
      <c r="I19" s="82">
        <v>76000</v>
      </c>
      <c r="J19" s="82">
        <v>76000</v>
      </c>
      <c r="K19" s="24"/>
      <c r="L19" s="24"/>
      <c r="M19" s="82">
        <v>76000</v>
      </c>
      <c r="N19" s="24"/>
      <c r="O19" s="82"/>
      <c r="P19" s="82"/>
      <c r="Q19" s="82"/>
      <c r="R19" s="82"/>
      <c r="S19" s="82"/>
      <c r="T19" s="82"/>
      <c r="U19" s="82"/>
      <c r="V19" s="82"/>
      <c r="W19" s="82"/>
      <c r="X19" s="82"/>
    </row>
    <row r="20" ht="20.25" customHeight="1" spans="1:24">
      <c r="A20" s="149" t="s">
        <v>206</v>
      </c>
      <c r="B20" s="149" t="s">
        <v>70</v>
      </c>
      <c r="C20" s="149" t="s">
        <v>207</v>
      </c>
      <c r="D20" s="149" t="s">
        <v>208</v>
      </c>
      <c r="E20" s="149" t="s">
        <v>101</v>
      </c>
      <c r="F20" s="149" t="s">
        <v>102</v>
      </c>
      <c r="G20" s="149" t="s">
        <v>215</v>
      </c>
      <c r="H20" s="149" t="s">
        <v>216</v>
      </c>
      <c r="I20" s="82">
        <v>2465616</v>
      </c>
      <c r="J20" s="82">
        <v>2465616</v>
      </c>
      <c r="K20" s="24"/>
      <c r="L20" s="24"/>
      <c r="M20" s="82">
        <v>2465616</v>
      </c>
      <c r="N20" s="24"/>
      <c r="O20" s="82"/>
      <c r="P20" s="82"/>
      <c r="Q20" s="82"/>
      <c r="R20" s="82"/>
      <c r="S20" s="82"/>
      <c r="T20" s="82"/>
      <c r="U20" s="82"/>
      <c r="V20" s="82"/>
      <c r="W20" s="82"/>
      <c r="X20" s="82"/>
    </row>
    <row r="21" ht="20.25" customHeight="1" spans="1:24">
      <c r="A21" s="149" t="s">
        <v>206</v>
      </c>
      <c r="B21" s="149" t="s">
        <v>70</v>
      </c>
      <c r="C21" s="149" t="s">
        <v>207</v>
      </c>
      <c r="D21" s="149" t="s">
        <v>208</v>
      </c>
      <c r="E21" s="149" t="s">
        <v>101</v>
      </c>
      <c r="F21" s="149" t="s">
        <v>102</v>
      </c>
      <c r="G21" s="149" t="s">
        <v>215</v>
      </c>
      <c r="H21" s="149" t="s">
        <v>216</v>
      </c>
      <c r="I21" s="82">
        <v>3378294</v>
      </c>
      <c r="J21" s="82">
        <v>3378294</v>
      </c>
      <c r="K21" s="24"/>
      <c r="L21" s="24"/>
      <c r="M21" s="82">
        <v>3378294</v>
      </c>
      <c r="N21" s="24"/>
      <c r="O21" s="82"/>
      <c r="P21" s="82"/>
      <c r="Q21" s="82"/>
      <c r="R21" s="82"/>
      <c r="S21" s="82"/>
      <c r="T21" s="82"/>
      <c r="U21" s="82"/>
      <c r="V21" s="82"/>
      <c r="W21" s="82"/>
      <c r="X21" s="82"/>
    </row>
    <row r="22" ht="20.25" customHeight="1" spans="1:24">
      <c r="A22" s="149" t="s">
        <v>206</v>
      </c>
      <c r="B22" s="149" t="s">
        <v>70</v>
      </c>
      <c r="C22" s="149" t="s">
        <v>207</v>
      </c>
      <c r="D22" s="149" t="s">
        <v>208</v>
      </c>
      <c r="E22" s="149" t="s">
        <v>103</v>
      </c>
      <c r="F22" s="149" t="s">
        <v>104</v>
      </c>
      <c r="G22" s="149" t="s">
        <v>215</v>
      </c>
      <c r="H22" s="149" t="s">
        <v>216</v>
      </c>
      <c r="I22" s="82">
        <v>832128</v>
      </c>
      <c r="J22" s="82">
        <v>832128</v>
      </c>
      <c r="K22" s="24"/>
      <c r="L22" s="24"/>
      <c r="M22" s="82">
        <v>832128</v>
      </c>
      <c r="N22" s="24"/>
      <c r="O22" s="82"/>
      <c r="P22" s="82"/>
      <c r="Q22" s="82"/>
      <c r="R22" s="82"/>
      <c r="S22" s="82"/>
      <c r="T22" s="82"/>
      <c r="U22" s="82"/>
      <c r="V22" s="82"/>
      <c r="W22" s="82"/>
      <c r="X22" s="82"/>
    </row>
    <row r="23" ht="20.25" customHeight="1" spans="1:24">
      <c r="A23" s="149" t="s">
        <v>206</v>
      </c>
      <c r="B23" s="149" t="s">
        <v>70</v>
      </c>
      <c r="C23" s="149" t="s">
        <v>207</v>
      </c>
      <c r="D23" s="149" t="s">
        <v>208</v>
      </c>
      <c r="E23" s="149" t="s">
        <v>103</v>
      </c>
      <c r="F23" s="149" t="s">
        <v>104</v>
      </c>
      <c r="G23" s="149" t="s">
        <v>215</v>
      </c>
      <c r="H23" s="149" t="s">
        <v>216</v>
      </c>
      <c r="I23" s="82">
        <v>570132</v>
      </c>
      <c r="J23" s="82">
        <v>570132</v>
      </c>
      <c r="K23" s="24"/>
      <c r="L23" s="24"/>
      <c r="M23" s="82">
        <v>570132</v>
      </c>
      <c r="N23" s="24"/>
      <c r="O23" s="82"/>
      <c r="P23" s="82"/>
      <c r="Q23" s="82"/>
      <c r="R23" s="82"/>
      <c r="S23" s="82"/>
      <c r="T23" s="82"/>
      <c r="U23" s="82"/>
      <c r="V23" s="82"/>
      <c r="W23" s="82"/>
      <c r="X23" s="82"/>
    </row>
    <row r="24" ht="20.25" customHeight="1" spans="1:24">
      <c r="A24" s="149" t="s">
        <v>206</v>
      </c>
      <c r="B24" s="149" t="s">
        <v>70</v>
      </c>
      <c r="C24" s="149" t="s">
        <v>217</v>
      </c>
      <c r="D24" s="149" t="s">
        <v>218</v>
      </c>
      <c r="E24" s="149" t="s">
        <v>115</v>
      </c>
      <c r="F24" s="149" t="s">
        <v>116</v>
      </c>
      <c r="G24" s="149" t="s">
        <v>219</v>
      </c>
      <c r="H24" s="149" t="s">
        <v>220</v>
      </c>
      <c r="I24" s="82">
        <v>2092480</v>
      </c>
      <c r="J24" s="82">
        <v>2092480</v>
      </c>
      <c r="K24" s="24"/>
      <c r="L24" s="24"/>
      <c r="M24" s="82">
        <v>2092480</v>
      </c>
      <c r="N24" s="24"/>
      <c r="O24" s="82"/>
      <c r="P24" s="82"/>
      <c r="Q24" s="82"/>
      <c r="R24" s="82"/>
      <c r="S24" s="82"/>
      <c r="T24" s="82"/>
      <c r="U24" s="82"/>
      <c r="V24" s="82"/>
      <c r="W24" s="82"/>
      <c r="X24" s="82"/>
    </row>
    <row r="25" ht="20.25" customHeight="1" spans="1:24">
      <c r="A25" s="149" t="s">
        <v>206</v>
      </c>
      <c r="B25" s="149" t="s">
        <v>70</v>
      </c>
      <c r="C25" s="149" t="s">
        <v>217</v>
      </c>
      <c r="D25" s="149" t="s">
        <v>218</v>
      </c>
      <c r="E25" s="149" t="s">
        <v>117</v>
      </c>
      <c r="F25" s="149" t="s">
        <v>118</v>
      </c>
      <c r="G25" s="149" t="s">
        <v>221</v>
      </c>
      <c r="H25" s="149" t="s">
        <v>222</v>
      </c>
      <c r="I25" s="82">
        <v>300000</v>
      </c>
      <c r="J25" s="82">
        <v>300000</v>
      </c>
      <c r="K25" s="24"/>
      <c r="L25" s="24"/>
      <c r="M25" s="82">
        <v>300000</v>
      </c>
      <c r="N25" s="24"/>
      <c r="O25" s="82"/>
      <c r="P25" s="82"/>
      <c r="Q25" s="82"/>
      <c r="R25" s="82"/>
      <c r="S25" s="82"/>
      <c r="T25" s="82"/>
      <c r="U25" s="82"/>
      <c r="V25" s="82"/>
      <c r="W25" s="82"/>
      <c r="X25" s="82"/>
    </row>
    <row r="26" ht="20.25" customHeight="1" spans="1:24">
      <c r="A26" s="149" t="s">
        <v>206</v>
      </c>
      <c r="B26" s="149" t="s">
        <v>70</v>
      </c>
      <c r="C26" s="149" t="s">
        <v>217</v>
      </c>
      <c r="D26" s="149" t="s">
        <v>218</v>
      </c>
      <c r="E26" s="149" t="s">
        <v>127</v>
      </c>
      <c r="F26" s="149" t="s">
        <v>128</v>
      </c>
      <c r="G26" s="149" t="s">
        <v>223</v>
      </c>
      <c r="H26" s="149" t="s">
        <v>224</v>
      </c>
      <c r="I26" s="82">
        <v>1032720</v>
      </c>
      <c r="J26" s="82">
        <v>1032720</v>
      </c>
      <c r="K26" s="24"/>
      <c r="L26" s="24"/>
      <c r="M26" s="82">
        <v>1032720</v>
      </c>
      <c r="N26" s="24"/>
      <c r="O26" s="82"/>
      <c r="P26" s="82"/>
      <c r="Q26" s="82"/>
      <c r="R26" s="82"/>
      <c r="S26" s="82"/>
      <c r="T26" s="82"/>
      <c r="U26" s="82"/>
      <c r="V26" s="82"/>
      <c r="W26" s="82"/>
      <c r="X26" s="82"/>
    </row>
    <row r="27" ht="20.25" customHeight="1" spans="1:24">
      <c r="A27" s="149" t="s">
        <v>206</v>
      </c>
      <c r="B27" s="149" t="s">
        <v>70</v>
      </c>
      <c r="C27" s="149" t="s">
        <v>217</v>
      </c>
      <c r="D27" s="149" t="s">
        <v>218</v>
      </c>
      <c r="E27" s="149" t="s">
        <v>129</v>
      </c>
      <c r="F27" s="149" t="s">
        <v>130</v>
      </c>
      <c r="G27" s="149" t="s">
        <v>225</v>
      </c>
      <c r="H27" s="149" t="s">
        <v>226</v>
      </c>
      <c r="I27" s="82">
        <v>787200</v>
      </c>
      <c r="J27" s="82">
        <v>787200</v>
      </c>
      <c r="K27" s="24"/>
      <c r="L27" s="24"/>
      <c r="M27" s="82">
        <v>787200</v>
      </c>
      <c r="N27" s="24"/>
      <c r="O27" s="82"/>
      <c r="P27" s="82"/>
      <c r="Q27" s="82"/>
      <c r="R27" s="82"/>
      <c r="S27" s="82"/>
      <c r="T27" s="82"/>
      <c r="U27" s="82"/>
      <c r="V27" s="82"/>
      <c r="W27" s="82"/>
      <c r="X27" s="82"/>
    </row>
    <row r="28" ht="20.25" customHeight="1" spans="1:24">
      <c r="A28" s="149" t="s">
        <v>206</v>
      </c>
      <c r="B28" s="149" t="s">
        <v>70</v>
      </c>
      <c r="C28" s="149" t="s">
        <v>217</v>
      </c>
      <c r="D28" s="149" t="s">
        <v>218</v>
      </c>
      <c r="E28" s="149" t="s">
        <v>101</v>
      </c>
      <c r="F28" s="149" t="s">
        <v>102</v>
      </c>
      <c r="G28" s="149" t="s">
        <v>227</v>
      </c>
      <c r="H28" s="149" t="s">
        <v>228</v>
      </c>
      <c r="I28" s="82">
        <v>76500</v>
      </c>
      <c r="J28" s="82">
        <v>76500</v>
      </c>
      <c r="K28" s="24"/>
      <c r="L28" s="24"/>
      <c r="M28" s="82">
        <v>76500</v>
      </c>
      <c r="N28" s="24"/>
      <c r="O28" s="82"/>
      <c r="P28" s="82"/>
      <c r="Q28" s="82"/>
      <c r="R28" s="82"/>
      <c r="S28" s="82"/>
      <c r="T28" s="82"/>
      <c r="U28" s="82"/>
      <c r="V28" s="82"/>
      <c r="W28" s="82"/>
      <c r="X28" s="82"/>
    </row>
    <row r="29" ht="20.25" customHeight="1" spans="1:24">
      <c r="A29" s="149" t="s">
        <v>206</v>
      </c>
      <c r="B29" s="149" t="s">
        <v>70</v>
      </c>
      <c r="C29" s="149" t="s">
        <v>217</v>
      </c>
      <c r="D29" s="149" t="s">
        <v>218</v>
      </c>
      <c r="E29" s="149" t="s">
        <v>103</v>
      </c>
      <c r="F29" s="149" t="s">
        <v>104</v>
      </c>
      <c r="G29" s="149" t="s">
        <v>227</v>
      </c>
      <c r="H29" s="149" t="s">
        <v>228</v>
      </c>
      <c r="I29" s="82">
        <v>17100</v>
      </c>
      <c r="J29" s="82">
        <v>17100</v>
      </c>
      <c r="K29" s="24"/>
      <c r="L29" s="24"/>
      <c r="M29" s="82">
        <v>17100</v>
      </c>
      <c r="N29" s="24"/>
      <c r="O29" s="82"/>
      <c r="P29" s="82"/>
      <c r="Q29" s="82"/>
      <c r="R29" s="82"/>
      <c r="S29" s="82"/>
      <c r="T29" s="82"/>
      <c r="U29" s="82"/>
      <c r="V29" s="82"/>
      <c r="W29" s="82"/>
      <c r="X29" s="82"/>
    </row>
    <row r="30" ht="20.25" customHeight="1" spans="1:24">
      <c r="A30" s="149" t="s">
        <v>206</v>
      </c>
      <c r="B30" s="149" t="s">
        <v>70</v>
      </c>
      <c r="C30" s="149" t="s">
        <v>217</v>
      </c>
      <c r="D30" s="149" t="s">
        <v>218</v>
      </c>
      <c r="E30" s="149" t="s">
        <v>131</v>
      </c>
      <c r="F30" s="149" t="s">
        <v>132</v>
      </c>
      <c r="G30" s="149" t="s">
        <v>227</v>
      </c>
      <c r="H30" s="149" t="s">
        <v>228</v>
      </c>
      <c r="I30" s="82">
        <v>48672</v>
      </c>
      <c r="J30" s="82">
        <v>48672</v>
      </c>
      <c r="K30" s="24"/>
      <c r="L30" s="24"/>
      <c r="M30" s="82">
        <v>48672</v>
      </c>
      <c r="N30" s="24"/>
      <c r="O30" s="82"/>
      <c r="P30" s="82"/>
      <c r="Q30" s="82"/>
      <c r="R30" s="82"/>
      <c r="S30" s="82"/>
      <c r="T30" s="82"/>
      <c r="U30" s="82"/>
      <c r="V30" s="82"/>
      <c r="W30" s="82"/>
      <c r="X30" s="82"/>
    </row>
    <row r="31" ht="20.25" customHeight="1" spans="1:24">
      <c r="A31" s="149" t="s">
        <v>206</v>
      </c>
      <c r="B31" s="149" t="s">
        <v>70</v>
      </c>
      <c r="C31" s="149" t="s">
        <v>217</v>
      </c>
      <c r="D31" s="149" t="s">
        <v>218</v>
      </c>
      <c r="E31" s="149" t="s">
        <v>131</v>
      </c>
      <c r="F31" s="149" t="s">
        <v>132</v>
      </c>
      <c r="G31" s="149" t="s">
        <v>227</v>
      </c>
      <c r="H31" s="149" t="s">
        <v>228</v>
      </c>
      <c r="I31" s="82">
        <v>63591</v>
      </c>
      <c r="J31" s="82">
        <v>63591</v>
      </c>
      <c r="K31" s="24"/>
      <c r="L31" s="24"/>
      <c r="M31" s="82">
        <v>63591</v>
      </c>
      <c r="N31" s="24"/>
      <c r="O31" s="82"/>
      <c r="P31" s="82"/>
      <c r="Q31" s="82"/>
      <c r="R31" s="82"/>
      <c r="S31" s="82"/>
      <c r="T31" s="82"/>
      <c r="U31" s="82"/>
      <c r="V31" s="82"/>
      <c r="W31" s="82"/>
      <c r="X31" s="82"/>
    </row>
    <row r="32" ht="20.25" customHeight="1" spans="1:24">
      <c r="A32" s="149" t="s">
        <v>206</v>
      </c>
      <c r="B32" s="149" t="s">
        <v>70</v>
      </c>
      <c r="C32" s="149" t="s">
        <v>229</v>
      </c>
      <c r="D32" s="149" t="s">
        <v>138</v>
      </c>
      <c r="E32" s="149" t="s">
        <v>137</v>
      </c>
      <c r="F32" s="149" t="s">
        <v>138</v>
      </c>
      <c r="G32" s="149" t="s">
        <v>230</v>
      </c>
      <c r="H32" s="149" t="s">
        <v>138</v>
      </c>
      <c r="I32" s="82">
        <v>2129028</v>
      </c>
      <c r="J32" s="82">
        <v>2129028</v>
      </c>
      <c r="K32" s="24"/>
      <c r="L32" s="24"/>
      <c r="M32" s="82">
        <v>2129028</v>
      </c>
      <c r="N32" s="24"/>
      <c r="O32" s="82"/>
      <c r="P32" s="82"/>
      <c r="Q32" s="82"/>
      <c r="R32" s="82"/>
      <c r="S32" s="82"/>
      <c r="T32" s="82"/>
      <c r="U32" s="82"/>
      <c r="V32" s="82"/>
      <c r="W32" s="82"/>
      <c r="X32" s="82"/>
    </row>
    <row r="33" ht="20.25" customHeight="1" spans="1:24">
      <c r="A33" s="149" t="s">
        <v>206</v>
      </c>
      <c r="B33" s="149" t="s">
        <v>70</v>
      </c>
      <c r="C33" s="149" t="s">
        <v>231</v>
      </c>
      <c r="D33" s="149" t="s">
        <v>232</v>
      </c>
      <c r="E33" s="149" t="s">
        <v>101</v>
      </c>
      <c r="F33" s="149" t="s">
        <v>102</v>
      </c>
      <c r="G33" s="149" t="s">
        <v>233</v>
      </c>
      <c r="H33" s="149" t="s">
        <v>232</v>
      </c>
      <c r="I33" s="82">
        <v>229079.66</v>
      </c>
      <c r="J33" s="82">
        <v>229079.66</v>
      </c>
      <c r="K33" s="24"/>
      <c r="L33" s="24"/>
      <c r="M33" s="82">
        <v>229079.66</v>
      </c>
      <c r="N33" s="24"/>
      <c r="O33" s="82"/>
      <c r="P33" s="82"/>
      <c r="Q33" s="82"/>
      <c r="R33" s="82"/>
      <c r="S33" s="82"/>
      <c r="T33" s="82"/>
      <c r="U33" s="82"/>
      <c r="V33" s="82"/>
      <c r="W33" s="82"/>
      <c r="X33" s="82"/>
    </row>
    <row r="34" ht="20.25" customHeight="1" spans="1:24">
      <c r="A34" s="149" t="s">
        <v>206</v>
      </c>
      <c r="B34" s="149" t="s">
        <v>70</v>
      </c>
      <c r="C34" s="149" t="s">
        <v>231</v>
      </c>
      <c r="D34" s="149" t="s">
        <v>232</v>
      </c>
      <c r="E34" s="149" t="s">
        <v>103</v>
      </c>
      <c r="F34" s="149" t="s">
        <v>104</v>
      </c>
      <c r="G34" s="149" t="s">
        <v>233</v>
      </c>
      <c r="H34" s="149" t="s">
        <v>232</v>
      </c>
      <c r="I34" s="82">
        <v>61263.6</v>
      </c>
      <c r="J34" s="82">
        <v>61263.6</v>
      </c>
      <c r="K34" s="24"/>
      <c r="L34" s="24"/>
      <c r="M34" s="82">
        <v>61263.6</v>
      </c>
      <c r="N34" s="24"/>
      <c r="O34" s="82"/>
      <c r="P34" s="82"/>
      <c r="Q34" s="82"/>
      <c r="R34" s="82"/>
      <c r="S34" s="82"/>
      <c r="T34" s="82"/>
      <c r="U34" s="82"/>
      <c r="V34" s="82"/>
      <c r="W34" s="82"/>
      <c r="X34" s="82"/>
    </row>
    <row r="35" ht="20.25" customHeight="1" spans="1:24">
      <c r="A35" s="149" t="s">
        <v>206</v>
      </c>
      <c r="B35" s="149" t="s">
        <v>70</v>
      </c>
      <c r="C35" s="149" t="s">
        <v>234</v>
      </c>
      <c r="D35" s="149" t="s">
        <v>235</v>
      </c>
      <c r="E35" s="149" t="s">
        <v>113</v>
      </c>
      <c r="F35" s="149" t="s">
        <v>114</v>
      </c>
      <c r="G35" s="149" t="s">
        <v>236</v>
      </c>
      <c r="H35" s="149" t="s">
        <v>237</v>
      </c>
      <c r="I35" s="82">
        <v>11400</v>
      </c>
      <c r="J35" s="82">
        <v>11400</v>
      </c>
      <c r="K35" s="24"/>
      <c r="L35" s="24"/>
      <c r="M35" s="82">
        <v>11400</v>
      </c>
      <c r="N35" s="24"/>
      <c r="O35" s="82"/>
      <c r="P35" s="82"/>
      <c r="Q35" s="82"/>
      <c r="R35" s="82"/>
      <c r="S35" s="82"/>
      <c r="T35" s="82"/>
      <c r="U35" s="82"/>
      <c r="V35" s="82"/>
      <c r="W35" s="82"/>
      <c r="X35" s="82"/>
    </row>
    <row r="36" ht="20.25" customHeight="1" spans="1:24">
      <c r="A36" s="149" t="s">
        <v>206</v>
      </c>
      <c r="B36" s="149" t="s">
        <v>70</v>
      </c>
      <c r="C36" s="149" t="s">
        <v>234</v>
      </c>
      <c r="D36" s="149" t="s">
        <v>235</v>
      </c>
      <c r="E36" s="149" t="s">
        <v>101</v>
      </c>
      <c r="F36" s="149" t="s">
        <v>102</v>
      </c>
      <c r="G36" s="149" t="s">
        <v>238</v>
      </c>
      <c r="H36" s="149" t="s">
        <v>239</v>
      </c>
      <c r="I36" s="82">
        <v>255000</v>
      </c>
      <c r="J36" s="82">
        <v>255000</v>
      </c>
      <c r="K36" s="24"/>
      <c r="L36" s="24"/>
      <c r="M36" s="82">
        <v>255000</v>
      </c>
      <c r="N36" s="24"/>
      <c r="O36" s="82"/>
      <c r="P36" s="82"/>
      <c r="Q36" s="82"/>
      <c r="R36" s="82"/>
      <c r="S36" s="82"/>
      <c r="T36" s="82"/>
      <c r="U36" s="82"/>
      <c r="V36" s="82"/>
      <c r="W36" s="82"/>
      <c r="X36" s="82"/>
    </row>
    <row r="37" ht="20.25" customHeight="1" spans="1:24">
      <c r="A37" s="149" t="s">
        <v>206</v>
      </c>
      <c r="B37" s="149" t="s">
        <v>70</v>
      </c>
      <c r="C37" s="149" t="s">
        <v>234</v>
      </c>
      <c r="D37" s="149" t="s">
        <v>235</v>
      </c>
      <c r="E37" s="149" t="s">
        <v>103</v>
      </c>
      <c r="F37" s="149" t="s">
        <v>104</v>
      </c>
      <c r="G37" s="149" t="s">
        <v>238</v>
      </c>
      <c r="H37" s="149" t="s">
        <v>239</v>
      </c>
      <c r="I37" s="82">
        <v>57000</v>
      </c>
      <c r="J37" s="82">
        <v>57000</v>
      </c>
      <c r="K37" s="24"/>
      <c r="L37" s="24"/>
      <c r="M37" s="82">
        <v>57000</v>
      </c>
      <c r="N37" s="24"/>
      <c r="O37" s="82"/>
      <c r="P37" s="82"/>
      <c r="Q37" s="82"/>
      <c r="R37" s="82"/>
      <c r="S37" s="82"/>
      <c r="T37" s="82"/>
      <c r="U37" s="82"/>
      <c r="V37" s="82"/>
      <c r="W37" s="82"/>
      <c r="X37" s="82"/>
    </row>
    <row r="38" ht="20.25" customHeight="1" spans="1:24">
      <c r="A38" s="149" t="s">
        <v>206</v>
      </c>
      <c r="B38" s="149" t="s">
        <v>70</v>
      </c>
      <c r="C38" s="149" t="s">
        <v>240</v>
      </c>
      <c r="D38" s="149" t="s">
        <v>241</v>
      </c>
      <c r="E38" s="149" t="s">
        <v>139</v>
      </c>
      <c r="F38" s="149" t="s">
        <v>140</v>
      </c>
      <c r="G38" s="149" t="s">
        <v>211</v>
      </c>
      <c r="H38" s="149" t="s">
        <v>212</v>
      </c>
      <c r="I38" s="82">
        <v>25200</v>
      </c>
      <c r="J38" s="82">
        <v>25200</v>
      </c>
      <c r="K38" s="24"/>
      <c r="L38" s="24"/>
      <c r="M38" s="82">
        <v>25200</v>
      </c>
      <c r="N38" s="24"/>
      <c r="O38" s="82"/>
      <c r="P38" s="82"/>
      <c r="Q38" s="82"/>
      <c r="R38" s="82"/>
      <c r="S38" s="82"/>
      <c r="T38" s="82"/>
      <c r="U38" s="82"/>
      <c r="V38" s="82"/>
      <c r="W38" s="82"/>
      <c r="X38" s="82"/>
    </row>
    <row r="39" ht="20.25" customHeight="1" spans="1:24">
      <c r="A39" s="149" t="s">
        <v>206</v>
      </c>
      <c r="B39" s="149" t="s">
        <v>70</v>
      </c>
      <c r="C39" s="149" t="s">
        <v>242</v>
      </c>
      <c r="D39" s="149" t="s">
        <v>243</v>
      </c>
      <c r="E39" s="149" t="s">
        <v>113</v>
      </c>
      <c r="F39" s="149" t="s">
        <v>114</v>
      </c>
      <c r="G39" s="149" t="s">
        <v>244</v>
      </c>
      <c r="H39" s="149" t="s">
        <v>245</v>
      </c>
      <c r="I39" s="82">
        <v>163064.4</v>
      </c>
      <c r="J39" s="82">
        <v>163064.4</v>
      </c>
      <c r="K39" s="24"/>
      <c r="L39" s="24"/>
      <c r="M39" s="82">
        <v>163064.4</v>
      </c>
      <c r="N39" s="24"/>
      <c r="O39" s="82"/>
      <c r="P39" s="82"/>
      <c r="Q39" s="82"/>
      <c r="R39" s="82"/>
      <c r="S39" s="82"/>
      <c r="T39" s="82"/>
      <c r="U39" s="82"/>
      <c r="V39" s="82"/>
      <c r="W39" s="82"/>
      <c r="X39" s="82"/>
    </row>
    <row r="40" ht="20.25" customHeight="1" spans="1:24">
      <c r="A40" s="149" t="s">
        <v>206</v>
      </c>
      <c r="B40" s="149" t="s">
        <v>70</v>
      </c>
      <c r="C40" s="149" t="s">
        <v>242</v>
      </c>
      <c r="D40" s="149" t="s">
        <v>243</v>
      </c>
      <c r="E40" s="149" t="s">
        <v>113</v>
      </c>
      <c r="F40" s="149" t="s">
        <v>114</v>
      </c>
      <c r="G40" s="149" t="s">
        <v>246</v>
      </c>
      <c r="H40" s="149" t="s">
        <v>247</v>
      </c>
      <c r="I40" s="82">
        <v>387600</v>
      </c>
      <c r="J40" s="82">
        <v>387600</v>
      </c>
      <c r="K40" s="24"/>
      <c r="L40" s="24"/>
      <c r="M40" s="82">
        <v>387600</v>
      </c>
      <c r="N40" s="24"/>
      <c r="O40" s="82"/>
      <c r="P40" s="82"/>
      <c r="Q40" s="82"/>
      <c r="R40" s="82"/>
      <c r="S40" s="82"/>
      <c r="T40" s="82"/>
      <c r="U40" s="82"/>
      <c r="V40" s="82"/>
      <c r="W40" s="82"/>
      <c r="X40" s="82"/>
    </row>
    <row r="41" ht="20.25" customHeight="1" spans="1:24">
      <c r="A41" s="149" t="s">
        <v>206</v>
      </c>
      <c r="B41" s="149" t="s">
        <v>70</v>
      </c>
      <c r="C41" s="149" t="s">
        <v>248</v>
      </c>
      <c r="D41" s="149" t="s">
        <v>249</v>
      </c>
      <c r="E41" s="149" t="s">
        <v>121</v>
      </c>
      <c r="F41" s="149" t="s">
        <v>122</v>
      </c>
      <c r="G41" s="149" t="s">
        <v>246</v>
      </c>
      <c r="H41" s="149" t="s">
        <v>247</v>
      </c>
      <c r="I41" s="82">
        <v>4296</v>
      </c>
      <c r="J41" s="82">
        <v>4296</v>
      </c>
      <c r="K41" s="24"/>
      <c r="L41" s="24"/>
      <c r="M41" s="82">
        <v>4296</v>
      </c>
      <c r="N41" s="24"/>
      <c r="O41" s="82"/>
      <c r="P41" s="82"/>
      <c r="Q41" s="82"/>
      <c r="R41" s="82"/>
      <c r="S41" s="82"/>
      <c r="T41" s="82"/>
      <c r="U41" s="82"/>
      <c r="V41" s="82"/>
      <c r="W41" s="82"/>
      <c r="X41" s="82"/>
    </row>
    <row r="42" ht="20.25" customHeight="1" spans="1:24">
      <c r="A42" s="149" t="s">
        <v>206</v>
      </c>
      <c r="B42" s="149" t="s">
        <v>70</v>
      </c>
      <c r="C42" s="149" t="s">
        <v>250</v>
      </c>
      <c r="D42" s="149" t="s">
        <v>251</v>
      </c>
      <c r="E42" s="149" t="s">
        <v>101</v>
      </c>
      <c r="F42" s="149" t="s">
        <v>102</v>
      </c>
      <c r="G42" s="149" t="s">
        <v>213</v>
      </c>
      <c r="H42" s="149" t="s">
        <v>214</v>
      </c>
      <c r="I42" s="82">
        <v>3230000</v>
      </c>
      <c r="J42" s="82">
        <v>3230000</v>
      </c>
      <c r="K42" s="24"/>
      <c r="L42" s="24"/>
      <c r="M42" s="82">
        <v>3230000</v>
      </c>
      <c r="N42" s="24"/>
      <c r="O42" s="82"/>
      <c r="P42" s="82"/>
      <c r="Q42" s="82"/>
      <c r="R42" s="82"/>
      <c r="S42" s="82"/>
      <c r="T42" s="82"/>
      <c r="U42" s="82"/>
      <c r="V42" s="82"/>
      <c r="W42" s="82"/>
      <c r="X42" s="82"/>
    </row>
    <row r="43" ht="20.25" customHeight="1" spans="1:24">
      <c r="A43" s="149" t="s">
        <v>206</v>
      </c>
      <c r="B43" s="149" t="s">
        <v>70</v>
      </c>
      <c r="C43" s="149" t="s">
        <v>250</v>
      </c>
      <c r="D43" s="149" t="s">
        <v>251</v>
      </c>
      <c r="E43" s="149" t="s">
        <v>103</v>
      </c>
      <c r="F43" s="149" t="s">
        <v>104</v>
      </c>
      <c r="G43" s="149" t="s">
        <v>213</v>
      </c>
      <c r="H43" s="149" t="s">
        <v>214</v>
      </c>
      <c r="I43" s="82">
        <v>722000</v>
      </c>
      <c r="J43" s="82">
        <v>722000</v>
      </c>
      <c r="K43" s="24"/>
      <c r="L43" s="24"/>
      <c r="M43" s="82">
        <v>722000</v>
      </c>
      <c r="N43" s="24"/>
      <c r="O43" s="82"/>
      <c r="P43" s="82"/>
      <c r="Q43" s="82"/>
      <c r="R43" s="82"/>
      <c r="S43" s="82"/>
      <c r="T43" s="82"/>
      <c r="U43" s="82"/>
      <c r="V43" s="82"/>
      <c r="W43" s="82"/>
      <c r="X43" s="82"/>
    </row>
    <row r="44" ht="20.25" customHeight="1" spans="1:24">
      <c r="A44" s="149" t="s">
        <v>206</v>
      </c>
      <c r="B44" s="149" t="s">
        <v>70</v>
      </c>
      <c r="C44" s="149" t="s">
        <v>252</v>
      </c>
      <c r="D44" s="149" t="s">
        <v>253</v>
      </c>
      <c r="E44" s="149" t="s">
        <v>101</v>
      </c>
      <c r="F44" s="149" t="s">
        <v>102</v>
      </c>
      <c r="G44" s="149" t="s">
        <v>236</v>
      </c>
      <c r="H44" s="149" t="s">
        <v>237</v>
      </c>
      <c r="I44" s="82">
        <v>136040</v>
      </c>
      <c r="J44" s="82">
        <v>136040</v>
      </c>
      <c r="K44" s="24"/>
      <c r="L44" s="24"/>
      <c r="M44" s="82">
        <v>136040</v>
      </c>
      <c r="N44" s="24"/>
      <c r="O44" s="82"/>
      <c r="P44" s="82"/>
      <c r="Q44" s="82"/>
      <c r="R44" s="82"/>
      <c r="S44" s="82"/>
      <c r="T44" s="82"/>
      <c r="U44" s="82"/>
      <c r="V44" s="82"/>
      <c r="W44" s="82"/>
      <c r="X44" s="82"/>
    </row>
    <row r="45" ht="20.25" customHeight="1" spans="1:24">
      <c r="A45" s="149" t="s">
        <v>206</v>
      </c>
      <c r="B45" s="149" t="s">
        <v>70</v>
      </c>
      <c r="C45" s="149" t="s">
        <v>252</v>
      </c>
      <c r="D45" s="149" t="s">
        <v>253</v>
      </c>
      <c r="E45" s="149" t="s">
        <v>103</v>
      </c>
      <c r="F45" s="149" t="s">
        <v>104</v>
      </c>
      <c r="G45" s="149" t="s">
        <v>236</v>
      </c>
      <c r="H45" s="149" t="s">
        <v>237</v>
      </c>
      <c r="I45" s="82">
        <v>528000</v>
      </c>
      <c r="J45" s="82">
        <v>528000</v>
      </c>
      <c r="K45" s="24"/>
      <c r="L45" s="24"/>
      <c r="M45" s="82">
        <v>528000</v>
      </c>
      <c r="N45" s="24"/>
      <c r="O45" s="82"/>
      <c r="P45" s="82"/>
      <c r="Q45" s="82"/>
      <c r="R45" s="82"/>
      <c r="S45" s="82"/>
      <c r="T45" s="82"/>
      <c r="U45" s="82"/>
      <c r="V45" s="82"/>
      <c r="W45" s="82"/>
      <c r="X45" s="82"/>
    </row>
    <row r="46" ht="20.25" customHeight="1" spans="1:24">
      <c r="A46" s="149" t="s">
        <v>206</v>
      </c>
      <c r="B46" s="149" t="s">
        <v>70</v>
      </c>
      <c r="C46" s="149" t="s">
        <v>252</v>
      </c>
      <c r="D46" s="149" t="s">
        <v>253</v>
      </c>
      <c r="E46" s="149" t="s">
        <v>101</v>
      </c>
      <c r="F46" s="149" t="s">
        <v>102</v>
      </c>
      <c r="G46" s="149" t="s">
        <v>254</v>
      </c>
      <c r="H46" s="149" t="s">
        <v>255</v>
      </c>
      <c r="I46" s="82">
        <v>50000</v>
      </c>
      <c r="J46" s="82">
        <v>50000</v>
      </c>
      <c r="K46" s="24"/>
      <c r="L46" s="24"/>
      <c r="M46" s="82">
        <v>50000</v>
      </c>
      <c r="N46" s="24"/>
      <c r="O46" s="82"/>
      <c r="P46" s="82"/>
      <c r="Q46" s="82"/>
      <c r="R46" s="82"/>
      <c r="S46" s="82"/>
      <c r="T46" s="82"/>
      <c r="U46" s="82"/>
      <c r="V46" s="82"/>
      <c r="W46" s="82"/>
      <c r="X46" s="82"/>
    </row>
    <row r="47" ht="20.25" customHeight="1" spans="1:24">
      <c r="A47" s="149" t="s">
        <v>206</v>
      </c>
      <c r="B47" s="149" t="s">
        <v>70</v>
      </c>
      <c r="C47" s="149" t="s">
        <v>252</v>
      </c>
      <c r="D47" s="149" t="s">
        <v>253</v>
      </c>
      <c r="E47" s="149" t="s">
        <v>103</v>
      </c>
      <c r="F47" s="149" t="s">
        <v>104</v>
      </c>
      <c r="G47" s="149" t="s">
        <v>254</v>
      </c>
      <c r="H47" s="149" t="s">
        <v>255</v>
      </c>
      <c r="I47" s="82">
        <v>150000</v>
      </c>
      <c r="J47" s="82">
        <v>150000</v>
      </c>
      <c r="K47" s="24"/>
      <c r="L47" s="24"/>
      <c r="M47" s="82">
        <v>150000</v>
      </c>
      <c r="N47" s="24"/>
      <c r="O47" s="82"/>
      <c r="P47" s="82"/>
      <c r="Q47" s="82"/>
      <c r="R47" s="82"/>
      <c r="S47" s="82"/>
      <c r="T47" s="82"/>
      <c r="U47" s="82"/>
      <c r="V47" s="82"/>
      <c r="W47" s="82"/>
      <c r="X47" s="82"/>
    </row>
    <row r="48" ht="20.25" customHeight="1" spans="1:24">
      <c r="A48" s="149" t="s">
        <v>206</v>
      </c>
      <c r="B48" s="149" t="s">
        <v>70</v>
      </c>
      <c r="C48" s="149" t="s">
        <v>252</v>
      </c>
      <c r="D48" s="149" t="s">
        <v>253</v>
      </c>
      <c r="E48" s="149" t="s">
        <v>101</v>
      </c>
      <c r="F48" s="149" t="s">
        <v>102</v>
      </c>
      <c r="G48" s="149" t="s">
        <v>256</v>
      </c>
      <c r="H48" s="149" t="s">
        <v>257</v>
      </c>
      <c r="I48" s="82">
        <v>50000</v>
      </c>
      <c r="J48" s="82">
        <v>50000</v>
      </c>
      <c r="K48" s="24"/>
      <c r="L48" s="24"/>
      <c r="M48" s="82">
        <v>50000</v>
      </c>
      <c r="N48" s="24"/>
      <c r="O48" s="82"/>
      <c r="P48" s="82"/>
      <c r="Q48" s="82"/>
      <c r="R48" s="82"/>
      <c r="S48" s="82"/>
      <c r="T48" s="82"/>
      <c r="U48" s="82"/>
      <c r="V48" s="82"/>
      <c r="W48" s="82"/>
      <c r="X48" s="82"/>
    </row>
    <row r="49" ht="20.25" customHeight="1" spans="1:24">
      <c r="A49" s="149" t="s">
        <v>206</v>
      </c>
      <c r="B49" s="149" t="s">
        <v>70</v>
      </c>
      <c r="C49" s="149" t="s">
        <v>252</v>
      </c>
      <c r="D49" s="149" t="s">
        <v>253</v>
      </c>
      <c r="E49" s="149" t="s">
        <v>103</v>
      </c>
      <c r="F49" s="149" t="s">
        <v>104</v>
      </c>
      <c r="G49" s="149" t="s">
        <v>256</v>
      </c>
      <c r="H49" s="149" t="s">
        <v>257</v>
      </c>
      <c r="I49" s="82">
        <v>150000</v>
      </c>
      <c r="J49" s="82">
        <v>150000</v>
      </c>
      <c r="K49" s="24"/>
      <c r="L49" s="24"/>
      <c r="M49" s="82">
        <v>150000</v>
      </c>
      <c r="N49" s="24"/>
      <c r="O49" s="82"/>
      <c r="P49" s="82"/>
      <c r="Q49" s="82"/>
      <c r="R49" s="82"/>
      <c r="S49" s="82"/>
      <c r="T49" s="82"/>
      <c r="U49" s="82"/>
      <c r="V49" s="82"/>
      <c r="W49" s="82"/>
      <c r="X49" s="82"/>
    </row>
    <row r="50" ht="20.25" customHeight="1" spans="1:24">
      <c r="A50" s="149" t="s">
        <v>206</v>
      </c>
      <c r="B50" s="149" t="s">
        <v>70</v>
      </c>
      <c r="C50" s="149" t="s">
        <v>258</v>
      </c>
      <c r="D50" s="149" t="s">
        <v>259</v>
      </c>
      <c r="E50" s="149" t="s">
        <v>101</v>
      </c>
      <c r="F50" s="149" t="s">
        <v>102</v>
      </c>
      <c r="G50" s="149" t="s">
        <v>260</v>
      </c>
      <c r="H50" s="149" t="s">
        <v>261</v>
      </c>
      <c r="I50" s="82">
        <v>2378400</v>
      </c>
      <c r="J50" s="82">
        <v>2378400</v>
      </c>
      <c r="K50" s="24"/>
      <c r="L50" s="24"/>
      <c r="M50" s="82">
        <v>2378400</v>
      </c>
      <c r="N50" s="24"/>
      <c r="O50" s="82"/>
      <c r="P50" s="82"/>
      <c r="Q50" s="82"/>
      <c r="R50" s="82"/>
      <c r="S50" s="82"/>
      <c r="T50" s="82"/>
      <c r="U50" s="82"/>
      <c r="V50" s="82"/>
      <c r="W50" s="82"/>
      <c r="X50" s="82"/>
    </row>
    <row r="51" ht="20.25" customHeight="1" spans="1:24">
      <c r="A51" s="149" t="s">
        <v>206</v>
      </c>
      <c r="B51" s="149" t="s">
        <v>70</v>
      </c>
      <c r="C51" s="149" t="s">
        <v>258</v>
      </c>
      <c r="D51" s="149" t="s">
        <v>259</v>
      </c>
      <c r="E51" s="149" t="s">
        <v>103</v>
      </c>
      <c r="F51" s="149" t="s">
        <v>104</v>
      </c>
      <c r="G51" s="149" t="s">
        <v>260</v>
      </c>
      <c r="H51" s="149" t="s">
        <v>261</v>
      </c>
      <c r="I51" s="82">
        <v>2588352</v>
      </c>
      <c r="J51" s="82">
        <v>2588352</v>
      </c>
      <c r="K51" s="24"/>
      <c r="L51" s="24"/>
      <c r="M51" s="82">
        <v>2588352</v>
      </c>
      <c r="N51" s="24"/>
      <c r="O51" s="82"/>
      <c r="P51" s="82"/>
      <c r="Q51" s="82"/>
      <c r="R51" s="82"/>
      <c r="S51" s="82"/>
      <c r="T51" s="82"/>
      <c r="U51" s="82"/>
      <c r="V51" s="82"/>
      <c r="W51" s="82"/>
      <c r="X51" s="82"/>
    </row>
    <row r="52" ht="17.25" customHeight="1" spans="1:24">
      <c r="A52" s="33" t="s">
        <v>179</v>
      </c>
      <c r="B52" s="34"/>
      <c r="C52" s="150"/>
      <c r="D52" s="150"/>
      <c r="E52" s="150"/>
      <c r="F52" s="150"/>
      <c r="G52" s="150"/>
      <c r="H52" s="151"/>
      <c r="I52" s="82">
        <v>32657149.86</v>
      </c>
      <c r="J52" s="82">
        <v>32657149.86</v>
      </c>
      <c r="K52" s="82"/>
      <c r="L52" s="82"/>
      <c r="M52" s="82">
        <v>32657149.86</v>
      </c>
      <c r="N52" s="82"/>
      <c r="O52" s="82"/>
      <c r="P52" s="82"/>
      <c r="Q52" s="82"/>
      <c r="R52" s="82"/>
      <c r="S52" s="82"/>
      <c r="T52" s="82"/>
      <c r="U52" s="82"/>
      <c r="V52" s="82"/>
      <c r="W52" s="82"/>
      <c r="X52" s="82"/>
    </row>
  </sheetData>
  <mergeCells count="31">
    <mergeCell ref="A3:X3"/>
    <mergeCell ref="A4:H4"/>
    <mergeCell ref="I5:X5"/>
    <mergeCell ref="J6:N6"/>
    <mergeCell ref="O6:Q6"/>
    <mergeCell ref="S6:X6"/>
    <mergeCell ref="A52:H5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4"/>
  <sheetViews>
    <sheetView showZeros="0" topLeftCell="E1" workbookViewId="0">
      <pane ySplit="1" topLeftCell="A2" activePane="bottomLeft" state="frozen"/>
      <selection/>
      <selection pane="bottomLeft" activeCell="F26" sqref="F26"/>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9"/>
      <c r="E2" s="2"/>
      <c r="F2" s="2"/>
      <c r="G2" s="2"/>
      <c r="H2" s="2"/>
      <c r="U2" s="139"/>
      <c r="W2" s="144" t="s">
        <v>262</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"单位名称："&amp;"昆明高新技术产业开发区第三中学"</f>
        <v>单位名称：昆明高新技术产业开发区第三中学</v>
      </c>
      <c r="B4" s="6"/>
      <c r="C4" s="6"/>
      <c r="D4" s="6"/>
      <c r="E4" s="6"/>
      <c r="F4" s="6"/>
      <c r="G4" s="6"/>
      <c r="H4" s="6"/>
      <c r="I4" s="7"/>
      <c r="J4" s="7"/>
      <c r="K4" s="7"/>
      <c r="L4" s="7"/>
      <c r="M4" s="7"/>
      <c r="N4" s="7"/>
      <c r="O4" s="7"/>
      <c r="P4" s="7"/>
      <c r="Q4" s="7"/>
      <c r="U4" s="139"/>
      <c r="W4" s="122" t="s">
        <v>1</v>
      </c>
    </row>
    <row r="5" ht="21.75" customHeight="1" spans="1:23">
      <c r="A5" s="9" t="s">
        <v>263</v>
      </c>
      <c r="B5" s="10" t="s">
        <v>190</v>
      </c>
      <c r="C5" s="9" t="s">
        <v>191</v>
      </c>
      <c r="D5" s="9" t="s">
        <v>264</v>
      </c>
      <c r="E5" s="10" t="s">
        <v>192</v>
      </c>
      <c r="F5" s="10" t="s">
        <v>193</v>
      </c>
      <c r="G5" s="10" t="s">
        <v>265</v>
      </c>
      <c r="H5" s="10" t="s">
        <v>266</v>
      </c>
      <c r="I5" s="28" t="s">
        <v>55</v>
      </c>
      <c r="J5" s="11" t="s">
        <v>267</v>
      </c>
      <c r="K5" s="12"/>
      <c r="L5" s="12"/>
      <c r="M5" s="13"/>
      <c r="N5" s="11" t="s">
        <v>198</v>
      </c>
      <c r="O5" s="12"/>
      <c r="P5" s="13"/>
      <c r="Q5" s="10" t="s">
        <v>61</v>
      </c>
      <c r="R5" s="11" t="s">
        <v>62</v>
      </c>
      <c r="S5" s="12"/>
      <c r="T5" s="12"/>
      <c r="U5" s="12"/>
      <c r="V5" s="12"/>
      <c r="W5" s="13"/>
    </row>
    <row r="6" ht="21.75" customHeight="1" spans="1:23">
      <c r="A6" s="14"/>
      <c r="B6" s="29"/>
      <c r="C6" s="14"/>
      <c r="D6" s="14"/>
      <c r="E6" s="15"/>
      <c r="F6" s="15"/>
      <c r="G6" s="15"/>
      <c r="H6" s="15"/>
      <c r="I6" s="29"/>
      <c r="J6" s="140" t="s">
        <v>58</v>
      </c>
      <c r="K6" s="141"/>
      <c r="L6" s="10" t="s">
        <v>59</v>
      </c>
      <c r="M6" s="10" t="s">
        <v>60</v>
      </c>
      <c r="N6" s="10" t="s">
        <v>58</v>
      </c>
      <c r="O6" s="10" t="s">
        <v>59</v>
      </c>
      <c r="P6" s="10" t="s">
        <v>60</v>
      </c>
      <c r="Q6" s="15"/>
      <c r="R6" s="10" t="s">
        <v>57</v>
      </c>
      <c r="S6" s="10" t="s">
        <v>64</v>
      </c>
      <c r="T6" s="10" t="s">
        <v>204</v>
      </c>
      <c r="U6" s="10" t="s">
        <v>66</v>
      </c>
      <c r="V6" s="10" t="s">
        <v>67</v>
      </c>
      <c r="W6" s="10" t="s">
        <v>68</v>
      </c>
    </row>
    <row r="7" ht="21" customHeight="1" spans="1:23">
      <c r="A7" s="29"/>
      <c r="B7" s="29"/>
      <c r="C7" s="29"/>
      <c r="D7" s="29"/>
      <c r="E7" s="29"/>
      <c r="F7" s="29"/>
      <c r="G7" s="29"/>
      <c r="H7" s="29"/>
      <c r="I7" s="29"/>
      <c r="J7" s="142" t="s">
        <v>57</v>
      </c>
      <c r="K7" s="143"/>
      <c r="L7" s="29"/>
      <c r="M7" s="29"/>
      <c r="N7" s="29"/>
      <c r="O7" s="29"/>
      <c r="P7" s="29"/>
      <c r="Q7" s="29"/>
      <c r="R7" s="29"/>
      <c r="S7" s="29"/>
      <c r="T7" s="29"/>
      <c r="U7" s="29"/>
      <c r="V7" s="29"/>
      <c r="W7" s="29"/>
    </row>
    <row r="8" ht="39.75" customHeight="1" spans="1:23">
      <c r="A8" s="17"/>
      <c r="B8" s="19"/>
      <c r="C8" s="17"/>
      <c r="D8" s="17"/>
      <c r="E8" s="18"/>
      <c r="F8" s="18"/>
      <c r="G8" s="18"/>
      <c r="H8" s="18"/>
      <c r="I8" s="19"/>
      <c r="J8" s="70" t="s">
        <v>57</v>
      </c>
      <c r="K8" s="70" t="s">
        <v>268</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72" t="s">
        <v>269</v>
      </c>
      <c r="B10" s="72" t="s">
        <v>270</v>
      </c>
      <c r="C10" s="72" t="s">
        <v>271</v>
      </c>
      <c r="D10" s="72" t="s">
        <v>70</v>
      </c>
      <c r="E10" s="72" t="s">
        <v>101</v>
      </c>
      <c r="F10" s="72" t="s">
        <v>102</v>
      </c>
      <c r="G10" s="72" t="s">
        <v>236</v>
      </c>
      <c r="H10" s="72" t="s">
        <v>237</v>
      </c>
      <c r="I10" s="82">
        <v>102266.88</v>
      </c>
      <c r="J10" s="82">
        <v>102266.88</v>
      </c>
      <c r="K10" s="82">
        <v>102266.88</v>
      </c>
      <c r="L10" s="82"/>
      <c r="M10" s="82"/>
      <c r="N10" s="82"/>
      <c r="O10" s="82"/>
      <c r="P10" s="82"/>
      <c r="Q10" s="82"/>
      <c r="R10" s="82"/>
      <c r="S10" s="82"/>
      <c r="T10" s="82"/>
      <c r="U10" s="82"/>
      <c r="V10" s="82"/>
      <c r="W10" s="82"/>
    </row>
    <row r="11" ht="21.75" customHeight="1" spans="1:23">
      <c r="A11" s="72" t="s">
        <v>269</v>
      </c>
      <c r="B11" s="72" t="s">
        <v>272</v>
      </c>
      <c r="C11" s="72" t="s">
        <v>273</v>
      </c>
      <c r="D11" s="72" t="s">
        <v>70</v>
      </c>
      <c r="E11" s="72" t="s">
        <v>101</v>
      </c>
      <c r="F11" s="72" t="s">
        <v>102</v>
      </c>
      <c r="G11" s="72" t="s">
        <v>274</v>
      </c>
      <c r="H11" s="72" t="s">
        <v>275</v>
      </c>
      <c r="I11" s="82">
        <v>49500</v>
      </c>
      <c r="J11" s="82">
        <v>49500</v>
      </c>
      <c r="K11" s="82">
        <v>49500</v>
      </c>
      <c r="L11" s="82"/>
      <c r="M11" s="82"/>
      <c r="N11" s="82"/>
      <c r="O11" s="82"/>
      <c r="P11" s="82"/>
      <c r="Q11" s="82"/>
      <c r="R11" s="82"/>
      <c r="S11" s="82"/>
      <c r="T11" s="82"/>
      <c r="U11" s="82"/>
      <c r="V11" s="82"/>
      <c r="W11" s="82"/>
    </row>
    <row r="12" ht="21.75" customHeight="1" spans="1:23">
      <c r="A12" s="72" t="s">
        <v>269</v>
      </c>
      <c r="B12" s="72" t="s">
        <v>276</v>
      </c>
      <c r="C12" s="72" t="s">
        <v>277</v>
      </c>
      <c r="D12" s="72" t="s">
        <v>70</v>
      </c>
      <c r="E12" s="72" t="s">
        <v>107</v>
      </c>
      <c r="F12" s="72" t="s">
        <v>108</v>
      </c>
      <c r="G12" s="72" t="s">
        <v>236</v>
      </c>
      <c r="H12" s="72" t="s">
        <v>237</v>
      </c>
      <c r="I12" s="82">
        <v>7680</v>
      </c>
      <c r="J12" s="82">
        <v>7680</v>
      </c>
      <c r="K12" s="82">
        <v>7680</v>
      </c>
      <c r="L12" s="82"/>
      <c r="M12" s="82"/>
      <c r="N12" s="82"/>
      <c r="O12" s="82"/>
      <c r="P12" s="82"/>
      <c r="Q12" s="82"/>
      <c r="R12" s="82"/>
      <c r="S12" s="82"/>
      <c r="T12" s="82"/>
      <c r="U12" s="82"/>
      <c r="V12" s="82"/>
      <c r="W12" s="82"/>
    </row>
    <row r="13" ht="21.75" customHeight="1" spans="1:23">
      <c r="A13" s="72" t="s">
        <v>269</v>
      </c>
      <c r="B13" s="72" t="s">
        <v>278</v>
      </c>
      <c r="C13" s="72" t="s">
        <v>279</v>
      </c>
      <c r="D13" s="72" t="s">
        <v>70</v>
      </c>
      <c r="E13" s="72" t="s">
        <v>103</v>
      </c>
      <c r="F13" s="72" t="s">
        <v>104</v>
      </c>
      <c r="G13" s="72" t="s">
        <v>274</v>
      </c>
      <c r="H13" s="72" t="s">
        <v>275</v>
      </c>
      <c r="I13" s="82">
        <v>8320</v>
      </c>
      <c r="J13" s="82">
        <v>8320</v>
      </c>
      <c r="K13" s="82">
        <v>8320</v>
      </c>
      <c r="L13" s="82"/>
      <c r="M13" s="82"/>
      <c r="N13" s="82"/>
      <c r="O13" s="82"/>
      <c r="P13" s="82"/>
      <c r="Q13" s="82"/>
      <c r="R13" s="82"/>
      <c r="S13" s="82"/>
      <c r="T13" s="82"/>
      <c r="U13" s="82"/>
      <c r="V13" s="82"/>
      <c r="W13" s="82"/>
    </row>
    <row r="14" ht="21.75" customHeight="1" spans="1:23">
      <c r="A14" s="72" t="s">
        <v>269</v>
      </c>
      <c r="B14" s="72" t="s">
        <v>280</v>
      </c>
      <c r="C14" s="72" t="s">
        <v>281</v>
      </c>
      <c r="D14" s="72" t="s">
        <v>70</v>
      </c>
      <c r="E14" s="72" t="s">
        <v>103</v>
      </c>
      <c r="F14" s="72" t="s">
        <v>104</v>
      </c>
      <c r="G14" s="72" t="s">
        <v>274</v>
      </c>
      <c r="H14" s="72" t="s">
        <v>275</v>
      </c>
      <c r="I14" s="82">
        <v>3481.6</v>
      </c>
      <c r="J14" s="82">
        <v>3481.6</v>
      </c>
      <c r="K14" s="82">
        <v>3481.6</v>
      </c>
      <c r="L14" s="82"/>
      <c r="M14" s="82"/>
      <c r="N14" s="82"/>
      <c r="O14" s="82"/>
      <c r="P14" s="82"/>
      <c r="Q14" s="82"/>
      <c r="R14" s="82"/>
      <c r="S14" s="82"/>
      <c r="T14" s="82"/>
      <c r="U14" s="82"/>
      <c r="V14" s="82"/>
      <c r="W14" s="82"/>
    </row>
    <row r="15" ht="21.75" customHeight="1" spans="1:23">
      <c r="A15" s="72" t="s">
        <v>269</v>
      </c>
      <c r="B15" s="72" t="s">
        <v>282</v>
      </c>
      <c r="C15" s="72" t="s">
        <v>283</v>
      </c>
      <c r="D15" s="72" t="s">
        <v>70</v>
      </c>
      <c r="E15" s="72" t="s">
        <v>103</v>
      </c>
      <c r="F15" s="72" t="s">
        <v>104</v>
      </c>
      <c r="G15" s="72" t="s">
        <v>274</v>
      </c>
      <c r="H15" s="72" t="s">
        <v>275</v>
      </c>
      <c r="I15" s="82">
        <v>6400</v>
      </c>
      <c r="J15" s="82">
        <v>6400</v>
      </c>
      <c r="K15" s="82">
        <v>6400</v>
      </c>
      <c r="L15" s="82"/>
      <c r="M15" s="82"/>
      <c r="N15" s="82"/>
      <c r="O15" s="82"/>
      <c r="P15" s="82"/>
      <c r="Q15" s="82"/>
      <c r="R15" s="82"/>
      <c r="S15" s="82"/>
      <c r="T15" s="82"/>
      <c r="U15" s="82"/>
      <c r="V15" s="82"/>
      <c r="W15" s="82"/>
    </row>
    <row r="16" ht="21.75" customHeight="1" spans="1:23">
      <c r="A16" s="72" t="s">
        <v>284</v>
      </c>
      <c r="B16" s="72" t="s">
        <v>285</v>
      </c>
      <c r="C16" s="72" t="s">
        <v>286</v>
      </c>
      <c r="D16" s="72" t="s">
        <v>70</v>
      </c>
      <c r="E16" s="72" t="s">
        <v>101</v>
      </c>
      <c r="F16" s="72" t="s">
        <v>102</v>
      </c>
      <c r="G16" s="72" t="s">
        <v>236</v>
      </c>
      <c r="H16" s="72" t="s">
        <v>237</v>
      </c>
      <c r="I16" s="82">
        <v>369360</v>
      </c>
      <c r="J16" s="82">
        <v>369360</v>
      </c>
      <c r="K16" s="82">
        <v>369360</v>
      </c>
      <c r="L16" s="82"/>
      <c r="M16" s="82"/>
      <c r="N16" s="82"/>
      <c r="O16" s="82"/>
      <c r="P16" s="82"/>
      <c r="Q16" s="82"/>
      <c r="R16" s="82"/>
      <c r="S16" s="82"/>
      <c r="T16" s="82"/>
      <c r="U16" s="82"/>
      <c r="V16" s="82"/>
      <c r="W16" s="82"/>
    </row>
    <row r="17" ht="21.75" customHeight="1" spans="1:23">
      <c r="A17" s="72" t="s">
        <v>284</v>
      </c>
      <c r="B17" s="72" t="s">
        <v>287</v>
      </c>
      <c r="C17" s="72" t="s">
        <v>288</v>
      </c>
      <c r="D17" s="72" t="s">
        <v>70</v>
      </c>
      <c r="E17" s="72" t="s">
        <v>101</v>
      </c>
      <c r="F17" s="72" t="s">
        <v>102</v>
      </c>
      <c r="G17" s="72" t="s">
        <v>236</v>
      </c>
      <c r="H17" s="72" t="s">
        <v>237</v>
      </c>
      <c r="I17" s="82">
        <v>760000</v>
      </c>
      <c r="J17" s="82">
        <v>760000</v>
      </c>
      <c r="K17" s="82">
        <v>760000</v>
      </c>
      <c r="L17" s="82"/>
      <c r="M17" s="82"/>
      <c r="N17" s="82"/>
      <c r="O17" s="82"/>
      <c r="P17" s="82"/>
      <c r="Q17" s="82"/>
      <c r="R17" s="82"/>
      <c r="S17" s="82"/>
      <c r="T17" s="82"/>
      <c r="U17" s="82"/>
      <c r="V17" s="82"/>
      <c r="W17" s="82"/>
    </row>
    <row r="18" ht="21.75" customHeight="1" spans="1:23">
      <c r="A18" s="72" t="s">
        <v>284</v>
      </c>
      <c r="B18" s="72" t="s">
        <v>289</v>
      </c>
      <c r="C18" s="72" t="s">
        <v>290</v>
      </c>
      <c r="D18" s="72" t="s">
        <v>70</v>
      </c>
      <c r="E18" s="72" t="s">
        <v>101</v>
      </c>
      <c r="F18" s="72" t="s">
        <v>102</v>
      </c>
      <c r="G18" s="72" t="s">
        <v>236</v>
      </c>
      <c r="H18" s="72" t="s">
        <v>237</v>
      </c>
      <c r="I18" s="82">
        <v>55773.92</v>
      </c>
      <c r="J18" s="82">
        <v>55773.92</v>
      </c>
      <c r="K18" s="82">
        <v>55773.92</v>
      </c>
      <c r="L18" s="82"/>
      <c r="M18" s="82"/>
      <c r="N18" s="82"/>
      <c r="O18" s="82"/>
      <c r="P18" s="82"/>
      <c r="Q18" s="82"/>
      <c r="R18" s="82"/>
      <c r="S18" s="82"/>
      <c r="T18" s="82"/>
      <c r="U18" s="82"/>
      <c r="V18" s="82"/>
      <c r="W18" s="82"/>
    </row>
    <row r="19" ht="21.75" customHeight="1" spans="1:23">
      <c r="A19" s="72" t="s">
        <v>284</v>
      </c>
      <c r="B19" s="72" t="s">
        <v>291</v>
      </c>
      <c r="C19" s="72" t="s">
        <v>292</v>
      </c>
      <c r="D19" s="72" t="s">
        <v>70</v>
      </c>
      <c r="E19" s="72" t="s">
        <v>101</v>
      </c>
      <c r="F19" s="72" t="s">
        <v>102</v>
      </c>
      <c r="G19" s="72" t="s">
        <v>293</v>
      </c>
      <c r="H19" s="72" t="s">
        <v>294</v>
      </c>
      <c r="I19" s="82">
        <v>490000</v>
      </c>
      <c r="J19" s="82">
        <v>490000</v>
      </c>
      <c r="K19" s="82">
        <v>490000</v>
      </c>
      <c r="L19" s="82"/>
      <c r="M19" s="82"/>
      <c r="N19" s="82"/>
      <c r="O19" s="82"/>
      <c r="P19" s="82"/>
      <c r="Q19" s="82"/>
      <c r="R19" s="82"/>
      <c r="S19" s="82"/>
      <c r="T19" s="82"/>
      <c r="U19" s="82"/>
      <c r="V19" s="82"/>
      <c r="W19" s="82"/>
    </row>
    <row r="20" ht="21.75" customHeight="1" spans="1:23">
      <c r="A20" s="72" t="s">
        <v>284</v>
      </c>
      <c r="B20" s="72" t="s">
        <v>295</v>
      </c>
      <c r="C20" s="72" t="s">
        <v>296</v>
      </c>
      <c r="D20" s="72" t="s">
        <v>70</v>
      </c>
      <c r="E20" s="72" t="s">
        <v>101</v>
      </c>
      <c r="F20" s="72" t="s">
        <v>102</v>
      </c>
      <c r="G20" s="72" t="s">
        <v>236</v>
      </c>
      <c r="H20" s="72" t="s">
        <v>237</v>
      </c>
      <c r="I20" s="82">
        <v>171617.6</v>
      </c>
      <c r="J20" s="82">
        <v>171617.6</v>
      </c>
      <c r="K20" s="82">
        <v>171617.6</v>
      </c>
      <c r="L20" s="82"/>
      <c r="M20" s="82"/>
      <c r="N20" s="82"/>
      <c r="O20" s="82"/>
      <c r="P20" s="82"/>
      <c r="Q20" s="82"/>
      <c r="R20" s="82"/>
      <c r="S20" s="82"/>
      <c r="T20" s="82"/>
      <c r="U20" s="82"/>
      <c r="V20" s="82"/>
      <c r="W20" s="82"/>
    </row>
    <row r="21" ht="21.75" customHeight="1" spans="1:23">
      <c r="A21" s="72" t="s">
        <v>284</v>
      </c>
      <c r="B21" s="72" t="s">
        <v>297</v>
      </c>
      <c r="C21" s="72" t="s">
        <v>298</v>
      </c>
      <c r="D21" s="72" t="s">
        <v>70</v>
      </c>
      <c r="E21" s="72" t="s">
        <v>101</v>
      </c>
      <c r="F21" s="72" t="s">
        <v>102</v>
      </c>
      <c r="G21" s="72" t="s">
        <v>299</v>
      </c>
      <c r="H21" s="72" t="s">
        <v>300</v>
      </c>
      <c r="I21" s="82">
        <v>806800</v>
      </c>
      <c r="J21" s="82">
        <v>806800</v>
      </c>
      <c r="K21" s="82">
        <v>806800</v>
      </c>
      <c r="L21" s="82"/>
      <c r="M21" s="82"/>
      <c r="N21" s="82"/>
      <c r="O21" s="82"/>
      <c r="P21" s="82"/>
      <c r="Q21" s="82"/>
      <c r="R21" s="82"/>
      <c r="S21" s="82"/>
      <c r="T21" s="82"/>
      <c r="U21" s="82"/>
      <c r="V21" s="82"/>
      <c r="W21" s="82"/>
    </row>
    <row r="22" ht="21.75" customHeight="1" spans="1:23">
      <c r="A22" s="72" t="s">
        <v>284</v>
      </c>
      <c r="B22" s="72" t="s">
        <v>301</v>
      </c>
      <c r="C22" s="72" t="s">
        <v>302</v>
      </c>
      <c r="D22" s="72" t="s">
        <v>70</v>
      </c>
      <c r="E22" s="72" t="s">
        <v>101</v>
      </c>
      <c r="F22" s="72" t="s">
        <v>102</v>
      </c>
      <c r="G22" s="72" t="s">
        <v>299</v>
      </c>
      <c r="H22" s="72" t="s">
        <v>300</v>
      </c>
      <c r="I22" s="82">
        <v>319942.82</v>
      </c>
      <c r="J22" s="82"/>
      <c r="K22" s="82"/>
      <c r="L22" s="82"/>
      <c r="M22" s="82"/>
      <c r="N22" s="82"/>
      <c r="O22" s="82"/>
      <c r="P22" s="82"/>
      <c r="Q22" s="82">
        <v>319942.82</v>
      </c>
      <c r="R22" s="82"/>
      <c r="S22" s="82"/>
      <c r="T22" s="82"/>
      <c r="U22" s="82"/>
      <c r="V22" s="82"/>
      <c r="W22" s="82"/>
    </row>
    <row r="23" ht="21.75" customHeight="1" spans="1:23">
      <c r="A23" s="72" t="s">
        <v>284</v>
      </c>
      <c r="B23" s="72" t="s">
        <v>303</v>
      </c>
      <c r="C23" s="72" t="s">
        <v>304</v>
      </c>
      <c r="D23" s="72" t="s">
        <v>70</v>
      </c>
      <c r="E23" s="72" t="s">
        <v>101</v>
      </c>
      <c r="F23" s="72" t="s">
        <v>102</v>
      </c>
      <c r="G23" s="72" t="s">
        <v>236</v>
      </c>
      <c r="H23" s="72" t="s">
        <v>237</v>
      </c>
      <c r="I23" s="82">
        <v>674400</v>
      </c>
      <c r="J23" s="82"/>
      <c r="K23" s="82"/>
      <c r="L23" s="82"/>
      <c r="M23" s="82"/>
      <c r="N23" s="82"/>
      <c r="O23" s="82"/>
      <c r="P23" s="82"/>
      <c r="Q23" s="82"/>
      <c r="R23" s="82">
        <v>674400</v>
      </c>
      <c r="S23" s="82"/>
      <c r="T23" s="82"/>
      <c r="U23" s="82"/>
      <c r="V23" s="82"/>
      <c r="W23" s="82">
        <v>674400</v>
      </c>
    </row>
    <row r="24" ht="18.75" customHeight="1" spans="1:23">
      <c r="A24" s="33" t="s">
        <v>179</v>
      </c>
      <c r="B24" s="34"/>
      <c r="C24" s="34"/>
      <c r="D24" s="34"/>
      <c r="E24" s="34"/>
      <c r="F24" s="34"/>
      <c r="G24" s="34"/>
      <c r="H24" s="35"/>
      <c r="I24" s="82">
        <v>3825542.82</v>
      </c>
      <c r="J24" s="82">
        <v>2831200</v>
      </c>
      <c r="K24" s="82">
        <v>2831200</v>
      </c>
      <c r="L24" s="82"/>
      <c r="M24" s="82"/>
      <c r="N24" s="82"/>
      <c r="O24" s="82"/>
      <c r="P24" s="82"/>
      <c r="Q24" s="82">
        <v>319942.82</v>
      </c>
      <c r="R24" s="82">
        <v>674400</v>
      </c>
      <c r="S24" s="82"/>
      <c r="T24" s="82"/>
      <c r="U24" s="82"/>
      <c r="V24" s="82"/>
      <c r="W24" s="82">
        <v>674400</v>
      </c>
    </row>
  </sheetData>
  <mergeCells count="28">
    <mergeCell ref="A3:W3"/>
    <mergeCell ref="A4:H4"/>
    <mergeCell ref="J5:M5"/>
    <mergeCell ref="N5:P5"/>
    <mergeCell ref="R5:W5"/>
    <mergeCell ref="A24:H2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9"/>
  <sheetViews>
    <sheetView showZeros="0" workbookViewId="0">
      <pane ySplit="1" topLeftCell="A2"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305</v>
      </c>
    </row>
    <row r="3" ht="39.75" customHeight="1" spans="1:10">
      <c r="A3" s="68" t="str">
        <f>"2025"&amp;"年部门项目支出绩效目标表"</f>
        <v>2025年部门项目支出绩效目标表</v>
      </c>
      <c r="B3" s="4"/>
      <c r="C3" s="4"/>
      <c r="D3" s="4"/>
      <c r="E3" s="4"/>
      <c r="F3" s="69"/>
      <c r="G3" s="4"/>
      <c r="H3" s="69"/>
      <c r="I3" s="69"/>
      <c r="J3" s="4"/>
    </row>
    <row r="4" ht="17.25" customHeight="1" spans="1:1">
      <c r="A4" s="5" t="str">
        <f>"单位名称："&amp;"昆明高新技术产业开发区第三中学"</f>
        <v>单位名称：昆明高新技术产业开发区第三中学</v>
      </c>
    </row>
    <row r="5" ht="44.25" customHeight="1" spans="1:10">
      <c r="A5" s="70" t="s">
        <v>191</v>
      </c>
      <c r="B5" s="70" t="s">
        <v>306</v>
      </c>
      <c r="C5" s="70" t="s">
        <v>307</v>
      </c>
      <c r="D5" s="70" t="s">
        <v>308</v>
      </c>
      <c r="E5" s="70" t="s">
        <v>309</v>
      </c>
      <c r="F5" s="71" t="s">
        <v>310</v>
      </c>
      <c r="G5" s="70" t="s">
        <v>311</v>
      </c>
      <c r="H5" s="71" t="s">
        <v>312</v>
      </c>
      <c r="I5" s="71" t="s">
        <v>313</v>
      </c>
      <c r="J5" s="70" t="s">
        <v>314</v>
      </c>
    </row>
    <row r="6" ht="18.75" customHeight="1" spans="1:10">
      <c r="A6" s="137">
        <v>1</v>
      </c>
      <c r="B6" s="137">
        <v>2</v>
      </c>
      <c r="C6" s="137">
        <v>3</v>
      </c>
      <c r="D6" s="137">
        <v>4</v>
      </c>
      <c r="E6" s="137">
        <v>5</v>
      </c>
      <c r="F6" s="36">
        <v>6</v>
      </c>
      <c r="G6" s="137">
        <v>7</v>
      </c>
      <c r="H6" s="36">
        <v>8</v>
      </c>
      <c r="I6" s="36">
        <v>9</v>
      </c>
      <c r="J6" s="137">
        <v>10</v>
      </c>
    </row>
    <row r="7" ht="42" customHeight="1" spans="1:10">
      <c r="A7" s="30" t="s">
        <v>70</v>
      </c>
      <c r="B7" s="72"/>
      <c r="C7" s="72"/>
      <c r="D7" s="72"/>
      <c r="E7" s="54"/>
      <c r="F7" s="73"/>
      <c r="G7" s="54"/>
      <c r="H7" s="73"/>
      <c r="I7" s="73"/>
      <c r="J7" s="54"/>
    </row>
    <row r="8" ht="42" customHeight="1" spans="1:10">
      <c r="A8" s="138" t="s">
        <v>296</v>
      </c>
      <c r="B8" s="21" t="s">
        <v>315</v>
      </c>
      <c r="C8" s="21" t="s">
        <v>316</v>
      </c>
      <c r="D8" s="21" t="s">
        <v>317</v>
      </c>
      <c r="E8" s="30" t="s">
        <v>318</v>
      </c>
      <c r="F8" s="21" t="s">
        <v>319</v>
      </c>
      <c r="G8" s="30" t="s">
        <v>320</v>
      </c>
      <c r="H8" s="21" t="s">
        <v>321</v>
      </c>
      <c r="I8" s="21" t="s">
        <v>322</v>
      </c>
      <c r="J8" s="30" t="s">
        <v>323</v>
      </c>
    </row>
    <row r="9" ht="42" customHeight="1" spans="1:10">
      <c r="A9" s="138" t="s">
        <v>296</v>
      </c>
      <c r="B9" s="21" t="s">
        <v>315</v>
      </c>
      <c r="C9" s="21" t="s">
        <v>316</v>
      </c>
      <c r="D9" s="21" t="s">
        <v>324</v>
      </c>
      <c r="E9" s="30" t="s">
        <v>325</v>
      </c>
      <c r="F9" s="21" t="s">
        <v>326</v>
      </c>
      <c r="G9" s="30" t="s">
        <v>327</v>
      </c>
      <c r="H9" s="21" t="s">
        <v>328</v>
      </c>
      <c r="I9" s="21" t="s">
        <v>322</v>
      </c>
      <c r="J9" s="30" t="s">
        <v>329</v>
      </c>
    </row>
    <row r="10" ht="42" customHeight="1" spans="1:10">
      <c r="A10" s="138" t="s">
        <v>296</v>
      </c>
      <c r="B10" s="21" t="s">
        <v>315</v>
      </c>
      <c r="C10" s="21" t="s">
        <v>316</v>
      </c>
      <c r="D10" s="21" t="s">
        <v>330</v>
      </c>
      <c r="E10" s="30" t="s">
        <v>331</v>
      </c>
      <c r="F10" s="21" t="s">
        <v>319</v>
      </c>
      <c r="G10" s="30" t="s">
        <v>332</v>
      </c>
      <c r="H10" s="21" t="s">
        <v>333</v>
      </c>
      <c r="I10" s="21" t="s">
        <v>322</v>
      </c>
      <c r="J10" s="30" t="s">
        <v>334</v>
      </c>
    </row>
    <row r="11" ht="42" customHeight="1" spans="1:10">
      <c r="A11" s="138" t="s">
        <v>296</v>
      </c>
      <c r="B11" s="21" t="s">
        <v>315</v>
      </c>
      <c r="C11" s="21" t="s">
        <v>335</v>
      </c>
      <c r="D11" s="21" t="s">
        <v>336</v>
      </c>
      <c r="E11" s="30" t="s">
        <v>337</v>
      </c>
      <c r="F11" s="21" t="s">
        <v>319</v>
      </c>
      <c r="G11" s="30" t="s">
        <v>338</v>
      </c>
      <c r="H11" s="21" t="s">
        <v>328</v>
      </c>
      <c r="I11" s="21" t="s">
        <v>322</v>
      </c>
      <c r="J11" s="30" t="s">
        <v>339</v>
      </c>
    </row>
    <row r="12" ht="42" customHeight="1" spans="1:10">
      <c r="A12" s="138" t="s">
        <v>296</v>
      </c>
      <c r="B12" s="21" t="s">
        <v>315</v>
      </c>
      <c r="C12" s="21" t="s">
        <v>340</v>
      </c>
      <c r="D12" s="21" t="s">
        <v>341</v>
      </c>
      <c r="E12" s="30" t="s">
        <v>342</v>
      </c>
      <c r="F12" s="21" t="s">
        <v>326</v>
      </c>
      <c r="G12" s="30" t="s">
        <v>343</v>
      </c>
      <c r="H12" s="21" t="s">
        <v>328</v>
      </c>
      <c r="I12" s="21" t="s">
        <v>322</v>
      </c>
      <c r="J12" s="30" t="s">
        <v>344</v>
      </c>
    </row>
    <row r="13" ht="42" customHeight="1" spans="1:10">
      <c r="A13" s="138" t="s">
        <v>281</v>
      </c>
      <c r="B13" s="21" t="s">
        <v>345</v>
      </c>
      <c r="C13" s="21" t="s">
        <v>316</v>
      </c>
      <c r="D13" s="21" t="s">
        <v>317</v>
      </c>
      <c r="E13" s="30" t="s">
        <v>346</v>
      </c>
      <c r="F13" s="21" t="s">
        <v>319</v>
      </c>
      <c r="G13" s="30" t="s">
        <v>347</v>
      </c>
      <c r="H13" s="21" t="s">
        <v>348</v>
      </c>
      <c r="I13" s="21" t="s">
        <v>322</v>
      </c>
      <c r="J13" s="30" t="s">
        <v>349</v>
      </c>
    </row>
    <row r="14" ht="42" customHeight="1" spans="1:10">
      <c r="A14" s="138" t="s">
        <v>281</v>
      </c>
      <c r="B14" s="21" t="s">
        <v>345</v>
      </c>
      <c r="C14" s="21" t="s">
        <v>335</v>
      </c>
      <c r="D14" s="21" t="s">
        <v>336</v>
      </c>
      <c r="E14" s="30" t="s">
        <v>350</v>
      </c>
      <c r="F14" s="21" t="s">
        <v>319</v>
      </c>
      <c r="G14" s="30" t="s">
        <v>351</v>
      </c>
      <c r="H14" s="21" t="s">
        <v>328</v>
      </c>
      <c r="I14" s="21" t="s">
        <v>322</v>
      </c>
      <c r="J14" s="30" t="s">
        <v>352</v>
      </c>
    </row>
    <row r="15" ht="42" customHeight="1" spans="1:10">
      <c r="A15" s="138" t="s">
        <v>281</v>
      </c>
      <c r="B15" s="21" t="s">
        <v>345</v>
      </c>
      <c r="C15" s="21" t="s">
        <v>340</v>
      </c>
      <c r="D15" s="21" t="s">
        <v>341</v>
      </c>
      <c r="E15" s="30" t="s">
        <v>353</v>
      </c>
      <c r="F15" s="21" t="s">
        <v>319</v>
      </c>
      <c r="G15" s="30" t="s">
        <v>351</v>
      </c>
      <c r="H15" s="21" t="s">
        <v>328</v>
      </c>
      <c r="I15" s="21" t="s">
        <v>322</v>
      </c>
      <c r="J15" s="30" t="s">
        <v>354</v>
      </c>
    </row>
    <row r="16" ht="42" customHeight="1" spans="1:10">
      <c r="A16" s="138" t="s">
        <v>288</v>
      </c>
      <c r="B16" s="21" t="s">
        <v>355</v>
      </c>
      <c r="C16" s="21" t="s">
        <v>316</v>
      </c>
      <c r="D16" s="21" t="s">
        <v>317</v>
      </c>
      <c r="E16" s="30" t="s">
        <v>356</v>
      </c>
      <c r="F16" s="21" t="s">
        <v>319</v>
      </c>
      <c r="G16" s="30" t="s">
        <v>357</v>
      </c>
      <c r="H16" s="21" t="s">
        <v>358</v>
      </c>
      <c r="I16" s="21" t="s">
        <v>322</v>
      </c>
      <c r="J16" s="30" t="s">
        <v>359</v>
      </c>
    </row>
    <row r="17" ht="42" customHeight="1" spans="1:10">
      <c r="A17" s="138" t="s">
        <v>288</v>
      </c>
      <c r="B17" s="21" t="s">
        <v>355</v>
      </c>
      <c r="C17" s="21" t="s">
        <v>316</v>
      </c>
      <c r="D17" s="21" t="s">
        <v>324</v>
      </c>
      <c r="E17" s="30" t="s">
        <v>360</v>
      </c>
      <c r="F17" s="21" t="s">
        <v>319</v>
      </c>
      <c r="G17" s="30" t="s">
        <v>351</v>
      </c>
      <c r="H17" s="21" t="s">
        <v>328</v>
      </c>
      <c r="I17" s="21" t="s">
        <v>361</v>
      </c>
      <c r="J17" s="30" t="s">
        <v>362</v>
      </c>
    </row>
    <row r="18" ht="42" customHeight="1" spans="1:10">
      <c r="A18" s="138" t="s">
        <v>288</v>
      </c>
      <c r="B18" s="21" t="s">
        <v>355</v>
      </c>
      <c r="C18" s="21" t="s">
        <v>316</v>
      </c>
      <c r="D18" s="21" t="s">
        <v>330</v>
      </c>
      <c r="E18" s="30" t="s">
        <v>363</v>
      </c>
      <c r="F18" s="21" t="s">
        <v>319</v>
      </c>
      <c r="G18" s="30" t="s">
        <v>351</v>
      </c>
      <c r="H18" s="21" t="s">
        <v>328</v>
      </c>
      <c r="I18" s="21" t="s">
        <v>361</v>
      </c>
      <c r="J18" s="30" t="s">
        <v>364</v>
      </c>
    </row>
    <row r="19" ht="42" customHeight="1" spans="1:10">
      <c r="A19" s="138" t="s">
        <v>288</v>
      </c>
      <c r="B19" s="21" t="s">
        <v>355</v>
      </c>
      <c r="C19" s="21" t="s">
        <v>335</v>
      </c>
      <c r="D19" s="21" t="s">
        <v>365</v>
      </c>
      <c r="E19" s="30" t="s">
        <v>366</v>
      </c>
      <c r="F19" s="21" t="s">
        <v>319</v>
      </c>
      <c r="G19" s="30" t="s">
        <v>351</v>
      </c>
      <c r="H19" s="21" t="s">
        <v>328</v>
      </c>
      <c r="I19" s="21" t="s">
        <v>361</v>
      </c>
      <c r="J19" s="30" t="s">
        <v>367</v>
      </c>
    </row>
    <row r="20" ht="42" customHeight="1" spans="1:10">
      <c r="A20" s="138" t="s">
        <v>288</v>
      </c>
      <c r="B20" s="21" t="s">
        <v>355</v>
      </c>
      <c r="C20" s="21" t="s">
        <v>335</v>
      </c>
      <c r="D20" s="21" t="s">
        <v>336</v>
      </c>
      <c r="E20" s="30" t="s">
        <v>368</v>
      </c>
      <c r="F20" s="21" t="s">
        <v>319</v>
      </c>
      <c r="G20" s="30" t="s">
        <v>357</v>
      </c>
      <c r="H20" s="21" t="s">
        <v>348</v>
      </c>
      <c r="I20" s="21" t="s">
        <v>322</v>
      </c>
      <c r="J20" s="30" t="s">
        <v>369</v>
      </c>
    </row>
    <row r="21" ht="42" customHeight="1" spans="1:10">
      <c r="A21" s="138" t="s">
        <v>288</v>
      </c>
      <c r="B21" s="21" t="s">
        <v>355</v>
      </c>
      <c r="C21" s="21" t="s">
        <v>335</v>
      </c>
      <c r="D21" s="21" t="s">
        <v>370</v>
      </c>
      <c r="E21" s="30" t="s">
        <v>371</v>
      </c>
      <c r="F21" s="21" t="s">
        <v>319</v>
      </c>
      <c r="G21" s="30" t="s">
        <v>372</v>
      </c>
      <c r="H21" s="21" t="s">
        <v>373</v>
      </c>
      <c r="I21" s="21" t="s">
        <v>361</v>
      </c>
      <c r="J21" s="30" t="s">
        <v>374</v>
      </c>
    </row>
    <row r="22" ht="42" customHeight="1" spans="1:10">
      <c r="A22" s="138" t="s">
        <v>288</v>
      </c>
      <c r="B22" s="21" t="s">
        <v>355</v>
      </c>
      <c r="C22" s="21" t="s">
        <v>340</v>
      </c>
      <c r="D22" s="21" t="s">
        <v>341</v>
      </c>
      <c r="E22" s="30" t="s">
        <v>375</v>
      </c>
      <c r="F22" s="21" t="s">
        <v>319</v>
      </c>
      <c r="G22" s="30" t="s">
        <v>376</v>
      </c>
      <c r="H22" s="21" t="s">
        <v>328</v>
      </c>
      <c r="I22" s="21" t="s">
        <v>361</v>
      </c>
      <c r="J22" s="30" t="s">
        <v>377</v>
      </c>
    </row>
    <row r="23" ht="42" customHeight="1" spans="1:10">
      <c r="A23" s="138" t="s">
        <v>286</v>
      </c>
      <c r="B23" s="21" t="s">
        <v>378</v>
      </c>
      <c r="C23" s="21" t="s">
        <v>316</v>
      </c>
      <c r="D23" s="21" t="s">
        <v>317</v>
      </c>
      <c r="E23" s="30" t="s">
        <v>379</v>
      </c>
      <c r="F23" s="21" t="s">
        <v>326</v>
      </c>
      <c r="G23" s="30" t="s">
        <v>86</v>
      </c>
      <c r="H23" s="21" t="s">
        <v>380</v>
      </c>
      <c r="I23" s="21" t="s">
        <v>322</v>
      </c>
      <c r="J23" s="30" t="s">
        <v>381</v>
      </c>
    </row>
    <row r="24" ht="42" customHeight="1" spans="1:10">
      <c r="A24" s="138" t="s">
        <v>286</v>
      </c>
      <c r="B24" s="21" t="s">
        <v>378</v>
      </c>
      <c r="C24" s="21" t="s">
        <v>316</v>
      </c>
      <c r="D24" s="21" t="s">
        <v>324</v>
      </c>
      <c r="E24" s="30" t="s">
        <v>382</v>
      </c>
      <c r="F24" s="21" t="s">
        <v>319</v>
      </c>
      <c r="G24" s="30" t="s">
        <v>351</v>
      </c>
      <c r="H24" s="21" t="s">
        <v>328</v>
      </c>
      <c r="I24" s="21" t="s">
        <v>322</v>
      </c>
      <c r="J24" s="30" t="s">
        <v>383</v>
      </c>
    </row>
    <row r="25" ht="42" customHeight="1" spans="1:10">
      <c r="A25" s="138" t="s">
        <v>286</v>
      </c>
      <c r="B25" s="21" t="s">
        <v>378</v>
      </c>
      <c r="C25" s="21" t="s">
        <v>335</v>
      </c>
      <c r="D25" s="21" t="s">
        <v>336</v>
      </c>
      <c r="E25" s="30" t="s">
        <v>384</v>
      </c>
      <c r="F25" s="21" t="s">
        <v>319</v>
      </c>
      <c r="G25" s="30" t="s">
        <v>351</v>
      </c>
      <c r="H25" s="21" t="s">
        <v>328</v>
      </c>
      <c r="I25" s="21" t="s">
        <v>361</v>
      </c>
      <c r="J25" s="30" t="s">
        <v>385</v>
      </c>
    </row>
    <row r="26" ht="42" customHeight="1" spans="1:10">
      <c r="A26" s="138" t="s">
        <v>286</v>
      </c>
      <c r="B26" s="21" t="s">
        <v>378</v>
      </c>
      <c r="C26" s="21" t="s">
        <v>335</v>
      </c>
      <c r="D26" s="21" t="s">
        <v>336</v>
      </c>
      <c r="E26" s="30" t="s">
        <v>386</v>
      </c>
      <c r="F26" s="21" t="s">
        <v>319</v>
      </c>
      <c r="G26" s="30" t="s">
        <v>387</v>
      </c>
      <c r="H26" s="21" t="s">
        <v>388</v>
      </c>
      <c r="I26" s="21" t="s">
        <v>361</v>
      </c>
      <c r="J26" s="30" t="s">
        <v>389</v>
      </c>
    </row>
    <row r="27" ht="42" customHeight="1" spans="1:10">
      <c r="A27" s="138" t="s">
        <v>286</v>
      </c>
      <c r="B27" s="21" t="s">
        <v>378</v>
      </c>
      <c r="C27" s="21" t="s">
        <v>340</v>
      </c>
      <c r="D27" s="21" t="s">
        <v>341</v>
      </c>
      <c r="E27" s="30" t="s">
        <v>390</v>
      </c>
      <c r="F27" s="21" t="s">
        <v>319</v>
      </c>
      <c r="G27" s="30" t="s">
        <v>376</v>
      </c>
      <c r="H27" s="21" t="s">
        <v>328</v>
      </c>
      <c r="I27" s="21" t="s">
        <v>361</v>
      </c>
      <c r="J27" s="30" t="s">
        <v>391</v>
      </c>
    </row>
    <row r="28" ht="42" customHeight="1" spans="1:10">
      <c r="A28" s="138" t="s">
        <v>292</v>
      </c>
      <c r="B28" s="21" t="s">
        <v>392</v>
      </c>
      <c r="C28" s="21" t="s">
        <v>316</v>
      </c>
      <c r="D28" s="21" t="s">
        <v>317</v>
      </c>
      <c r="E28" s="30" t="s">
        <v>393</v>
      </c>
      <c r="F28" s="21" t="s">
        <v>394</v>
      </c>
      <c r="G28" s="30" t="s">
        <v>395</v>
      </c>
      <c r="H28" s="21" t="s">
        <v>396</v>
      </c>
      <c r="I28" s="21" t="s">
        <v>322</v>
      </c>
      <c r="J28" s="30" t="s">
        <v>397</v>
      </c>
    </row>
    <row r="29" ht="42" customHeight="1" spans="1:10">
      <c r="A29" s="138" t="s">
        <v>292</v>
      </c>
      <c r="B29" s="21" t="s">
        <v>392</v>
      </c>
      <c r="C29" s="21" t="s">
        <v>316</v>
      </c>
      <c r="D29" s="21" t="s">
        <v>317</v>
      </c>
      <c r="E29" s="30" t="s">
        <v>393</v>
      </c>
      <c r="F29" s="21" t="s">
        <v>394</v>
      </c>
      <c r="G29" s="30" t="s">
        <v>395</v>
      </c>
      <c r="H29" s="21" t="s">
        <v>396</v>
      </c>
      <c r="I29" s="21" t="s">
        <v>322</v>
      </c>
      <c r="J29" s="30" t="s">
        <v>397</v>
      </c>
    </row>
    <row r="30" ht="42" customHeight="1" spans="1:10">
      <c r="A30" s="138" t="s">
        <v>292</v>
      </c>
      <c r="B30" s="21" t="s">
        <v>392</v>
      </c>
      <c r="C30" s="21" t="s">
        <v>316</v>
      </c>
      <c r="D30" s="21" t="s">
        <v>317</v>
      </c>
      <c r="E30" s="30" t="s">
        <v>398</v>
      </c>
      <c r="F30" s="21" t="s">
        <v>326</v>
      </c>
      <c r="G30" s="30" t="s">
        <v>399</v>
      </c>
      <c r="H30" s="21" t="s">
        <v>321</v>
      </c>
      <c r="I30" s="21" t="s">
        <v>322</v>
      </c>
      <c r="J30" s="30" t="s">
        <v>400</v>
      </c>
    </row>
    <row r="31" ht="42" customHeight="1" spans="1:10">
      <c r="A31" s="138" t="s">
        <v>292</v>
      </c>
      <c r="B31" s="21" t="s">
        <v>392</v>
      </c>
      <c r="C31" s="21" t="s">
        <v>316</v>
      </c>
      <c r="D31" s="21" t="s">
        <v>317</v>
      </c>
      <c r="E31" s="30" t="s">
        <v>398</v>
      </c>
      <c r="F31" s="21" t="s">
        <v>326</v>
      </c>
      <c r="G31" s="30" t="s">
        <v>399</v>
      </c>
      <c r="H31" s="21" t="s">
        <v>321</v>
      </c>
      <c r="I31" s="21" t="s">
        <v>322</v>
      </c>
      <c r="J31" s="30" t="s">
        <v>400</v>
      </c>
    </row>
    <row r="32" ht="42" customHeight="1" spans="1:10">
      <c r="A32" s="138" t="s">
        <v>292</v>
      </c>
      <c r="B32" s="21" t="s">
        <v>392</v>
      </c>
      <c r="C32" s="21" t="s">
        <v>316</v>
      </c>
      <c r="D32" s="21" t="s">
        <v>317</v>
      </c>
      <c r="E32" s="30" t="s">
        <v>401</v>
      </c>
      <c r="F32" s="21" t="s">
        <v>326</v>
      </c>
      <c r="G32" s="30" t="s">
        <v>402</v>
      </c>
      <c r="H32" s="21" t="s">
        <v>321</v>
      </c>
      <c r="I32" s="21" t="s">
        <v>322</v>
      </c>
      <c r="J32" s="30" t="s">
        <v>403</v>
      </c>
    </row>
    <row r="33" ht="42" customHeight="1" spans="1:10">
      <c r="A33" s="138" t="s">
        <v>292</v>
      </c>
      <c r="B33" s="21" t="s">
        <v>392</v>
      </c>
      <c r="C33" s="21" t="s">
        <v>316</v>
      </c>
      <c r="D33" s="21" t="s">
        <v>317</v>
      </c>
      <c r="E33" s="30" t="s">
        <v>401</v>
      </c>
      <c r="F33" s="21" t="s">
        <v>326</v>
      </c>
      <c r="G33" s="30" t="s">
        <v>402</v>
      </c>
      <c r="H33" s="21" t="s">
        <v>321</v>
      </c>
      <c r="I33" s="21" t="s">
        <v>322</v>
      </c>
      <c r="J33" s="30" t="s">
        <v>403</v>
      </c>
    </row>
    <row r="34" ht="42" customHeight="1" spans="1:10">
      <c r="A34" s="138" t="s">
        <v>292</v>
      </c>
      <c r="B34" s="21" t="s">
        <v>392</v>
      </c>
      <c r="C34" s="21" t="s">
        <v>316</v>
      </c>
      <c r="D34" s="21" t="s">
        <v>324</v>
      </c>
      <c r="E34" s="30" t="s">
        <v>404</v>
      </c>
      <c r="F34" s="21" t="s">
        <v>326</v>
      </c>
      <c r="G34" s="30" t="s">
        <v>343</v>
      </c>
      <c r="H34" s="21" t="s">
        <v>328</v>
      </c>
      <c r="I34" s="21" t="s">
        <v>322</v>
      </c>
      <c r="J34" s="30" t="s">
        <v>405</v>
      </c>
    </row>
    <row r="35" ht="42" customHeight="1" spans="1:10">
      <c r="A35" s="138" t="s">
        <v>292</v>
      </c>
      <c r="B35" s="21" t="s">
        <v>392</v>
      </c>
      <c r="C35" s="21" t="s">
        <v>316</v>
      </c>
      <c r="D35" s="21" t="s">
        <v>324</v>
      </c>
      <c r="E35" s="30" t="s">
        <v>404</v>
      </c>
      <c r="F35" s="21" t="s">
        <v>326</v>
      </c>
      <c r="G35" s="30" t="s">
        <v>343</v>
      </c>
      <c r="H35" s="21" t="s">
        <v>328</v>
      </c>
      <c r="I35" s="21" t="s">
        <v>322</v>
      </c>
      <c r="J35" s="30" t="s">
        <v>405</v>
      </c>
    </row>
    <row r="36" ht="42" customHeight="1" spans="1:10">
      <c r="A36" s="138" t="s">
        <v>292</v>
      </c>
      <c r="B36" s="21" t="s">
        <v>392</v>
      </c>
      <c r="C36" s="21" t="s">
        <v>316</v>
      </c>
      <c r="D36" s="21" t="s">
        <v>324</v>
      </c>
      <c r="E36" s="30" t="s">
        <v>406</v>
      </c>
      <c r="F36" s="21" t="s">
        <v>326</v>
      </c>
      <c r="G36" s="30" t="s">
        <v>407</v>
      </c>
      <c r="H36" s="21" t="s">
        <v>328</v>
      </c>
      <c r="I36" s="21" t="s">
        <v>322</v>
      </c>
      <c r="J36" s="30" t="s">
        <v>408</v>
      </c>
    </row>
    <row r="37" ht="42" customHeight="1" spans="1:10">
      <c r="A37" s="138" t="s">
        <v>292</v>
      </c>
      <c r="B37" s="21" t="s">
        <v>392</v>
      </c>
      <c r="C37" s="21" t="s">
        <v>316</v>
      </c>
      <c r="D37" s="21" t="s">
        <v>324</v>
      </c>
      <c r="E37" s="30" t="s">
        <v>406</v>
      </c>
      <c r="F37" s="21" t="s">
        <v>326</v>
      </c>
      <c r="G37" s="30" t="s">
        <v>407</v>
      </c>
      <c r="H37" s="21" t="s">
        <v>328</v>
      </c>
      <c r="I37" s="21" t="s">
        <v>322</v>
      </c>
      <c r="J37" s="30" t="s">
        <v>408</v>
      </c>
    </row>
    <row r="38" ht="42" customHeight="1" spans="1:10">
      <c r="A38" s="138" t="s">
        <v>292</v>
      </c>
      <c r="B38" s="21" t="s">
        <v>392</v>
      </c>
      <c r="C38" s="21" t="s">
        <v>316</v>
      </c>
      <c r="D38" s="21" t="s">
        <v>330</v>
      </c>
      <c r="E38" s="30" t="s">
        <v>409</v>
      </c>
      <c r="F38" s="21" t="s">
        <v>326</v>
      </c>
      <c r="G38" s="30" t="s">
        <v>410</v>
      </c>
      <c r="H38" s="21" t="s">
        <v>328</v>
      </c>
      <c r="I38" s="21" t="s">
        <v>322</v>
      </c>
      <c r="J38" s="30" t="s">
        <v>411</v>
      </c>
    </row>
    <row r="39" ht="42" customHeight="1" spans="1:10">
      <c r="A39" s="138" t="s">
        <v>292</v>
      </c>
      <c r="B39" s="21" t="s">
        <v>392</v>
      </c>
      <c r="C39" s="21" t="s">
        <v>316</v>
      </c>
      <c r="D39" s="21" t="s">
        <v>330</v>
      </c>
      <c r="E39" s="30" t="s">
        <v>409</v>
      </c>
      <c r="F39" s="21" t="s">
        <v>326</v>
      </c>
      <c r="G39" s="30" t="s">
        <v>410</v>
      </c>
      <c r="H39" s="21" t="s">
        <v>328</v>
      </c>
      <c r="I39" s="21" t="s">
        <v>322</v>
      </c>
      <c r="J39" s="30" t="s">
        <v>411</v>
      </c>
    </row>
    <row r="40" ht="42" customHeight="1" spans="1:10">
      <c r="A40" s="138" t="s">
        <v>292</v>
      </c>
      <c r="B40" s="21" t="s">
        <v>392</v>
      </c>
      <c r="C40" s="21" t="s">
        <v>335</v>
      </c>
      <c r="D40" s="21" t="s">
        <v>336</v>
      </c>
      <c r="E40" s="30" t="s">
        <v>412</v>
      </c>
      <c r="F40" s="21" t="s">
        <v>326</v>
      </c>
      <c r="G40" s="30" t="s">
        <v>413</v>
      </c>
      <c r="H40" s="21" t="s">
        <v>348</v>
      </c>
      <c r="I40" s="21" t="s">
        <v>322</v>
      </c>
      <c r="J40" s="30" t="s">
        <v>414</v>
      </c>
    </row>
    <row r="41" ht="42" customHeight="1" spans="1:10">
      <c r="A41" s="138" t="s">
        <v>292</v>
      </c>
      <c r="B41" s="21" t="s">
        <v>392</v>
      </c>
      <c r="C41" s="21" t="s">
        <v>340</v>
      </c>
      <c r="D41" s="21" t="s">
        <v>341</v>
      </c>
      <c r="E41" s="30" t="s">
        <v>390</v>
      </c>
      <c r="F41" s="21" t="s">
        <v>326</v>
      </c>
      <c r="G41" s="30" t="s">
        <v>376</v>
      </c>
      <c r="H41" s="21" t="s">
        <v>328</v>
      </c>
      <c r="I41" s="21" t="s">
        <v>322</v>
      </c>
      <c r="J41" s="30" t="s">
        <v>415</v>
      </c>
    </row>
    <row r="42" ht="42" customHeight="1" spans="1:10">
      <c r="A42" s="138" t="s">
        <v>292</v>
      </c>
      <c r="B42" s="21" t="s">
        <v>392</v>
      </c>
      <c r="C42" s="21" t="s">
        <v>340</v>
      </c>
      <c r="D42" s="21" t="s">
        <v>341</v>
      </c>
      <c r="E42" s="30" t="s">
        <v>390</v>
      </c>
      <c r="F42" s="21" t="s">
        <v>326</v>
      </c>
      <c r="G42" s="30" t="s">
        <v>376</v>
      </c>
      <c r="H42" s="21" t="s">
        <v>328</v>
      </c>
      <c r="I42" s="21" t="s">
        <v>322</v>
      </c>
      <c r="J42" s="30" t="s">
        <v>415</v>
      </c>
    </row>
    <row r="43" ht="42" customHeight="1" spans="1:10">
      <c r="A43" s="138" t="s">
        <v>304</v>
      </c>
      <c r="B43" s="21" t="s">
        <v>416</v>
      </c>
      <c r="C43" s="21" t="s">
        <v>316</v>
      </c>
      <c r="D43" s="21" t="s">
        <v>317</v>
      </c>
      <c r="E43" s="30" t="s">
        <v>417</v>
      </c>
      <c r="F43" s="21" t="s">
        <v>319</v>
      </c>
      <c r="G43" s="30" t="s">
        <v>418</v>
      </c>
      <c r="H43" s="21" t="s">
        <v>348</v>
      </c>
      <c r="I43" s="21" t="s">
        <v>322</v>
      </c>
      <c r="J43" s="30" t="s">
        <v>419</v>
      </c>
    </row>
    <row r="44" ht="42" customHeight="1" spans="1:10">
      <c r="A44" s="138" t="s">
        <v>304</v>
      </c>
      <c r="B44" s="21" t="s">
        <v>416</v>
      </c>
      <c r="C44" s="21" t="s">
        <v>316</v>
      </c>
      <c r="D44" s="21" t="s">
        <v>324</v>
      </c>
      <c r="E44" s="30" t="s">
        <v>420</v>
      </c>
      <c r="F44" s="21" t="s">
        <v>326</v>
      </c>
      <c r="G44" s="30" t="s">
        <v>351</v>
      </c>
      <c r="H44" s="21" t="s">
        <v>328</v>
      </c>
      <c r="I44" s="21" t="s">
        <v>322</v>
      </c>
      <c r="J44" s="30" t="s">
        <v>421</v>
      </c>
    </row>
    <row r="45" ht="42" customHeight="1" spans="1:10">
      <c r="A45" s="138" t="s">
        <v>304</v>
      </c>
      <c r="B45" s="21" t="s">
        <v>416</v>
      </c>
      <c r="C45" s="21" t="s">
        <v>316</v>
      </c>
      <c r="D45" s="21" t="s">
        <v>330</v>
      </c>
      <c r="E45" s="30" t="s">
        <v>422</v>
      </c>
      <c r="F45" s="21" t="s">
        <v>319</v>
      </c>
      <c r="G45" s="30" t="s">
        <v>332</v>
      </c>
      <c r="H45" s="21" t="s">
        <v>333</v>
      </c>
      <c r="I45" s="21" t="s">
        <v>322</v>
      </c>
      <c r="J45" s="30" t="s">
        <v>422</v>
      </c>
    </row>
    <row r="46" ht="42" customHeight="1" spans="1:10">
      <c r="A46" s="138" t="s">
        <v>304</v>
      </c>
      <c r="B46" s="21" t="s">
        <v>416</v>
      </c>
      <c r="C46" s="21" t="s">
        <v>335</v>
      </c>
      <c r="D46" s="21" t="s">
        <v>336</v>
      </c>
      <c r="E46" s="30" t="s">
        <v>423</v>
      </c>
      <c r="F46" s="21" t="s">
        <v>319</v>
      </c>
      <c r="G46" s="30" t="s">
        <v>424</v>
      </c>
      <c r="H46" s="21" t="s">
        <v>328</v>
      </c>
      <c r="I46" s="21" t="s">
        <v>322</v>
      </c>
      <c r="J46" s="30" t="s">
        <v>423</v>
      </c>
    </row>
    <row r="47" ht="42" customHeight="1" spans="1:10">
      <c r="A47" s="138" t="s">
        <v>304</v>
      </c>
      <c r="B47" s="21" t="s">
        <v>416</v>
      </c>
      <c r="C47" s="21" t="s">
        <v>340</v>
      </c>
      <c r="D47" s="21" t="s">
        <v>341</v>
      </c>
      <c r="E47" s="30" t="s">
        <v>425</v>
      </c>
      <c r="F47" s="21" t="s">
        <v>326</v>
      </c>
      <c r="G47" s="30" t="s">
        <v>376</v>
      </c>
      <c r="H47" s="21" t="s">
        <v>328</v>
      </c>
      <c r="I47" s="21" t="s">
        <v>322</v>
      </c>
      <c r="J47" s="30" t="s">
        <v>426</v>
      </c>
    </row>
    <row r="48" ht="42" customHeight="1" spans="1:10">
      <c r="A48" s="138" t="s">
        <v>298</v>
      </c>
      <c r="B48" s="21" t="s">
        <v>427</v>
      </c>
      <c r="C48" s="21" t="s">
        <v>316</v>
      </c>
      <c r="D48" s="21" t="s">
        <v>317</v>
      </c>
      <c r="E48" s="30" t="s">
        <v>428</v>
      </c>
      <c r="F48" s="21" t="s">
        <v>429</v>
      </c>
      <c r="G48" s="30" t="s">
        <v>357</v>
      </c>
      <c r="H48" s="21" t="s">
        <v>328</v>
      </c>
      <c r="I48" s="21" t="s">
        <v>322</v>
      </c>
      <c r="J48" s="30" t="s">
        <v>430</v>
      </c>
    </row>
    <row r="49" ht="42" customHeight="1" spans="1:10">
      <c r="A49" s="138" t="s">
        <v>298</v>
      </c>
      <c r="B49" s="21" t="s">
        <v>427</v>
      </c>
      <c r="C49" s="21" t="s">
        <v>316</v>
      </c>
      <c r="D49" s="21" t="s">
        <v>317</v>
      </c>
      <c r="E49" s="30" t="s">
        <v>431</v>
      </c>
      <c r="F49" s="21" t="s">
        <v>326</v>
      </c>
      <c r="G49" s="30" t="s">
        <v>407</v>
      </c>
      <c r="H49" s="21" t="s">
        <v>328</v>
      </c>
      <c r="I49" s="21" t="s">
        <v>322</v>
      </c>
      <c r="J49" s="30" t="s">
        <v>432</v>
      </c>
    </row>
    <row r="50" ht="42" customHeight="1" spans="1:10">
      <c r="A50" s="138" t="s">
        <v>298</v>
      </c>
      <c r="B50" s="21" t="s">
        <v>427</v>
      </c>
      <c r="C50" s="21" t="s">
        <v>335</v>
      </c>
      <c r="D50" s="21" t="s">
        <v>336</v>
      </c>
      <c r="E50" s="30" t="s">
        <v>433</v>
      </c>
      <c r="F50" s="21" t="s">
        <v>326</v>
      </c>
      <c r="G50" s="30" t="s">
        <v>91</v>
      </c>
      <c r="H50" s="21" t="s">
        <v>328</v>
      </c>
      <c r="I50" s="21" t="s">
        <v>322</v>
      </c>
      <c r="J50" s="30" t="s">
        <v>434</v>
      </c>
    </row>
    <row r="51" ht="42" customHeight="1" spans="1:10">
      <c r="A51" s="138" t="s">
        <v>298</v>
      </c>
      <c r="B51" s="21" t="s">
        <v>427</v>
      </c>
      <c r="C51" s="21" t="s">
        <v>335</v>
      </c>
      <c r="D51" s="21" t="s">
        <v>336</v>
      </c>
      <c r="E51" s="30" t="s">
        <v>435</v>
      </c>
      <c r="F51" s="21" t="s">
        <v>326</v>
      </c>
      <c r="G51" s="30" t="s">
        <v>91</v>
      </c>
      <c r="H51" s="21" t="s">
        <v>328</v>
      </c>
      <c r="I51" s="21" t="s">
        <v>322</v>
      </c>
      <c r="J51" s="30" t="s">
        <v>436</v>
      </c>
    </row>
    <row r="52" ht="42" customHeight="1" spans="1:10">
      <c r="A52" s="138" t="s">
        <v>298</v>
      </c>
      <c r="B52" s="21" t="s">
        <v>427</v>
      </c>
      <c r="C52" s="21" t="s">
        <v>340</v>
      </c>
      <c r="D52" s="21" t="s">
        <v>341</v>
      </c>
      <c r="E52" s="30" t="s">
        <v>342</v>
      </c>
      <c r="F52" s="21" t="s">
        <v>326</v>
      </c>
      <c r="G52" s="30" t="s">
        <v>343</v>
      </c>
      <c r="H52" s="21" t="s">
        <v>328</v>
      </c>
      <c r="I52" s="21" t="s">
        <v>322</v>
      </c>
      <c r="J52" s="30" t="s">
        <v>437</v>
      </c>
    </row>
    <row r="53" ht="42" customHeight="1" spans="1:10">
      <c r="A53" s="138" t="s">
        <v>283</v>
      </c>
      <c r="B53" s="21" t="s">
        <v>438</v>
      </c>
      <c r="C53" s="21" t="s">
        <v>316</v>
      </c>
      <c r="D53" s="21" t="s">
        <v>317</v>
      </c>
      <c r="E53" s="30" t="s">
        <v>439</v>
      </c>
      <c r="F53" s="21" t="s">
        <v>319</v>
      </c>
      <c r="G53" s="30" t="s">
        <v>91</v>
      </c>
      <c r="H53" s="21" t="s">
        <v>348</v>
      </c>
      <c r="I53" s="21" t="s">
        <v>322</v>
      </c>
      <c r="J53" s="30" t="s">
        <v>349</v>
      </c>
    </row>
    <row r="54" ht="42" customHeight="1" spans="1:10">
      <c r="A54" s="138" t="s">
        <v>283</v>
      </c>
      <c r="B54" s="21" t="s">
        <v>438</v>
      </c>
      <c r="C54" s="21" t="s">
        <v>335</v>
      </c>
      <c r="D54" s="21" t="s">
        <v>336</v>
      </c>
      <c r="E54" s="30" t="s">
        <v>350</v>
      </c>
      <c r="F54" s="21" t="s">
        <v>319</v>
      </c>
      <c r="G54" s="30" t="s">
        <v>351</v>
      </c>
      <c r="H54" s="21" t="s">
        <v>348</v>
      </c>
      <c r="I54" s="21" t="s">
        <v>322</v>
      </c>
      <c r="J54" s="30" t="s">
        <v>352</v>
      </c>
    </row>
    <row r="55" ht="42" customHeight="1" spans="1:10">
      <c r="A55" s="138" t="s">
        <v>283</v>
      </c>
      <c r="B55" s="21" t="s">
        <v>438</v>
      </c>
      <c r="C55" s="21" t="s">
        <v>340</v>
      </c>
      <c r="D55" s="21" t="s">
        <v>341</v>
      </c>
      <c r="E55" s="30" t="s">
        <v>353</v>
      </c>
      <c r="F55" s="21" t="s">
        <v>319</v>
      </c>
      <c r="G55" s="30" t="s">
        <v>351</v>
      </c>
      <c r="H55" s="21" t="s">
        <v>328</v>
      </c>
      <c r="I55" s="21" t="s">
        <v>322</v>
      </c>
      <c r="J55" s="30" t="s">
        <v>354</v>
      </c>
    </row>
    <row r="56" ht="42" customHeight="1" spans="1:10">
      <c r="A56" s="138" t="s">
        <v>302</v>
      </c>
      <c r="B56" s="21" t="s">
        <v>440</v>
      </c>
      <c r="C56" s="21" t="s">
        <v>316</v>
      </c>
      <c r="D56" s="21" t="s">
        <v>324</v>
      </c>
      <c r="E56" s="30" t="s">
        <v>441</v>
      </c>
      <c r="F56" s="21" t="s">
        <v>394</v>
      </c>
      <c r="G56" s="30" t="s">
        <v>86</v>
      </c>
      <c r="H56" s="21" t="s">
        <v>328</v>
      </c>
      <c r="I56" s="21" t="s">
        <v>322</v>
      </c>
      <c r="J56" s="30" t="s">
        <v>442</v>
      </c>
    </row>
    <row r="57" ht="42" customHeight="1" spans="1:10">
      <c r="A57" s="138" t="s">
        <v>302</v>
      </c>
      <c r="B57" s="21" t="s">
        <v>440</v>
      </c>
      <c r="C57" s="21" t="s">
        <v>335</v>
      </c>
      <c r="D57" s="21" t="s">
        <v>336</v>
      </c>
      <c r="E57" s="30" t="s">
        <v>443</v>
      </c>
      <c r="F57" s="21" t="s">
        <v>326</v>
      </c>
      <c r="G57" s="30" t="s">
        <v>343</v>
      </c>
      <c r="H57" s="21" t="s">
        <v>328</v>
      </c>
      <c r="I57" s="21" t="s">
        <v>322</v>
      </c>
      <c r="J57" s="30" t="s">
        <v>444</v>
      </c>
    </row>
    <row r="58" ht="42" customHeight="1" spans="1:10">
      <c r="A58" s="138" t="s">
        <v>302</v>
      </c>
      <c r="B58" s="21" t="s">
        <v>440</v>
      </c>
      <c r="C58" s="21" t="s">
        <v>335</v>
      </c>
      <c r="D58" s="21" t="s">
        <v>370</v>
      </c>
      <c r="E58" s="30" t="s">
        <v>445</v>
      </c>
      <c r="F58" s="21" t="s">
        <v>429</v>
      </c>
      <c r="G58" s="30" t="s">
        <v>446</v>
      </c>
      <c r="H58" s="21" t="s">
        <v>328</v>
      </c>
      <c r="I58" s="21" t="s">
        <v>322</v>
      </c>
      <c r="J58" s="30" t="s">
        <v>447</v>
      </c>
    </row>
    <row r="59" ht="42" customHeight="1" spans="1:10">
      <c r="A59" s="138" t="s">
        <v>302</v>
      </c>
      <c r="B59" s="21" t="s">
        <v>440</v>
      </c>
      <c r="C59" s="21" t="s">
        <v>340</v>
      </c>
      <c r="D59" s="21" t="s">
        <v>341</v>
      </c>
      <c r="E59" s="30" t="s">
        <v>342</v>
      </c>
      <c r="F59" s="21" t="s">
        <v>429</v>
      </c>
      <c r="G59" s="30" t="s">
        <v>448</v>
      </c>
      <c r="H59" s="21" t="s">
        <v>328</v>
      </c>
      <c r="I59" s="21" t="s">
        <v>322</v>
      </c>
      <c r="J59" s="30" t="s">
        <v>449</v>
      </c>
    </row>
    <row r="60" ht="42" customHeight="1" spans="1:10">
      <c r="A60" s="138" t="s">
        <v>271</v>
      </c>
      <c r="B60" s="21" t="s">
        <v>450</v>
      </c>
      <c r="C60" s="21" t="s">
        <v>316</v>
      </c>
      <c r="D60" s="21" t="s">
        <v>317</v>
      </c>
      <c r="E60" s="30" t="s">
        <v>439</v>
      </c>
      <c r="F60" s="21" t="s">
        <v>319</v>
      </c>
      <c r="G60" s="30" t="s">
        <v>451</v>
      </c>
      <c r="H60" s="21" t="s">
        <v>348</v>
      </c>
      <c r="I60" s="21" t="s">
        <v>322</v>
      </c>
      <c r="J60" s="30" t="s">
        <v>349</v>
      </c>
    </row>
    <row r="61" ht="42" customHeight="1" spans="1:10">
      <c r="A61" s="138" t="s">
        <v>271</v>
      </c>
      <c r="B61" s="21" t="s">
        <v>450</v>
      </c>
      <c r="C61" s="21" t="s">
        <v>316</v>
      </c>
      <c r="D61" s="21" t="s">
        <v>317</v>
      </c>
      <c r="E61" s="30" t="s">
        <v>452</v>
      </c>
      <c r="F61" s="21" t="s">
        <v>319</v>
      </c>
      <c r="G61" s="30" t="s">
        <v>446</v>
      </c>
      <c r="H61" s="21" t="s">
        <v>348</v>
      </c>
      <c r="I61" s="21" t="s">
        <v>322</v>
      </c>
      <c r="J61" s="30" t="s">
        <v>453</v>
      </c>
    </row>
    <row r="62" ht="42" customHeight="1" spans="1:10">
      <c r="A62" s="138" t="s">
        <v>271</v>
      </c>
      <c r="B62" s="21" t="s">
        <v>450</v>
      </c>
      <c r="C62" s="21" t="s">
        <v>316</v>
      </c>
      <c r="D62" s="21" t="s">
        <v>324</v>
      </c>
      <c r="E62" s="30" t="s">
        <v>454</v>
      </c>
      <c r="F62" s="21" t="s">
        <v>319</v>
      </c>
      <c r="G62" s="30" t="s">
        <v>351</v>
      </c>
      <c r="H62" s="21" t="s">
        <v>328</v>
      </c>
      <c r="I62" s="21" t="s">
        <v>322</v>
      </c>
      <c r="J62" s="30" t="s">
        <v>455</v>
      </c>
    </row>
    <row r="63" ht="42" customHeight="1" spans="1:10">
      <c r="A63" s="138" t="s">
        <v>271</v>
      </c>
      <c r="B63" s="21" t="s">
        <v>450</v>
      </c>
      <c r="C63" s="21" t="s">
        <v>316</v>
      </c>
      <c r="D63" s="21" t="s">
        <v>330</v>
      </c>
      <c r="E63" s="30" t="s">
        <v>456</v>
      </c>
      <c r="F63" s="21" t="s">
        <v>319</v>
      </c>
      <c r="G63" s="30" t="s">
        <v>351</v>
      </c>
      <c r="H63" s="21" t="s">
        <v>328</v>
      </c>
      <c r="I63" s="21" t="s">
        <v>322</v>
      </c>
      <c r="J63" s="30" t="s">
        <v>457</v>
      </c>
    </row>
    <row r="64" ht="42" customHeight="1" spans="1:10">
      <c r="A64" s="138" t="s">
        <v>271</v>
      </c>
      <c r="B64" s="21" t="s">
        <v>450</v>
      </c>
      <c r="C64" s="21" t="s">
        <v>316</v>
      </c>
      <c r="D64" s="21" t="s">
        <v>330</v>
      </c>
      <c r="E64" s="30" t="s">
        <v>458</v>
      </c>
      <c r="F64" s="21" t="s">
        <v>319</v>
      </c>
      <c r="G64" s="30" t="s">
        <v>351</v>
      </c>
      <c r="H64" s="21" t="s">
        <v>328</v>
      </c>
      <c r="I64" s="21" t="s">
        <v>322</v>
      </c>
      <c r="J64" s="30" t="s">
        <v>457</v>
      </c>
    </row>
    <row r="65" ht="42" customHeight="1" spans="1:10">
      <c r="A65" s="138" t="s">
        <v>271</v>
      </c>
      <c r="B65" s="21" t="s">
        <v>450</v>
      </c>
      <c r="C65" s="21" t="s">
        <v>335</v>
      </c>
      <c r="D65" s="21" t="s">
        <v>336</v>
      </c>
      <c r="E65" s="30" t="s">
        <v>350</v>
      </c>
      <c r="F65" s="21" t="s">
        <v>319</v>
      </c>
      <c r="G65" s="30" t="s">
        <v>351</v>
      </c>
      <c r="H65" s="21" t="s">
        <v>328</v>
      </c>
      <c r="I65" s="21" t="s">
        <v>322</v>
      </c>
      <c r="J65" s="30" t="s">
        <v>459</v>
      </c>
    </row>
    <row r="66" ht="42" customHeight="1" spans="1:10">
      <c r="A66" s="138" t="s">
        <v>271</v>
      </c>
      <c r="B66" s="21" t="s">
        <v>450</v>
      </c>
      <c r="C66" s="21" t="s">
        <v>335</v>
      </c>
      <c r="D66" s="21" t="s">
        <v>336</v>
      </c>
      <c r="E66" s="30" t="s">
        <v>460</v>
      </c>
      <c r="F66" s="21" t="s">
        <v>319</v>
      </c>
      <c r="G66" s="30" t="s">
        <v>351</v>
      </c>
      <c r="H66" s="21" t="s">
        <v>328</v>
      </c>
      <c r="I66" s="21" t="s">
        <v>322</v>
      </c>
      <c r="J66" s="30" t="s">
        <v>461</v>
      </c>
    </row>
    <row r="67" ht="42" customHeight="1" spans="1:10">
      <c r="A67" s="138" t="s">
        <v>271</v>
      </c>
      <c r="B67" s="21" t="s">
        <v>450</v>
      </c>
      <c r="C67" s="21" t="s">
        <v>340</v>
      </c>
      <c r="D67" s="21" t="s">
        <v>341</v>
      </c>
      <c r="E67" s="30" t="s">
        <v>353</v>
      </c>
      <c r="F67" s="21" t="s">
        <v>326</v>
      </c>
      <c r="G67" s="30" t="s">
        <v>351</v>
      </c>
      <c r="H67" s="21" t="s">
        <v>328</v>
      </c>
      <c r="I67" s="21" t="s">
        <v>322</v>
      </c>
      <c r="J67" s="30" t="s">
        <v>354</v>
      </c>
    </row>
    <row r="68" ht="42" customHeight="1" spans="1:10">
      <c r="A68" s="138" t="s">
        <v>277</v>
      </c>
      <c r="B68" s="21" t="s">
        <v>462</v>
      </c>
      <c r="C68" s="21" t="s">
        <v>316</v>
      </c>
      <c r="D68" s="21" t="s">
        <v>317</v>
      </c>
      <c r="E68" s="30" t="s">
        <v>346</v>
      </c>
      <c r="F68" s="21" t="s">
        <v>319</v>
      </c>
      <c r="G68" s="30" t="s">
        <v>87</v>
      </c>
      <c r="H68" s="21" t="s">
        <v>348</v>
      </c>
      <c r="I68" s="21" t="s">
        <v>322</v>
      </c>
      <c r="J68" s="30" t="s">
        <v>349</v>
      </c>
    </row>
    <row r="69" ht="42" customHeight="1" spans="1:10">
      <c r="A69" s="138" t="s">
        <v>277</v>
      </c>
      <c r="B69" s="21" t="s">
        <v>462</v>
      </c>
      <c r="C69" s="21" t="s">
        <v>335</v>
      </c>
      <c r="D69" s="21" t="s">
        <v>336</v>
      </c>
      <c r="E69" s="30" t="s">
        <v>458</v>
      </c>
      <c r="F69" s="21" t="s">
        <v>319</v>
      </c>
      <c r="G69" s="30" t="s">
        <v>351</v>
      </c>
      <c r="H69" s="21" t="s">
        <v>328</v>
      </c>
      <c r="I69" s="21" t="s">
        <v>322</v>
      </c>
      <c r="J69" s="30" t="s">
        <v>352</v>
      </c>
    </row>
    <row r="70" ht="42" customHeight="1" spans="1:10">
      <c r="A70" s="138" t="s">
        <v>277</v>
      </c>
      <c r="B70" s="21" t="s">
        <v>462</v>
      </c>
      <c r="C70" s="21" t="s">
        <v>340</v>
      </c>
      <c r="D70" s="21" t="s">
        <v>341</v>
      </c>
      <c r="E70" s="30" t="s">
        <v>353</v>
      </c>
      <c r="F70" s="21" t="s">
        <v>319</v>
      </c>
      <c r="G70" s="30" t="s">
        <v>351</v>
      </c>
      <c r="H70" s="21" t="s">
        <v>328</v>
      </c>
      <c r="I70" s="21" t="s">
        <v>322</v>
      </c>
      <c r="J70" s="30" t="s">
        <v>354</v>
      </c>
    </row>
    <row r="71" ht="42" customHeight="1" spans="1:10">
      <c r="A71" s="138" t="s">
        <v>279</v>
      </c>
      <c r="B71" s="21" t="s">
        <v>345</v>
      </c>
      <c r="C71" s="21" t="s">
        <v>316</v>
      </c>
      <c r="D71" s="21" t="s">
        <v>317</v>
      </c>
      <c r="E71" s="30" t="s">
        <v>463</v>
      </c>
      <c r="F71" s="21" t="s">
        <v>319</v>
      </c>
      <c r="G71" s="30" t="s">
        <v>347</v>
      </c>
      <c r="H71" s="21" t="s">
        <v>348</v>
      </c>
      <c r="I71" s="21" t="s">
        <v>322</v>
      </c>
      <c r="J71" s="30" t="s">
        <v>349</v>
      </c>
    </row>
    <row r="72" ht="42" customHeight="1" spans="1:10">
      <c r="A72" s="138" t="s">
        <v>279</v>
      </c>
      <c r="B72" s="21" t="s">
        <v>345</v>
      </c>
      <c r="C72" s="21" t="s">
        <v>316</v>
      </c>
      <c r="D72" s="21" t="s">
        <v>324</v>
      </c>
      <c r="E72" s="30" t="s">
        <v>464</v>
      </c>
      <c r="F72" s="21" t="s">
        <v>319</v>
      </c>
      <c r="G72" s="30" t="s">
        <v>351</v>
      </c>
      <c r="H72" s="21" t="s">
        <v>328</v>
      </c>
      <c r="I72" s="21" t="s">
        <v>322</v>
      </c>
      <c r="J72" s="30" t="s">
        <v>465</v>
      </c>
    </row>
    <row r="73" ht="42" customHeight="1" spans="1:10">
      <c r="A73" s="138" t="s">
        <v>279</v>
      </c>
      <c r="B73" s="21" t="s">
        <v>345</v>
      </c>
      <c r="C73" s="21" t="s">
        <v>335</v>
      </c>
      <c r="D73" s="21" t="s">
        <v>336</v>
      </c>
      <c r="E73" s="30" t="s">
        <v>350</v>
      </c>
      <c r="F73" s="21" t="s">
        <v>319</v>
      </c>
      <c r="G73" s="30" t="s">
        <v>351</v>
      </c>
      <c r="H73" s="21" t="s">
        <v>328</v>
      </c>
      <c r="I73" s="21" t="s">
        <v>322</v>
      </c>
      <c r="J73" s="30" t="s">
        <v>352</v>
      </c>
    </row>
    <row r="74" ht="42" customHeight="1" spans="1:10">
      <c r="A74" s="138" t="s">
        <v>279</v>
      </c>
      <c r="B74" s="21" t="s">
        <v>345</v>
      </c>
      <c r="C74" s="21" t="s">
        <v>340</v>
      </c>
      <c r="D74" s="21" t="s">
        <v>341</v>
      </c>
      <c r="E74" s="30" t="s">
        <v>466</v>
      </c>
      <c r="F74" s="21" t="s">
        <v>319</v>
      </c>
      <c r="G74" s="30" t="s">
        <v>351</v>
      </c>
      <c r="H74" s="21" t="s">
        <v>328</v>
      </c>
      <c r="I74" s="21" t="s">
        <v>322</v>
      </c>
      <c r="J74" s="30" t="s">
        <v>354</v>
      </c>
    </row>
    <row r="75" ht="42" customHeight="1" spans="1:10">
      <c r="A75" s="138" t="s">
        <v>273</v>
      </c>
      <c r="B75" s="21" t="s">
        <v>467</v>
      </c>
      <c r="C75" s="21" t="s">
        <v>316</v>
      </c>
      <c r="D75" s="21" t="s">
        <v>317</v>
      </c>
      <c r="E75" s="30" t="s">
        <v>468</v>
      </c>
      <c r="F75" s="21" t="s">
        <v>319</v>
      </c>
      <c r="G75" s="30" t="s">
        <v>469</v>
      </c>
      <c r="H75" s="21" t="s">
        <v>388</v>
      </c>
      <c r="I75" s="21" t="s">
        <v>322</v>
      </c>
      <c r="J75" s="30" t="s">
        <v>470</v>
      </c>
    </row>
    <row r="76" ht="42" customHeight="1" spans="1:10">
      <c r="A76" s="138" t="s">
        <v>273</v>
      </c>
      <c r="B76" s="21" t="s">
        <v>467</v>
      </c>
      <c r="C76" s="21" t="s">
        <v>316</v>
      </c>
      <c r="D76" s="21" t="s">
        <v>324</v>
      </c>
      <c r="E76" s="30" t="s">
        <v>471</v>
      </c>
      <c r="F76" s="21" t="s">
        <v>319</v>
      </c>
      <c r="G76" s="30" t="s">
        <v>351</v>
      </c>
      <c r="H76" s="21" t="s">
        <v>328</v>
      </c>
      <c r="I76" s="21" t="s">
        <v>322</v>
      </c>
      <c r="J76" s="30" t="s">
        <v>465</v>
      </c>
    </row>
    <row r="77" ht="42" customHeight="1" spans="1:10">
      <c r="A77" s="138" t="s">
        <v>273</v>
      </c>
      <c r="B77" s="21" t="s">
        <v>467</v>
      </c>
      <c r="C77" s="21" t="s">
        <v>316</v>
      </c>
      <c r="D77" s="21" t="s">
        <v>324</v>
      </c>
      <c r="E77" s="30" t="s">
        <v>472</v>
      </c>
      <c r="F77" s="21" t="s">
        <v>319</v>
      </c>
      <c r="G77" s="30" t="s">
        <v>351</v>
      </c>
      <c r="H77" s="21" t="s">
        <v>328</v>
      </c>
      <c r="I77" s="21" t="s">
        <v>322</v>
      </c>
      <c r="J77" s="30" t="s">
        <v>473</v>
      </c>
    </row>
    <row r="78" ht="42" customHeight="1" spans="1:10">
      <c r="A78" s="138" t="s">
        <v>273</v>
      </c>
      <c r="B78" s="21" t="s">
        <v>467</v>
      </c>
      <c r="C78" s="21" t="s">
        <v>316</v>
      </c>
      <c r="D78" s="21" t="s">
        <v>330</v>
      </c>
      <c r="E78" s="30" t="s">
        <v>458</v>
      </c>
      <c r="F78" s="21" t="s">
        <v>319</v>
      </c>
      <c r="G78" s="30" t="s">
        <v>351</v>
      </c>
      <c r="H78" s="21" t="s">
        <v>328</v>
      </c>
      <c r="I78" s="21" t="s">
        <v>322</v>
      </c>
      <c r="J78" s="30" t="s">
        <v>352</v>
      </c>
    </row>
    <row r="79" ht="42" customHeight="1" spans="1:10">
      <c r="A79" s="138" t="s">
        <v>273</v>
      </c>
      <c r="B79" s="21" t="s">
        <v>467</v>
      </c>
      <c r="C79" s="21" t="s">
        <v>316</v>
      </c>
      <c r="D79" s="21" t="s">
        <v>330</v>
      </c>
      <c r="E79" s="30" t="s">
        <v>474</v>
      </c>
      <c r="F79" s="21" t="s">
        <v>319</v>
      </c>
      <c r="G79" s="30" t="s">
        <v>351</v>
      </c>
      <c r="H79" s="21" t="s">
        <v>328</v>
      </c>
      <c r="I79" s="21" t="s">
        <v>322</v>
      </c>
      <c r="J79" s="30" t="s">
        <v>475</v>
      </c>
    </row>
    <row r="80" ht="42" customHeight="1" spans="1:10">
      <c r="A80" s="138" t="s">
        <v>273</v>
      </c>
      <c r="B80" s="21" t="s">
        <v>467</v>
      </c>
      <c r="C80" s="21" t="s">
        <v>335</v>
      </c>
      <c r="D80" s="21" t="s">
        <v>336</v>
      </c>
      <c r="E80" s="30" t="s">
        <v>350</v>
      </c>
      <c r="F80" s="21" t="s">
        <v>319</v>
      </c>
      <c r="G80" s="30" t="s">
        <v>351</v>
      </c>
      <c r="H80" s="21" t="s">
        <v>328</v>
      </c>
      <c r="I80" s="21" t="s">
        <v>322</v>
      </c>
      <c r="J80" s="30" t="s">
        <v>352</v>
      </c>
    </row>
    <row r="81" ht="42" customHeight="1" spans="1:10">
      <c r="A81" s="138" t="s">
        <v>273</v>
      </c>
      <c r="B81" s="21" t="s">
        <v>467</v>
      </c>
      <c r="C81" s="21" t="s">
        <v>340</v>
      </c>
      <c r="D81" s="21" t="s">
        <v>341</v>
      </c>
      <c r="E81" s="30" t="s">
        <v>353</v>
      </c>
      <c r="F81" s="21" t="s">
        <v>319</v>
      </c>
      <c r="G81" s="30" t="s">
        <v>351</v>
      </c>
      <c r="H81" s="21" t="s">
        <v>328</v>
      </c>
      <c r="I81" s="21" t="s">
        <v>322</v>
      </c>
      <c r="J81" s="30" t="s">
        <v>354</v>
      </c>
    </row>
    <row r="82" ht="42" customHeight="1" spans="1:10">
      <c r="A82" s="138" t="s">
        <v>290</v>
      </c>
      <c r="B82" s="21" t="s">
        <v>476</v>
      </c>
      <c r="C82" s="21" t="s">
        <v>316</v>
      </c>
      <c r="D82" s="21" t="s">
        <v>317</v>
      </c>
      <c r="E82" s="30" t="s">
        <v>477</v>
      </c>
      <c r="F82" s="21" t="s">
        <v>319</v>
      </c>
      <c r="G82" s="30" t="s">
        <v>478</v>
      </c>
      <c r="H82" s="21" t="s">
        <v>479</v>
      </c>
      <c r="I82" s="21" t="s">
        <v>322</v>
      </c>
      <c r="J82" s="30" t="s">
        <v>480</v>
      </c>
    </row>
    <row r="83" ht="42" customHeight="1" spans="1:10">
      <c r="A83" s="138" t="s">
        <v>290</v>
      </c>
      <c r="B83" s="21" t="s">
        <v>476</v>
      </c>
      <c r="C83" s="21" t="s">
        <v>316</v>
      </c>
      <c r="D83" s="21" t="s">
        <v>324</v>
      </c>
      <c r="E83" s="30" t="s">
        <v>481</v>
      </c>
      <c r="F83" s="21" t="s">
        <v>319</v>
      </c>
      <c r="G83" s="30" t="s">
        <v>482</v>
      </c>
      <c r="H83" s="21" t="s">
        <v>328</v>
      </c>
      <c r="I83" s="21" t="s">
        <v>322</v>
      </c>
      <c r="J83" s="30" t="s">
        <v>480</v>
      </c>
    </row>
    <row r="84" ht="42" customHeight="1" spans="1:10">
      <c r="A84" s="138" t="s">
        <v>290</v>
      </c>
      <c r="B84" s="21" t="s">
        <v>476</v>
      </c>
      <c r="C84" s="21" t="s">
        <v>316</v>
      </c>
      <c r="D84" s="21" t="s">
        <v>330</v>
      </c>
      <c r="E84" s="30" t="s">
        <v>483</v>
      </c>
      <c r="F84" s="21" t="s">
        <v>319</v>
      </c>
      <c r="G84" s="30" t="s">
        <v>482</v>
      </c>
      <c r="H84" s="21" t="s">
        <v>328</v>
      </c>
      <c r="I84" s="21" t="s">
        <v>322</v>
      </c>
      <c r="J84" s="30" t="s">
        <v>484</v>
      </c>
    </row>
    <row r="85" ht="42" customHeight="1" spans="1:10">
      <c r="A85" s="138" t="s">
        <v>290</v>
      </c>
      <c r="B85" s="21" t="s">
        <v>476</v>
      </c>
      <c r="C85" s="21" t="s">
        <v>335</v>
      </c>
      <c r="D85" s="21" t="s">
        <v>336</v>
      </c>
      <c r="E85" s="30" t="s">
        <v>485</v>
      </c>
      <c r="F85" s="21" t="s">
        <v>319</v>
      </c>
      <c r="G85" s="30" t="s">
        <v>482</v>
      </c>
      <c r="H85" s="21" t="s">
        <v>328</v>
      </c>
      <c r="I85" s="21" t="s">
        <v>322</v>
      </c>
      <c r="J85" s="30" t="s">
        <v>486</v>
      </c>
    </row>
    <row r="86" ht="42" customHeight="1" spans="1:10">
      <c r="A86" s="138" t="s">
        <v>290</v>
      </c>
      <c r="B86" s="21" t="s">
        <v>476</v>
      </c>
      <c r="C86" s="21" t="s">
        <v>335</v>
      </c>
      <c r="D86" s="21" t="s">
        <v>336</v>
      </c>
      <c r="E86" s="30" t="s">
        <v>487</v>
      </c>
      <c r="F86" s="21" t="s">
        <v>319</v>
      </c>
      <c r="G86" s="30" t="s">
        <v>482</v>
      </c>
      <c r="H86" s="21" t="s">
        <v>328</v>
      </c>
      <c r="I86" s="21" t="s">
        <v>322</v>
      </c>
      <c r="J86" s="30" t="s">
        <v>486</v>
      </c>
    </row>
    <row r="87" ht="42" customHeight="1" spans="1:10">
      <c r="A87" s="138" t="s">
        <v>290</v>
      </c>
      <c r="B87" s="21" t="s">
        <v>476</v>
      </c>
      <c r="C87" s="21" t="s">
        <v>335</v>
      </c>
      <c r="D87" s="21" t="s">
        <v>336</v>
      </c>
      <c r="E87" s="30" t="s">
        <v>488</v>
      </c>
      <c r="F87" s="21" t="s">
        <v>319</v>
      </c>
      <c r="G87" s="30" t="s">
        <v>482</v>
      </c>
      <c r="H87" s="21" t="s">
        <v>328</v>
      </c>
      <c r="I87" s="21" t="s">
        <v>322</v>
      </c>
      <c r="J87" s="30" t="s">
        <v>486</v>
      </c>
    </row>
    <row r="88" ht="42" customHeight="1" spans="1:10">
      <c r="A88" s="138" t="s">
        <v>290</v>
      </c>
      <c r="B88" s="21" t="s">
        <v>476</v>
      </c>
      <c r="C88" s="21" t="s">
        <v>335</v>
      </c>
      <c r="D88" s="21" t="s">
        <v>370</v>
      </c>
      <c r="E88" s="30" t="s">
        <v>489</v>
      </c>
      <c r="F88" s="21" t="s">
        <v>319</v>
      </c>
      <c r="G88" s="30" t="s">
        <v>372</v>
      </c>
      <c r="H88" s="21" t="s">
        <v>490</v>
      </c>
      <c r="I88" s="21" t="s">
        <v>322</v>
      </c>
      <c r="J88" s="30" t="s">
        <v>486</v>
      </c>
    </row>
    <row r="89" ht="42" customHeight="1" spans="1:10">
      <c r="A89" s="138" t="s">
        <v>290</v>
      </c>
      <c r="B89" s="21" t="s">
        <v>476</v>
      </c>
      <c r="C89" s="21" t="s">
        <v>340</v>
      </c>
      <c r="D89" s="21" t="s">
        <v>341</v>
      </c>
      <c r="E89" s="30" t="s">
        <v>491</v>
      </c>
      <c r="F89" s="21" t="s">
        <v>326</v>
      </c>
      <c r="G89" s="30" t="s">
        <v>492</v>
      </c>
      <c r="H89" s="21" t="s">
        <v>328</v>
      </c>
      <c r="I89" s="21" t="s">
        <v>322</v>
      </c>
      <c r="J89" s="30" t="s">
        <v>493</v>
      </c>
    </row>
  </sheetData>
  <mergeCells count="30">
    <mergeCell ref="A3:J3"/>
    <mergeCell ref="A4:H4"/>
    <mergeCell ref="A8:A12"/>
    <mergeCell ref="A13:A15"/>
    <mergeCell ref="A16:A22"/>
    <mergeCell ref="A23:A27"/>
    <mergeCell ref="A28:A42"/>
    <mergeCell ref="A43:A47"/>
    <mergeCell ref="A48:A52"/>
    <mergeCell ref="A53:A55"/>
    <mergeCell ref="A56:A59"/>
    <mergeCell ref="A60:A67"/>
    <mergeCell ref="A68:A70"/>
    <mergeCell ref="A71:A74"/>
    <mergeCell ref="A75:A81"/>
    <mergeCell ref="A82:A89"/>
    <mergeCell ref="B8:B12"/>
    <mergeCell ref="B13:B15"/>
    <mergeCell ref="B16:B22"/>
    <mergeCell ref="B23:B27"/>
    <mergeCell ref="B28:B42"/>
    <mergeCell ref="B43:B47"/>
    <mergeCell ref="B48:B52"/>
    <mergeCell ref="B53:B55"/>
    <mergeCell ref="B56:B59"/>
    <mergeCell ref="B60:B67"/>
    <mergeCell ref="B68:B70"/>
    <mergeCell ref="B71:B74"/>
    <mergeCell ref="B75:B81"/>
    <mergeCell ref="B82:B8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2025-03-18T07:28:21Z</dcterms:created>
  <dcterms:modified xsi:type="dcterms:W3CDTF">2025-03-18T08:05:01Z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