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 tabRatio="894" firstSheet="10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<sst xmlns="http://schemas.openxmlformats.org/spreadsheetml/2006/main" count="737" uniqueCount="339">
  <si>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</si>
  <si>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</si>
  <si>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</si>
  <si>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</si>
  <si>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</si>
  <si>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</si>
  <si>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</si>
  <si>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</si>
  <si>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</si>
  <si>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</si>
  <si>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</si>
  <si>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</si>
  <si>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</si>
  <si>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</si>
  <si>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</si>
  <si>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</si>
  <si>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</si>
  <si>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</si>
  <si>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</si>
  <si>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</si>
  <si>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</si>
  <si>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</si>
  <si>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</si>
  <si>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</si>
  <si>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</si>
  <si>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</si>
  <si>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</si>
  <si>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</si>
  <si>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</si>
  <si>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</si>
  <si>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</si>
  <si>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</si>
  <si>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</si>
  <si>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</si>
  <si>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</si>
  <si>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</si>
  <si>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</si>
  <si>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</si>
  <si>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</si>
  <si>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</si>
  <si>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</si>
  <si>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</si>
  <si>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</si>
  <si>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</si>
  <si>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</si>
  <si>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</si>
  <si>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</si>
  <si>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</si>
  <si>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</si>
  <si>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</si>
  <si>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</si>
  <si>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</si>
  <si>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</si>
  <si>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</si>
  <si>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</si>
  <si>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</si>
  <si>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</si>
  <si>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</si>
  <si>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</si>
  <si>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</si>
  <si>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</si>
  <si>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</si>
  <si>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</si>
  <si>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</si>
  <si>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</si>
  <si>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</si>
  <si>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</si>
  <si>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</si>
  <si>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</si>
  <si>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105041</t>
  </si>
  <si>
    <t>昆明市呈贡区教育体育发展综合服务中心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</si>
  <si>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</si>
  <si>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</si>
  <si>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</si>
  <si>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</si>
  <si>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</si>
  <si>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</si>
  <si>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</si>
  <si>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</si>
  <si>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</si>
  <si>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</si>
  <si>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</si>
  <si>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</si>
  <si>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</si>
  <si>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</si>
  <si>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</si>
  <si>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</si>
  <si>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</si>
  <si>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</si>
  <si>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</si>
  <si>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</si>
  <si>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</si>
  <si>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</si>
  <si>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</si>
  <si>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</si>
  <si>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</si>
  <si>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</si>
  <si>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</si>
  <si>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</si>
  <si>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</si>
  <si>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</si>
  <si>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2050199</t>
  </si>
  <si>
    <t>其他教育管理事务支出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</si>
  <si>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</si>
  <si>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</si>
  <si>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</si>
  <si>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</si>
  <si>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</si>
  <si>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</si>
  <si>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</si>
  <si>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</si>
  <si>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</si>
  <si>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</si>
  <si>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</si>
  <si>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</si>
  <si>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</si>
  <si>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</si>
  <si>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</si>
  <si>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</si>
  <si>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</si>
  <si>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</si>
  <si>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</si>
  <si>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</si>
  <si>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</si>
  <si>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</si>
  <si>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</si>
  <si>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</si>
  <si>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</si>
  <si>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</si>
  <si>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</si>
  <si>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</si>
  <si>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</si>
  <si>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</si>
  <si>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</si>
  <si>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</si>
  <si>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</si>
  <si>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</si>
  <si>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</si>
  <si>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</si>
  <si>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</si>
  <si>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</si>
  <si>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</si>
  <si>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</si>
  <si>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</si>
  <si>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</si>
  <si>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</si>
  <si>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</si>
  <si>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</si>
  <si>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</si>
  <si>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</si>
  <si>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</si>
  <si>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</si>
  <si>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</si>
  <si>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</si>
  <si>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</si>
  <si>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</si>
  <si>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</si>
  <si>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</si>
  <si>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</si>
  <si>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</si>
  <si>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</si>
  <si>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</si>
  <si>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</si>
  <si>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</si>
  <si>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</si>
  <si>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</si>
  <si>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</si>
  <si>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</si>
  <si>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</si>
  <si>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</si>
  <si>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</si>
  <si>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</si>
  <si>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</si>
  <si>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</si>
  <si>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</si>
  <si>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</si>
  <si>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</si>
  <si>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</si>
  <si>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备注：本单位2005年无一般公共预算“三公”经费支出预算，此表为空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</si>
  <si>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</si>
  <si>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</si>
  <si>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</si>
  <si>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</si>
  <si>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</si>
  <si>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</si>
  <si>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</si>
  <si>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</si>
  <si>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</si>
  <si>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</si>
  <si>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</si>
  <si>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</si>
  <si>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</si>
  <si>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</si>
  <si>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</si>
  <si>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</si>
  <si>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</si>
  <si>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</si>
  <si>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</si>
  <si>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</si>
  <si>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530121210000000001450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</si>
  <si>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</si>
  <si>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</si>
  <si>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</si>
  <si>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</si>
  <si>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</si>
  <si>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</si>
  <si>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</si>
  <si>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</si>
  <si>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</si>
  <si>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530121210000000001451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</si>
  <si>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</si>
  <si>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</si>
  <si>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</si>
  <si>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</si>
  <si>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</si>
  <si>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</si>
  <si>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</si>
  <si>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</si>
  <si>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</si>
  <si>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530121210000000001452</t>
  </si>
  <si>
    <t>30113</t>
  </si>
  <si>
    <t>530121210000000001457</t>
  </si>
  <si>
    <t>工会经费</t>
  </si>
  <si>
    <t>30228</t>
  </si>
  <si>
    <t>530121210000000001458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</si>
  <si>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</si>
  <si>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</si>
  <si>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</si>
  <si>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</si>
  <si>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</si>
  <si>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</si>
  <si>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</si>
  <si>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</si>
  <si>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</si>
  <si>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</si>
  <si>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</si>
  <si>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</si>
  <si>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</si>
  <si>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</si>
  <si>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</si>
  <si>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</si>
  <si>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</si>
  <si>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</si>
  <si>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</si>
  <si>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530121221100000478701</t>
  </si>
  <si>
    <t>事业购房补贴</t>
  </si>
  <si>
    <t>530121231100001174223</t>
  </si>
  <si>
    <t>离退休人员支出</t>
  </si>
  <si>
    <t>30305</t>
  </si>
  <si>
    <t>生活补助</t>
  </si>
  <si>
    <t>530121231100001414130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</si>
  <si>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</si>
  <si>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</si>
  <si>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</si>
  <si>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</si>
  <si>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</si>
  <si>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</si>
  <si>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</si>
  <si>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</si>
  <si>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备注：部门无项目支出，此表为空表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</si>
  <si>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</si>
  <si>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</si>
  <si>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</si>
  <si>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</si>
  <si>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</si>
  <si>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</si>
  <si>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</si>
  <si>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</si>
  <si>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</si>
  <si>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</si>
  <si>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备注：无部门项目支出绩效目标，此表为空表</t>
  </si>
  <si>
    <t>预算06表</t>
  </si>
  <si>
    <t>政府性基金预算支出预算表</t>
  </si>
  <si>
    <t>政府性基金预算支出</t>
  </si>
  <si>
    <t>备注：无政府性基金预算支出，此表为空表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</si>
  <si>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</si>
  <si>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</si>
  <si>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</si>
  <si>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</si>
  <si>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</si>
  <si>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</si>
  <si>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</si>
  <si>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</si>
  <si>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</si>
  <si>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</si>
  <si>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</si>
  <si>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</si>
  <si>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备注：部门无政府采购预算，此表为空表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</si>
  <si>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</si>
  <si>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</si>
  <si>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</si>
  <si>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</si>
  <si>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</si>
  <si>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</si>
  <si>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</si>
  <si>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备注：无政府购买服务，此表为空表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</si>
  <si>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</si>
  <si>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</si>
  <si>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</si>
  <si>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</si>
  <si>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</si>
  <si>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</si>
  <si>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</si>
  <si>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</si>
  <si>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</si>
  <si>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</si>
  <si>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</si>
  <si>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</si>
  <si>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</si>
  <si>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</si>
  <si>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</si>
  <si>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</si>
  <si>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</si>
  <si>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</si>
  <si>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</si>
  <si>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</si>
  <si>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</si>
  <si>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</si>
  <si>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</si>
  <si>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备注：部门无对下转移支付预算，此表为空表</t>
  </si>
  <si>
    <t>预算09-2表</t>
  </si>
  <si>
    <t>备注：部门无对下转移支付绩效，此表为空表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</si>
  <si>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</si>
  <si>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</si>
  <si>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</si>
  <si>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</si>
  <si>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</si>
  <si>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</si>
  <si>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</si>
  <si>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</si>
  <si>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备注：部门无新增资产配置，此表为空表</t>
  </si>
  <si>
    <t>预算11表</t>
  </si>
  <si>
    <t>上级补助</t>
  </si>
  <si>
    <t>备注：部门无上级转移支付补助项目支出，此表无空表</t>
  </si>
  <si>
    <t>预算12表</t>
  </si>
  <si>
    <t>单位名称：昆明市呈贡区教育体育发展综合服务中心</t>
  </si>
  <si>
    <t>项目级次</t>
  </si>
  <si>
    <t/>
  </si>
  <si>
    <t>备注：部门无项目中期规划预算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</si>
</sst>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</cellStyleXfs>
  <cellXfs count="24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/>
    <xf numFmtId="0" fontId="0" fillId="0" borderId="0" xfId="0" applyFont="1" applyFill="1" applyBorder="1" applyAlignment="1"/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8" fontId="6" fillId="0" borderId="7" xfId="0" applyNumberFormat="1" applyFont="1" applyFill="1" applyBorder="1" applyAlignment="1">
      <alignment horizontal="right" vertical="center"/>
    </xf>
    <xf numFmtId="49" fontId="6" fillId="0" borderId="7" xfId="53" applyNumberFormat="1" applyFont="1" applyBorder="1">
      <alignment horizontal="left" vertical="center" wrapText="1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60" zoomScaleNormal="60" workbookViewId="0">
      <pane ySplit="1" topLeftCell="A2" activePane="bottomLeft" state="frozen"/>
      <selection/>
      <selection pane="bottomLeft" activeCell="K19" sqref="K1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198"/>
      <c r="B2" s="198"/>
      <c r="C2" s="198"/>
      <c r="D2" s="182" t="s">
        <v>0</v>
      </c>
    </row>
    <row r="3" ht="41.25" customHeight="1" spans="1:1">
      <c r="A3" s="46" t="str">
        <f>"2025"&amp;"年财务收支预算总表"</f>
        <v>2025年财务收支预算总表</v>
      </c>
    </row>
    <row r="4" ht="17.25" customHeight="1" spans="1:4">
      <c r="A4" s="199" t="str">
        <f>"单位名称："&amp;"昆明市呈贡区教育体育发展综合服务中心"</f>
        <v>单位名称：昆明市呈贡区教育体育发展综合服务中心</v>
      </c>
      <c r="B4" s="200"/>
      <c r="D4" s="146" t="s">
        <v>1</v>
      </c>
    </row>
    <row r="5" ht="23.25" customHeight="1" spans="1:4">
      <c r="A5" s="241" t="s">
        <v>2</v>
      </c>
      <c r="B5" s="242"/>
      <c r="C5" s="241" t="s">
        <v>3</v>
      </c>
      <c r="D5" s="242"/>
    </row>
    <row r="6" ht="24" customHeight="1" spans="1:4">
      <c r="A6" s="241" t="s">
        <v>4</v>
      </c>
      <c r="B6" s="241" t="s">
        <v>5</v>
      </c>
      <c r="C6" s="241" t="s">
        <v>6</v>
      </c>
      <c r="D6" s="241" t="s">
        <v>5</v>
      </c>
    </row>
    <row r="7" ht="17.25" customHeight="1" spans="1:4">
      <c r="A7" s="243" t="s">
        <v>7</v>
      </c>
      <c r="B7" s="172">
        <v>2664127.16</v>
      </c>
      <c r="C7" s="243" t="s">
        <v>8</v>
      </c>
      <c r="D7" s="81"/>
    </row>
    <row r="8" ht="17.25" customHeight="1" spans="1:4">
      <c r="A8" s="243" t="s">
        <v>9</v>
      </c>
      <c r="B8" s="81"/>
      <c r="C8" s="243" t="s">
        <v>10</v>
      </c>
      <c r="D8" s="81"/>
    </row>
    <row r="9" ht="17.25" customHeight="1" spans="1:4">
      <c r="A9" s="243" t="s">
        <v>11</v>
      </c>
      <c r="B9" s="81"/>
      <c r="C9" s="244" t="s">
        <v>12</v>
      </c>
      <c r="D9" s="81"/>
    </row>
    <row r="10" ht="17.25" customHeight="1" spans="1:4">
      <c r="A10" s="243" t="s">
        <v>13</v>
      </c>
      <c r="B10" s="81"/>
      <c r="C10" s="244" t="s">
        <v>14</v>
      </c>
      <c r="D10" s="81"/>
    </row>
    <row r="11" ht="17.25" customHeight="1" spans="1:4">
      <c r="A11" s="243" t="s">
        <v>15</v>
      </c>
      <c r="B11" s="81"/>
      <c r="C11" s="244" t="s">
        <v>16</v>
      </c>
      <c r="D11" s="172">
        <v>1960907.16</v>
      </c>
    </row>
    <row r="12" ht="17.25" customHeight="1" spans="1:4">
      <c r="A12" s="243" t="s">
        <v>17</v>
      </c>
      <c r="B12" s="81"/>
      <c r="C12" s="244" t="s">
        <v>18</v>
      </c>
      <c r="D12" s="81"/>
    </row>
    <row r="13" ht="17.25" customHeight="1" spans="1:4">
      <c r="A13" s="243" t="s">
        <v>19</v>
      </c>
      <c r="B13" s="81"/>
      <c r="C13" s="36" t="s">
        <v>20</v>
      </c>
      <c r="D13" s="81"/>
    </row>
    <row r="14" ht="17.25" customHeight="1" spans="1:4">
      <c r="A14" s="243" t="s">
        <v>21</v>
      </c>
      <c r="B14" s="81"/>
      <c r="C14" s="36" t="s">
        <v>22</v>
      </c>
      <c r="D14" s="172">
        <v>284320</v>
      </c>
    </row>
    <row r="15" ht="17.25" customHeight="1" spans="1:4">
      <c r="A15" s="243" t="s">
        <v>23</v>
      </c>
      <c r="B15" s="81"/>
      <c r="C15" s="36" t="s">
        <v>24</v>
      </c>
      <c r="D15" s="172">
        <v>211216</v>
      </c>
    </row>
    <row r="16" ht="17.25" customHeight="1" spans="1:4">
      <c r="A16" s="243" t="s">
        <v>25</v>
      </c>
      <c r="B16" s="81"/>
      <c r="C16" s="36" t="s">
        <v>26</v>
      </c>
      <c r="D16" s="81"/>
    </row>
    <row r="17" ht="17.25" customHeight="1" spans="1:4">
      <c r="A17" s="245"/>
      <c r="B17" s="81"/>
      <c r="C17" s="36" t="s">
        <v>27</v>
      </c>
      <c r="D17" s="81"/>
    </row>
    <row r="18" ht="17.25" customHeight="1" spans="1:4">
      <c r="A18" s="246"/>
      <c r="B18" s="81"/>
      <c r="C18" s="36" t="s">
        <v>28</v>
      </c>
      <c r="D18" s="81"/>
    </row>
    <row r="19" ht="17.25" customHeight="1" spans="1:4">
      <c r="A19" s="246"/>
      <c r="B19" s="81"/>
      <c r="C19" s="36" t="s">
        <v>29</v>
      </c>
      <c r="D19" s="81"/>
    </row>
    <row r="20" ht="17.25" customHeight="1" spans="1:4">
      <c r="A20" s="246"/>
      <c r="B20" s="81"/>
      <c r="C20" s="36" t="s">
        <v>30</v>
      </c>
      <c r="D20" s="81"/>
    </row>
    <row r="21" ht="17.25" customHeight="1" spans="1:4">
      <c r="A21" s="246"/>
      <c r="B21" s="81"/>
      <c r="C21" s="36" t="s">
        <v>31</v>
      </c>
      <c r="D21" s="81"/>
    </row>
    <row r="22" ht="17.25" customHeight="1" spans="1:4">
      <c r="A22" s="246"/>
      <c r="B22" s="81"/>
      <c r="C22" s="36" t="s">
        <v>32</v>
      </c>
      <c r="D22" s="81"/>
    </row>
    <row r="23" ht="17.25" customHeight="1" spans="1:4">
      <c r="A23" s="246"/>
      <c r="B23" s="81"/>
      <c r="C23" s="36" t="s">
        <v>33</v>
      </c>
      <c r="D23" s="81"/>
    </row>
    <row r="24" ht="17.25" customHeight="1" spans="1:4">
      <c r="A24" s="246"/>
      <c r="B24" s="81"/>
      <c r="C24" s="36" t="s">
        <v>34</v>
      </c>
      <c r="D24" s="81"/>
    </row>
    <row r="25" ht="17.25" customHeight="1" spans="1:4">
      <c r="A25" s="246"/>
      <c r="B25" s="81"/>
      <c r="C25" s="36" t="s">
        <v>35</v>
      </c>
      <c r="D25" s="172">
        <v>207684</v>
      </c>
    </row>
    <row r="26" ht="17.25" customHeight="1" spans="1:4">
      <c r="A26" s="246"/>
      <c r="B26" s="81"/>
      <c r="C26" s="36" t="s">
        <v>36</v>
      </c>
      <c r="D26" s="81"/>
    </row>
    <row r="27" ht="17.25" customHeight="1" spans="1:4">
      <c r="A27" s="246"/>
      <c r="B27" s="81"/>
      <c r="C27" s="245" t="s">
        <v>37</v>
      </c>
      <c r="D27" s="81"/>
    </row>
    <row r="28" ht="17.25" customHeight="1" spans="1:4">
      <c r="A28" s="246"/>
      <c r="B28" s="81"/>
      <c r="C28" s="36" t="s">
        <v>38</v>
      </c>
      <c r="D28" s="81"/>
    </row>
    <row r="29" ht="16.5" customHeight="1" spans="1:4">
      <c r="A29" s="246"/>
      <c r="B29" s="81"/>
      <c r="C29" s="36" t="s">
        <v>39</v>
      </c>
      <c r="D29" s="81"/>
    </row>
    <row r="30" ht="16.5" customHeight="1" spans="1:4">
      <c r="A30" s="246"/>
      <c r="B30" s="81"/>
      <c r="C30" s="245" t="s">
        <v>40</v>
      </c>
      <c r="D30" s="81"/>
    </row>
    <row r="31" ht="17.25" customHeight="1" spans="1:4">
      <c r="A31" s="246"/>
      <c r="B31" s="81"/>
      <c r="C31" s="245" t="s">
        <v>41</v>
      </c>
      <c r="D31" s="81"/>
    </row>
    <row r="32" ht="17.25" customHeight="1" spans="1:4">
      <c r="A32" s="246"/>
      <c r="B32" s="81"/>
      <c r="C32" s="36" t="s">
        <v>42</v>
      </c>
      <c r="D32" s="81"/>
    </row>
    <row r="33" ht="16.5" customHeight="1" spans="1:4">
      <c r="A33" s="246" t="s">
        <v>43</v>
      </c>
      <c r="B33" s="172">
        <v>2664127.16</v>
      </c>
      <c r="C33" s="246" t="s">
        <v>44</v>
      </c>
      <c r="D33" s="172">
        <v>2664127.16</v>
      </c>
    </row>
    <row r="34" ht="16.5" customHeight="1" spans="1:4">
      <c r="A34" s="245" t="s">
        <v>45</v>
      </c>
      <c r="B34" s="81"/>
      <c r="C34" s="245" t="s">
        <v>46</v>
      </c>
      <c r="D34" s="81"/>
    </row>
    <row r="35" ht="16.5" customHeight="1" spans="1:4">
      <c r="A35" s="36" t="s">
        <v>47</v>
      </c>
      <c r="B35" s="81"/>
      <c r="C35" s="36" t="s">
        <v>47</v>
      </c>
      <c r="D35" s="81"/>
    </row>
    <row r="36" ht="16.5" customHeight="1" spans="1:4">
      <c r="A36" s="36" t="s">
        <v>48</v>
      </c>
      <c r="B36" s="81"/>
      <c r="C36" s="36" t="s">
        <v>49</v>
      </c>
      <c r="D36" s="81"/>
    </row>
    <row r="37" ht="16.5" customHeight="1" spans="1:4">
      <c r="A37" s="247" t="s">
        <v>50</v>
      </c>
      <c r="B37" s="172">
        <v>2664127.16</v>
      </c>
      <c r="C37" s="247" t="s">
        <v>51</v>
      </c>
      <c r="D37" s="172">
        <v>2664127.16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B17" sqref="B1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182" t="s">
        <v>52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199" t="str">
        <f>"单位名称："&amp;"昆明市呈贡区教育体育发展综合服务中心"</f>
        <v>单位名称：昆明市呈贡区教育体育发展综合服务中心</v>
      </c>
      <c r="B4" s="28"/>
      <c r="S4" s="198" t="s">
        <v>1</v>
      </c>
    </row>
    <row r="5" ht="21.75" customHeight="1" spans="1:19">
      <c r="A5" s="225" t="s">
        <v>53</v>
      </c>
      <c r="B5" s="226" t="s">
        <v>54</v>
      </c>
      <c r="C5" s="226" t="s">
        <v>55</v>
      </c>
      <c r="D5" s="227" t="s">
        <v>56</v>
      </c>
      <c r="E5" s="227"/>
      <c r="F5" s="227"/>
      <c r="G5" s="227"/>
      <c r="H5" s="227"/>
      <c r="I5" s="138"/>
      <c r="J5" s="227"/>
      <c r="K5" s="227"/>
      <c r="L5" s="227"/>
      <c r="M5" s="227"/>
      <c r="N5" s="236"/>
      <c r="O5" s="227" t="s">
        <v>45</v>
      </c>
      <c r="P5" s="227"/>
      <c r="Q5" s="227"/>
      <c r="R5" s="227"/>
      <c r="S5" s="236"/>
    </row>
    <row r="6" ht="27" customHeight="1" spans="1:19">
      <c r="A6" s="228"/>
      <c r="B6" s="229"/>
      <c r="C6" s="229"/>
      <c r="D6" s="229" t="s">
        <v>57</v>
      </c>
      <c r="E6" s="229" t="s">
        <v>58</v>
      </c>
      <c r="F6" s="229" t="s">
        <v>59</v>
      </c>
      <c r="G6" s="229" t="s">
        <v>60</v>
      </c>
      <c r="H6" s="229" t="s">
        <v>61</v>
      </c>
      <c r="I6" s="237" t="s">
        <v>62</v>
      </c>
      <c r="J6" s="238"/>
      <c r="K6" s="238"/>
      <c r="L6" s="238"/>
      <c r="M6" s="238"/>
      <c r="N6" s="239"/>
      <c r="O6" s="229" t="s">
        <v>57</v>
      </c>
      <c r="P6" s="229" t="s">
        <v>58</v>
      </c>
      <c r="Q6" s="229" t="s">
        <v>59</v>
      </c>
      <c r="R6" s="229" t="s">
        <v>60</v>
      </c>
      <c r="S6" s="229" t="s">
        <v>63</v>
      </c>
    </row>
    <row r="7" ht="30" customHeight="1" spans="1:19">
      <c r="A7" s="230"/>
      <c r="B7" s="109"/>
      <c r="C7" s="120"/>
      <c r="D7" s="120"/>
      <c r="E7" s="120"/>
      <c r="F7" s="120"/>
      <c r="G7" s="120"/>
      <c r="H7" s="120"/>
      <c r="I7" s="76" t="s">
        <v>57</v>
      </c>
      <c r="J7" s="239" t="s">
        <v>64</v>
      </c>
      <c r="K7" s="239" t="s">
        <v>65</v>
      </c>
      <c r="L7" s="239" t="s">
        <v>66</v>
      </c>
      <c r="M7" s="239" t="s">
        <v>67</v>
      </c>
      <c r="N7" s="239" t="s">
        <v>68</v>
      </c>
      <c r="O7" s="240"/>
      <c r="P7" s="240"/>
      <c r="Q7" s="240"/>
      <c r="R7" s="240"/>
      <c r="S7" s="120"/>
    </row>
    <row r="8" ht="15" customHeight="1" spans="1:19">
      <c r="A8" s="231">
        <v>1</v>
      </c>
      <c r="B8" s="231">
        <v>2</v>
      </c>
      <c r="C8" s="231">
        <v>3</v>
      </c>
      <c r="D8" s="231">
        <v>4</v>
      </c>
      <c r="E8" s="231">
        <v>5</v>
      </c>
      <c r="F8" s="231">
        <v>6</v>
      </c>
      <c r="G8" s="231">
        <v>7</v>
      </c>
      <c r="H8" s="231">
        <v>8</v>
      </c>
      <c r="I8" s="76">
        <v>9</v>
      </c>
      <c r="J8" s="231">
        <v>10</v>
      </c>
      <c r="K8" s="231">
        <v>11</v>
      </c>
      <c r="L8" s="231">
        <v>12</v>
      </c>
      <c r="M8" s="231">
        <v>13</v>
      </c>
      <c r="N8" s="231">
        <v>14</v>
      </c>
      <c r="O8" s="231">
        <v>15</v>
      </c>
      <c r="P8" s="231">
        <v>16</v>
      </c>
      <c r="Q8" s="231">
        <v>17</v>
      </c>
      <c r="R8" s="231">
        <v>18</v>
      </c>
      <c r="S8" s="231">
        <v>19</v>
      </c>
    </row>
    <row r="9" s="28" customFormat="1" ht="18" customHeight="1" spans="1:19">
      <c r="A9" s="232" t="s">
        <v>69</v>
      </c>
      <c r="B9" s="232" t="s">
        <v>70</v>
      </c>
      <c r="C9" s="172">
        <v>2664127.16</v>
      </c>
      <c r="D9" s="172">
        <v>2664127.16</v>
      </c>
      <c r="E9" s="172">
        <v>2664127.16</v>
      </c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</row>
    <row r="10" ht="18" customHeight="1" spans="1:19">
      <c r="A10" s="233"/>
      <c r="B10" s="233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233"/>
      <c r="B11" s="23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ht="18" customHeight="1" spans="1:19">
      <c r="A12" s="233"/>
      <c r="B12" s="233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s="28" customFormat="1" ht="18" customHeight="1" spans="1:19">
      <c r="A13" s="234" t="s">
        <v>55</v>
      </c>
      <c r="B13" s="235"/>
      <c r="C13" s="172">
        <v>2664127.16</v>
      </c>
      <c r="D13" s="172">
        <v>2664127.16</v>
      </c>
      <c r="E13" s="172">
        <v>2664127.16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zoomScale="89" zoomScaleNormal="89" workbookViewId="0">
      <pane ySplit="1" topLeftCell="A2" activePane="bottomLeft" state="frozen"/>
      <selection/>
      <selection pane="bottomLeft" activeCell="A3" sqref="A3:O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198" t="s">
        <v>71</v>
      </c>
    </row>
    <row r="3" ht="41.25" customHeight="1" spans="1:1">
      <c r="A3" s="46" t="str">
        <f>"2025"&amp;"年部门支出预算表"</f>
        <v>2025年部门支出预算表</v>
      </c>
    </row>
    <row r="4" s="28" customFormat="1" ht="17.25" customHeight="1" spans="1:15">
      <c r="A4" s="199" t="str">
        <f>"单位名称："&amp;"昆明市呈贡区教育体育发展综合服务中心"</f>
        <v>单位名称：昆明市呈贡区教育体育发展综合服务中心</v>
      </c>
      <c r="O4" s="201" t="s">
        <v>1</v>
      </c>
    </row>
    <row r="5" s="28" customFormat="1" ht="27" customHeight="1" spans="1:15">
      <c r="A5" s="209" t="s">
        <v>72</v>
      </c>
      <c r="B5" s="209" t="s">
        <v>73</v>
      </c>
      <c r="C5" s="209" t="s">
        <v>55</v>
      </c>
      <c r="D5" s="210" t="s">
        <v>58</v>
      </c>
      <c r="E5" s="211"/>
      <c r="F5" s="212"/>
      <c r="G5" s="213" t="s">
        <v>59</v>
      </c>
      <c r="H5" s="213" t="s">
        <v>60</v>
      </c>
      <c r="I5" s="213" t="s">
        <v>74</v>
      </c>
      <c r="J5" s="210" t="s">
        <v>62</v>
      </c>
      <c r="K5" s="211"/>
      <c r="L5" s="211"/>
      <c r="M5" s="211"/>
      <c r="N5" s="222"/>
      <c r="O5" s="223"/>
    </row>
    <row r="6" s="28" customFormat="1" ht="42" customHeight="1" spans="1:15">
      <c r="A6" s="214"/>
      <c r="B6" s="214"/>
      <c r="C6" s="215"/>
      <c r="D6" s="216" t="s">
        <v>57</v>
      </c>
      <c r="E6" s="216" t="s">
        <v>75</v>
      </c>
      <c r="F6" s="216" t="s">
        <v>76</v>
      </c>
      <c r="G6" s="215"/>
      <c r="H6" s="215"/>
      <c r="I6" s="224"/>
      <c r="J6" s="216" t="s">
        <v>57</v>
      </c>
      <c r="K6" s="202" t="s">
        <v>77</v>
      </c>
      <c r="L6" s="202" t="s">
        <v>78</v>
      </c>
      <c r="M6" s="202" t="s">
        <v>79</v>
      </c>
      <c r="N6" s="202" t="s">
        <v>80</v>
      </c>
      <c r="O6" s="202" t="s">
        <v>81</v>
      </c>
    </row>
    <row r="7" s="28" customFormat="1" ht="18" customHeight="1" spans="1:15">
      <c r="A7" s="58" t="s">
        <v>82</v>
      </c>
      <c r="B7" s="58" t="s">
        <v>83</v>
      </c>
      <c r="C7" s="58" t="s">
        <v>84</v>
      </c>
      <c r="D7" s="217" t="s">
        <v>85</v>
      </c>
      <c r="E7" s="217" t="s">
        <v>86</v>
      </c>
      <c r="F7" s="217" t="s">
        <v>87</v>
      </c>
      <c r="G7" s="217" t="s">
        <v>88</v>
      </c>
      <c r="H7" s="217" t="s">
        <v>89</v>
      </c>
      <c r="I7" s="217" t="s">
        <v>90</v>
      </c>
      <c r="J7" s="217" t="s">
        <v>91</v>
      </c>
      <c r="K7" s="217" t="s">
        <v>92</v>
      </c>
      <c r="L7" s="217" t="s">
        <v>93</v>
      </c>
      <c r="M7" s="217" t="s">
        <v>94</v>
      </c>
      <c r="N7" s="58" t="s">
        <v>95</v>
      </c>
      <c r="O7" s="217" t="s">
        <v>96</v>
      </c>
    </row>
    <row r="8" s="28" customFormat="1" ht="21" customHeight="1" spans="1:15">
      <c r="A8" s="63" t="s">
        <v>97</v>
      </c>
      <c r="B8" s="63" t="s">
        <v>98</v>
      </c>
      <c r="C8" s="172">
        <v>1960907.16</v>
      </c>
      <c r="D8" s="172">
        <v>1960907.16</v>
      </c>
      <c r="E8" s="172">
        <v>1960907.16</v>
      </c>
      <c r="F8" s="172"/>
      <c r="G8" s="172"/>
      <c r="H8" s="172"/>
      <c r="I8" s="172"/>
      <c r="J8" s="172"/>
      <c r="K8" s="172"/>
      <c r="L8" s="172"/>
      <c r="M8" s="172"/>
      <c r="N8" s="172"/>
      <c r="O8" s="172"/>
    </row>
    <row r="9" s="28" customFormat="1" ht="21" customHeight="1" spans="1:15">
      <c r="A9" s="218" t="s">
        <v>99</v>
      </c>
      <c r="B9" s="218" t="s">
        <v>100</v>
      </c>
      <c r="C9" s="172">
        <v>1957607.16</v>
      </c>
      <c r="D9" s="172">
        <v>1957607.16</v>
      </c>
      <c r="E9" s="172">
        <v>1957607.16</v>
      </c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s="28" customFormat="1" ht="21" customHeight="1" spans="1:15">
      <c r="A10" s="219" t="s">
        <v>101</v>
      </c>
      <c r="B10" s="219" t="s">
        <v>102</v>
      </c>
      <c r="C10" s="172">
        <v>1957607.16</v>
      </c>
      <c r="D10" s="172">
        <v>1957607.16</v>
      </c>
      <c r="E10" s="172">
        <v>1957607.16</v>
      </c>
      <c r="F10" s="172"/>
      <c r="G10" s="172"/>
      <c r="H10" s="172"/>
      <c r="I10" s="172"/>
      <c r="J10" s="172"/>
      <c r="K10" s="172"/>
      <c r="L10" s="172"/>
      <c r="M10" s="172"/>
      <c r="N10" s="172"/>
      <c r="O10" s="172"/>
    </row>
    <row r="11" s="28" customFormat="1" ht="21" customHeight="1" spans="1:15">
      <c r="A11" s="218" t="s">
        <v>103</v>
      </c>
      <c r="B11" s="218" t="s">
        <v>104</v>
      </c>
      <c r="C11" s="172">
        <v>3300</v>
      </c>
      <c r="D11" s="172">
        <v>3300</v>
      </c>
      <c r="E11" s="172">
        <v>3300</v>
      </c>
      <c r="F11" s="172"/>
      <c r="G11" s="172"/>
      <c r="H11" s="172"/>
      <c r="I11" s="172"/>
      <c r="J11" s="172"/>
      <c r="K11" s="172"/>
      <c r="L11" s="172"/>
      <c r="M11" s="172"/>
      <c r="N11" s="172"/>
      <c r="O11" s="172"/>
    </row>
    <row r="12" s="28" customFormat="1" ht="21" customHeight="1" spans="1:15">
      <c r="A12" s="219" t="s">
        <v>105</v>
      </c>
      <c r="B12" s="219" t="s">
        <v>106</v>
      </c>
      <c r="C12" s="172">
        <v>3300</v>
      </c>
      <c r="D12" s="172">
        <v>3300</v>
      </c>
      <c r="E12" s="172">
        <v>3300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</row>
    <row r="13" s="28" customFormat="1" ht="21" customHeight="1" spans="1:15">
      <c r="A13" s="63" t="s">
        <v>107</v>
      </c>
      <c r="B13" s="63" t="s">
        <v>108</v>
      </c>
      <c r="C13" s="172">
        <v>284320</v>
      </c>
      <c r="D13" s="172">
        <v>284320</v>
      </c>
      <c r="E13" s="172">
        <v>284320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</row>
    <row r="14" s="28" customFormat="1" ht="21" customHeight="1" spans="1:15">
      <c r="A14" s="218" t="s">
        <v>109</v>
      </c>
      <c r="B14" s="218" t="s">
        <v>110</v>
      </c>
      <c r="C14" s="172">
        <v>284320</v>
      </c>
      <c r="D14" s="172">
        <v>284320</v>
      </c>
      <c r="E14" s="172">
        <v>284320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s="28" customFormat="1" ht="21" customHeight="1" spans="1:15">
      <c r="A15" s="219" t="s">
        <v>111</v>
      </c>
      <c r="B15" s="219" t="s">
        <v>112</v>
      </c>
      <c r="C15" s="172">
        <v>63000</v>
      </c>
      <c r="D15" s="172">
        <v>63000</v>
      </c>
      <c r="E15" s="172">
        <v>63000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</row>
    <row r="16" s="28" customFormat="1" ht="21" customHeight="1" spans="1:15">
      <c r="A16" s="219" t="s">
        <v>113</v>
      </c>
      <c r="B16" s="219" t="s">
        <v>114</v>
      </c>
      <c r="C16" s="172">
        <v>221320</v>
      </c>
      <c r="D16" s="172">
        <v>221320</v>
      </c>
      <c r="E16" s="172">
        <v>221320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="28" customFormat="1" ht="21" customHeight="1" spans="1:15">
      <c r="A17" s="63" t="s">
        <v>115</v>
      </c>
      <c r="B17" s="63" t="s">
        <v>116</v>
      </c>
      <c r="C17" s="172">
        <v>211216</v>
      </c>
      <c r="D17" s="172">
        <v>211216</v>
      </c>
      <c r="E17" s="172">
        <v>211216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s="28" customFormat="1" ht="21" customHeight="1" spans="1:15">
      <c r="A18" s="218" t="s">
        <v>117</v>
      </c>
      <c r="B18" s="218" t="s">
        <v>118</v>
      </c>
      <c r="C18" s="172">
        <v>211216</v>
      </c>
      <c r="D18" s="172">
        <v>211216</v>
      </c>
      <c r="E18" s="172">
        <v>211216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</row>
    <row r="19" s="28" customFormat="1" ht="21" customHeight="1" spans="1:15">
      <c r="A19" s="219" t="s">
        <v>119</v>
      </c>
      <c r="B19" s="219" t="s">
        <v>120</v>
      </c>
      <c r="C19" s="172">
        <v>109230</v>
      </c>
      <c r="D19" s="172">
        <v>109230</v>
      </c>
      <c r="E19" s="172">
        <v>109230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</row>
    <row r="20" s="28" customFormat="1" ht="21" customHeight="1" spans="1:15">
      <c r="A20" s="219" t="s">
        <v>121</v>
      </c>
      <c r="B20" s="219" t="s">
        <v>122</v>
      </c>
      <c r="C20" s="172">
        <v>89600</v>
      </c>
      <c r="D20" s="172">
        <v>89600</v>
      </c>
      <c r="E20" s="172">
        <v>89600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</row>
    <row r="21" s="28" customFormat="1" ht="21" customHeight="1" spans="1:15">
      <c r="A21" s="219" t="s">
        <v>123</v>
      </c>
      <c r="B21" s="219" t="s">
        <v>124</v>
      </c>
      <c r="C21" s="172">
        <v>12386</v>
      </c>
      <c r="D21" s="172">
        <v>12386</v>
      </c>
      <c r="E21" s="172">
        <v>12386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</row>
    <row r="22" s="28" customFormat="1" ht="21" customHeight="1" spans="1:15">
      <c r="A22" s="63" t="s">
        <v>125</v>
      </c>
      <c r="B22" s="63" t="s">
        <v>126</v>
      </c>
      <c r="C22" s="172">
        <v>207684</v>
      </c>
      <c r="D22" s="172">
        <v>207684</v>
      </c>
      <c r="E22" s="172">
        <v>207684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</row>
    <row r="23" s="28" customFormat="1" ht="21" customHeight="1" spans="1:15">
      <c r="A23" s="218" t="s">
        <v>127</v>
      </c>
      <c r="B23" s="218" t="s">
        <v>128</v>
      </c>
      <c r="C23" s="172">
        <v>207684</v>
      </c>
      <c r="D23" s="172">
        <v>207684</v>
      </c>
      <c r="E23" s="172">
        <v>207684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</row>
    <row r="24" s="28" customFormat="1" ht="21" customHeight="1" spans="1:15">
      <c r="A24" s="219" t="s">
        <v>129</v>
      </c>
      <c r="B24" s="219" t="s">
        <v>130</v>
      </c>
      <c r="C24" s="172">
        <v>202644</v>
      </c>
      <c r="D24" s="172">
        <v>202644</v>
      </c>
      <c r="E24" s="172">
        <v>202644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</row>
    <row r="25" s="28" customFormat="1" ht="21" customHeight="1" spans="1:15">
      <c r="A25" s="219" t="s">
        <v>131</v>
      </c>
      <c r="B25" s="219" t="s">
        <v>132</v>
      </c>
      <c r="C25" s="172">
        <v>5040</v>
      </c>
      <c r="D25" s="172">
        <v>5040</v>
      </c>
      <c r="E25" s="172">
        <v>5040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</row>
    <row r="26" s="28" customFormat="1" ht="21" customHeight="1" spans="1:15">
      <c r="A26" s="220" t="s">
        <v>55</v>
      </c>
      <c r="B26" s="221"/>
      <c r="C26" s="172">
        <v>2664127.16</v>
      </c>
      <c r="D26" s="172">
        <v>2664127.16</v>
      </c>
      <c r="E26" s="172">
        <v>2664127.16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F3" sqref="F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198"/>
      <c r="C2" s="198"/>
      <c r="D2" s="198"/>
    </row>
    <row r="3" ht="41.25" customHeight="1" spans="1:1">
      <c r="A3" s="46" t="str">
        <f>"2025"&amp;"年部门财政拨款收支预算总表"</f>
        <v>2025年部门财政拨款收支预算总表</v>
      </c>
    </row>
    <row r="4" s="28" customFormat="1" ht="17.25" customHeight="1" spans="1:4">
      <c r="A4" s="199" t="str">
        <f>"单位名称："&amp;"昆明市呈贡区教育体育发展综合服务中心"</f>
        <v>单位名称：昆明市呈贡区教育体育发展综合服务中心</v>
      </c>
      <c r="B4" s="200"/>
      <c r="D4" s="201" t="s">
        <v>1</v>
      </c>
    </row>
    <row r="5" s="28" customFormat="1" ht="17.25" customHeight="1" spans="1:4">
      <c r="A5" s="202" t="s">
        <v>2</v>
      </c>
      <c r="B5" s="203"/>
      <c r="C5" s="202" t="s">
        <v>3</v>
      </c>
      <c r="D5" s="203"/>
    </row>
    <row r="6" s="28" customFormat="1" ht="18.75" customHeight="1" spans="1:4">
      <c r="A6" s="202" t="s">
        <v>4</v>
      </c>
      <c r="B6" s="202" t="s">
        <v>5</v>
      </c>
      <c r="C6" s="202" t="s">
        <v>6</v>
      </c>
      <c r="D6" s="202" t="s">
        <v>5</v>
      </c>
    </row>
    <row r="7" s="28" customFormat="1" ht="16.5" customHeight="1" spans="1:4">
      <c r="A7" s="204" t="s">
        <v>133</v>
      </c>
      <c r="B7" s="172">
        <v>2664127.16</v>
      </c>
      <c r="C7" s="204" t="s">
        <v>134</v>
      </c>
      <c r="D7" s="172">
        <v>2664127.16</v>
      </c>
    </row>
    <row r="8" s="28" customFormat="1" ht="16.5" customHeight="1" spans="1:4">
      <c r="A8" s="204" t="s">
        <v>135</v>
      </c>
      <c r="B8" s="172">
        <v>2664127.16</v>
      </c>
      <c r="C8" s="204" t="s">
        <v>136</v>
      </c>
      <c r="D8" s="172"/>
    </row>
    <row r="9" s="28" customFormat="1" ht="16.5" customHeight="1" spans="1:4">
      <c r="A9" s="204" t="s">
        <v>137</v>
      </c>
      <c r="B9" s="172"/>
      <c r="C9" s="204" t="s">
        <v>138</v>
      </c>
      <c r="D9" s="172"/>
    </row>
    <row r="10" s="28" customFormat="1" ht="16.5" customHeight="1" spans="1:4">
      <c r="A10" s="204" t="s">
        <v>139</v>
      </c>
      <c r="B10" s="172"/>
      <c r="C10" s="204" t="s">
        <v>140</v>
      </c>
      <c r="D10" s="172"/>
    </row>
    <row r="11" s="28" customFormat="1" ht="16.5" customHeight="1" spans="1:4">
      <c r="A11" s="204" t="s">
        <v>141</v>
      </c>
      <c r="B11" s="172"/>
      <c r="C11" s="204" t="s">
        <v>142</v>
      </c>
      <c r="D11" s="172"/>
    </row>
    <row r="12" s="28" customFormat="1" ht="16.5" customHeight="1" spans="1:4">
      <c r="A12" s="204" t="s">
        <v>135</v>
      </c>
      <c r="B12" s="172"/>
      <c r="C12" s="204" t="s">
        <v>143</v>
      </c>
      <c r="D12" s="172">
        <v>1960907.16</v>
      </c>
    </row>
    <row r="13" s="28" customFormat="1" ht="16.5" customHeight="1" spans="1:4">
      <c r="A13" s="158" t="s">
        <v>137</v>
      </c>
      <c r="B13" s="172"/>
      <c r="C13" s="205" t="s">
        <v>144</v>
      </c>
      <c r="D13" s="172"/>
    </row>
    <row r="14" s="28" customFormat="1" ht="16.5" customHeight="1" spans="1:4">
      <c r="A14" s="158" t="s">
        <v>139</v>
      </c>
      <c r="B14" s="172"/>
      <c r="C14" s="205" t="s">
        <v>145</v>
      </c>
      <c r="D14" s="172"/>
    </row>
    <row r="15" s="28" customFormat="1" ht="16.5" customHeight="1" spans="1:4">
      <c r="A15" s="206"/>
      <c r="B15" s="172"/>
      <c r="C15" s="205" t="s">
        <v>146</v>
      </c>
      <c r="D15" s="172">
        <v>284320</v>
      </c>
    </row>
    <row r="16" s="28" customFormat="1" ht="16.5" customHeight="1" spans="1:4">
      <c r="A16" s="206"/>
      <c r="B16" s="172"/>
      <c r="C16" s="205" t="s">
        <v>147</v>
      </c>
      <c r="D16" s="172">
        <v>211216</v>
      </c>
    </row>
    <row r="17" s="28" customFormat="1" ht="16.5" customHeight="1" spans="1:4">
      <c r="A17" s="206"/>
      <c r="B17" s="172"/>
      <c r="C17" s="205" t="s">
        <v>148</v>
      </c>
      <c r="D17" s="172"/>
    </row>
    <row r="18" s="28" customFormat="1" ht="16.5" customHeight="1" spans="1:4">
      <c r="A18" s="206"/>
      <c r="B18" s="172"/>
      <c r="C18" s="205" t="s">
        <v>149</v>
      </c>
      <c r="D18" s="172"/>
    </row>
    <row r="19" s="28" customFormat="1" ht="16.5" customHeight="1" spans="1:4">
      <c r="A19" s="206"/>
      <c r="B19" s="172"/>
      <c r="C19" s="205" t="s">
        <v>150</v>
      </c>
      <c r="D19" s="172"/>
    </row>
    <row r="20" s="28" customFormat="1" ht="16.5" customHeight="1" spans="1:4">
      <c r="A20" s="206"/>
      <c r="B20" s="172"/>
      <c r="C20" s="205" t="s">
        <v>151</v>
      </c>
      <c r="D20" s="172"/>
    </row>
    <row r="21" s="28" customFormat="1" ht="16.5" customHeight="1" spans="1:4">
      <c r="A21" s="206"/>
      <c r="B21" s="172"/>
      <c r="C21" s="205" t="s">
        <v>152</v>
      </c>
      <c r="D21" s="172"/>
    </row>
    <row r="22" s="28" customFormat="1" ht="16.5" customHeight="1" spans="1:4">
      <c r="A22" s="206"/>
      <c r="B22" s="172"/>
      <c r="C22" s="205" t="s">
        <v>153</v>
      </c>
      <c r="D22" s="172"/>
    </row>
    <row r="23" s="28" customFormat="1" ht="16.5" customHeight="1" spans="1:4">
      <c r="A23" s="206"/>
      <c r="B23" s="172"/>
      <c r="C23" s="205" t="s">
        <v>154</v>
      </c>
      <c r="D23" s="172"/>
    </row>
    <row r="24" s="28" customFormat="1" ht="16.5" customHeight="1" spans="1:4">
      <c r="A24" s="206"/>
      <c r="B24" s="172"/>
      <c r="C24" s="205" t="s">
        <v>155</v>
      </c>
      <c r="D24" s="172"/>
    </row>
    <row r="25" s="28" customFormat="1" ht="16.5" customHeight="1" spans="1:4">
      <c r="A25" s="206"/>
      <c r="B25" s="172"/>
      <c r="C25" s="205" t="s">
        <v>156</v>
      </c>
      <c r="D25" s="172"/>
    </row>
    <row r="26" s="28" customFormat="1" ht="16.5" customHeight="1" spans="1:4">
      <c r="A26" s="206"/>
      <c r="B26" s="172"/>
      <c r="C26" s="205" t="s">
        <v>157</v>
      </c>
      <c r="D26" s="172">
        <v>207684</v>
      </c>
    </row>
    <row r="27" s="28" customFormat="1" ht="16.5" customHeight="1" spans="1:4">
      <c r="A27" s="206"/>
      <c r="B27" s="172"/>
      <c r="C27" s="205" t="s">
        <v>158</v>
      </c>
      <c r="D27" s="172"/>
    </row>
    <row r="28" s="28" customFormat="1" ht="16.5" customHeight="1" spans="1:4">
      <c r="A28" s="206"/>
      <c r="B28" s="172"/>
      <c r="C28" s="205" t="s">
        <v>159</v>
      </c>
      <c r="D28" s="172"/>
    </row>
    <row r="29" s="28" customFormat="1" ht="16.5" customHeight="1" spans="1:4">
      <c r="A29" s="206"/>
      <c r="B29" s="172"/>
      <c r="C29" s="205" t="s">
        <v>160</v>
      </c>
      <c r="D29" s="172"/>
    </row>
    <row r="30" s="28" customFormat="1" ht="16.5" customHeight="1" spans="1:4">
      <c r="A30" s="206"/>
      <c r="B30" s="172"/>
      <c r="C30" s="205" t="s">
        <v>161</v>
      </c>
      <c r="D30" s="172"/>
    </row>
    <row r="31" s="28" customFormat="1" ht="16.5" customHeight="1" spans="1:4">
      <c r="A31" s="206"/>
      <c r="B31" s="172"/>
      <c r="C31" s="205" t="s">
        <v>162</v>
      </c>
      <c r="D31" s="172"/>
    </row>
    <row r="32" s="28" customFormat="1" ht="16.5" customHeight="1" spans="1:4">
      <c r="A32" s="206"/>
      <c r="B32" s="172"/>
      <c r="C32" s="158" t="s">
        <v>163</v>
      </c>
      <c r="D32" s="172"/>
    </row>
    <row r="33" s="28" customFormat="1" ht="16.5" customHeight="1" spans="1:4">
      <c r="A33" s="206"/>
      <c r="B33" s="172"/>
      <c r="C33" s="158" t="s">
        <v>164</v>
      </c>
      <c r="D33" s="172"/>
    </row>
    <row r="34" s="28" customFormat="1" ht="16.5" customHeight="1" spans="1:4">
      <c r="A34" s="206"/>
      <c r="B34" s="172"/>
      <c r="C34" s="193" t="s">
        <v>165</v>
      </c>
      <c r="D34" s="172"/>
    </row>
    <row r="35" s="28" customFormat="1" ht="15" customHeight="1" spans="1:4">
      <c r="A35" s="207" t="s">
        <v>50</v>
      </c>
      <c r="B35" s="208">
        <v>2664127.16</v>
      </c>
      <c r="C35" s="207" t="s">
        <v>51</v>
      </c>
      <c r="D35" s="208">
        <v>2664127.16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14" activePane="bottomLeft" state="frozen"/>
      <selection/>
      <selection pane="bottomLeft" activeCell="H3" sqref="H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1"/>
      <c r="F2" s="77"/>
      <c r="G2" s="146" t="s">
        <v>166</v>
      </c>
    </row>
    <row r="3" ht="41.25" customHeight="1" spans="1:7">
      <c r="A3" s="131" t="str">
        <f>"2025"&amp;"年一般公共预算支出预算表（按功能科目分类）"</f>
        <v>2025年一般公共预算支出预算表（按功能科目分类）</v>
      </c>
      <c r="B3" s="131"/>
      <c r="C3" s="131"/>
      <c r="D3" s="131"/>
      <c r="E3" s="131"/>
      <c r="F3" s="131"/>
      <c r="G3" s="131"/>
    </row>
    <row r="4" s="28" customFormat="1" ht="18" customHeight="1" spans="1:7">
      <c r="A4" s="29" t="str">
        <f>"单位名称："&amp;"昆明市呈贡区教育体育发展综合服务中心"</f>
        <v>单位名称：昆明市呈贡区教育体育发展综合服务中心</v>
      </c>
      <c r="F4" s="184"/>
      <c r="G4" s="185" t="s">
        <v>1</v>
      </c>
    </row>
    <row r="5" s="28" customFormat="1" ht="20.25" customHeight="1" spans="1:7">
      <c r="A5" s="186" t="s">
        <v>167</v>
      </c>
      <c r="B5" s="187"/>
      <c r="C5" s="166" t="s">
        <v>55</v>
      </c>
      <c r="D5" s="163" t="s">
        <v>75</v>
      </c>
      <c r="E5" s="165"/>
      <c r="F5" s="177"/>
      <c r="G5" s="188" t="s">
        <v>76</v>
      </c>
    </row>
    <row r="6" s="28" customFormat="1" ht="20.25" customHeight="1" spans="1:7">
      <c r="A6" s="189" t="s">
        <v>72</v>
      </c>
      <c r="B6" s="189" t="s">
        <v>73</v>
      </c>
      <c r="C6" s="156"/>
      <c r="D6" s="190" t="s">
        <v>57</v>
      </c>
      <c r="E6" s="190" t="s">
        <v>168</v>
      </c>
      <c r="F6" s="190" t="s">
        <v>169</v>
      </c>
      <c r="G6" s="191"/>
    </row>
    <row r="7" s="28" customFormat="1" ht="15" customHeight="1" spans="1:7">
      <c r="A7" s="192" t="s">
        <v>82</v>
      </c>
      <c r="B7" s="192" t="s">
        <v>83</v>
      </c>
      <c r="C7" s="192" t="s">
        <v>84</v>
      </c>
      <c r="D7" s="192" t="s">
        <v>85</v>
      </c>
      <c r="E7" s="192" t="s">
        <v>86</v>
      </c>
      <c r="F7" s="192" t="s">
        <v>87</v>
      </c>
      <c r="G7" s="192" t="s">
        <v>88</v>
      </c>
    </row>
    <row r="8" s="28" customFormat="1" ht="18" customHeight="1" spans="1:7">
      <c r="A8" s="193" t="s">
        <v>97</v>
      </c>
      <c r="B8" s="193" t="s">
        <v>98</v>
      </c>
      <c r="C8" s="172">
        <v>1960907.16</v>
      </c>
      <c r="D8" s="172">
        <v>1960907.16</v>
      </c>
      <c r="E8" s="172">
        <v>1826208</v>
      </c>
      <c r="F8" s="172">
        <v>134699.16</v>
      </c>
      <c r="G8" s="172"/>
    </row>
    <row r="9" s="28" customFormat="1" ht="18" customHeight="1" spans="1:7">
      <c r="A9" s="194" t="s">
        <v>99</v>
      </c>
      <c r="B9" s="194" t="s">
        <v>100</v>
      </c>
      <c r="C9" s="172">
        <v>1957607.16</v>
      </c>
      <c r="D9" s="172">
        <v>1957607.16</v>
      </c>
      <c r="E9" s="172">
        <v>1826208</v>
      </c>
      <c r="F9" s="172">
        <v>131399.16</v>
      </c>
      <c r="G9" s="172"/>
    </row>
    <row r="10" s="28" customFormat="1" ht="18" customHeight="1" spans="1:7">
      <c r="A10" s="195" t="s">
        <v>101</v>
      </c>
      <c r="B10" s="195" t="s">
        <v>102</v>
      </c>
      <c r="C10" s="172">
        <v>1957607.16</v>
      </c>
      <c r="D10" s="172">
        <v>1957607.16</v>
      </c>
      <c r="E10" s="172">
        <v>1826208</v>
      </c>
      <c r="F10" s="172">
        <v>131399.16</v>
      </c>
      <c r="G10" s="172"/>
    </row>
    <row r="11" s="28" customFormat="1" ht="18" customHeight="1" spans="1:7">
      <c r="A11" s="194" t="s">
        <v>103</v>
      </c>
      <c r="B11" s="194" t="s">
        <v>104</v>
      </c>
      <c r="C11" s="172">
        <v>3300</v>
      </c>
      <c r="D11" s="172">
        <v>3300</v>
      </c>
      <c r="E11" s="172"/>
      <c r="F11" s="172">
        <v>3300</v>
      </c>
      <c r="G11" s="172"/>
    </row>
    <row r="12" s="28" customFormat="1" ht="18" customHeight="1" spans="1:7">
      <c r="A12" s="195" t="s">
        <v>105</v>
      </c>
      <c r="B12" s="195" t="s">
        <v>106</v>
      </c>
      <c r="C12" s="172">
        <v>3300</v>
      </c>
      <c r="D12" s="172">
        <v>3300</v>
      </c>
      <c r="E12" s="172"/>
      <c r="F12" s="172">
        <v>3300</v>
      </c>
      <c r="G12" s="172"/>
    </row>
    <row r="13" s="28" customFormat="1" ht="18" customHeight="1" spans="1:7">
      <c r="A13" s="193" t="s">
        <v>107</v>
      </c>
      <c r="B13" s="193" t="s">
        <v>108</v>
      </c>
      <c r="C13" s="172">
        <v>284320</v>
      </c>
      <c r="D13" s="172">
        <v>284320</v>
      </c>
      <c r="E13" s="172">
        <v>282520</v>
      </c>
      <c r="F13" s="172">
        <v>1800</v>
      </c>
      <c r="G13" s="172"/>
    </row>
    <row r="14" s="28" customFormat="1" ht="18" customHeight="1" spans="1:7">
      <c r="A14" s="194" t="s">
        <v>109</v>
      </c>
      <c r="B14" s="194" t="s">
        <v>110</v>
      </c>
      <c r="C14" s="172">
        <v>284320</v>
      </c>
      <c r="D14" s="172">
        <v>284320</v>
      </c>
      <c r="E14" s="172">
        <v>282520</v>
      </c>
      <c r="F14" s="172">
        <v>1800</v>
      </c>
      <c r="G14" s="172"/>
    </row>
    <row r="15" s="28" customFormat="1" ht="18" customHeight="1" spans="1:7">
      <c r="A15" s="195" t="s">
        <v>111</v>
      </c>
      <c r="B15" s="195" t="s">
        <v>112</v>
      </c>
      <c r="C15" s="172">
        <v>63000</v>
      </c>
      <c r="D15" s="172">
        <v>63000</v>
      </c>
      <c r="E15" s="172">
        <v>61200</v>
      </c>
      <c r="F15" s="172">
        <v>1800</v>
      </c>
      <c r="G15" s="172"/>
    </row>
    <row r="16" s="28" customFormat="1" ht="18" customHeight="1" spans="1:7">
      <c r="A16" s="195" t="s">
        <v>113</v>
      </c>
      <c r="B16" s="195" t="s">
        <v>114</v>
      </c>
      <c r="C16" s="172">
        <v>221320</v>
      </c>
      <c r="D16" s="172">
        <v>221320</v>
      </c>
      <c r="E16" s="172">
        <v>221320</v>
      </c>
      <c r="F16" s="172"/>
      <c r="G16" s="172"/>
    </row>
    <row r="17" s="28" customFormat="1" ht="18" customHeight="1" spans="1:7">
      <c r="A17" s="193" t="s">
        <v>115</v>
      </c>
      <c r="B17" s="193" t="s">
        <v>116</v>
      </c>
      <c r="C17" s="172">
        <v>211216</v>
      </c>
      <c r="D17" s="172">
        <v>211216</v>
      </c>
      <c r="E17" s="172">
        <v>211216</v>
      </c>
      <c r="F17" s="172"/>
      <c r="G17" s="172"/>
    </row>
    <row r="18" s="28" customFormat="1" ht="18" customHeight="1" spans="1:7">
      <c r="A18" s="194" t="s">
        <v>117</v>
      </c>
      <c r="B18" s="194" t="s">
        <v>118</v>
      </c>
      <c r="C18" s="172">
        <v>211216</v>
      </c>
      <c r="D18" s="172">
        <v>211216</v>
      </c>
      <c r="E18" s="172">
        <v>211216</v>
      </c>
      <c r="F18" s="172"/>
      <c r="G18" s="172"/>
    </row>
    <row r="19" s="28" customFormat="1" ht="18" customHeight="1" spans="1:7">
      <c r="A19" s="195" t="s">
        <v>119</v>
      </c>
      <c r="B19" s="195" t="s">
        <v>120</v>
      </c>
      <c r="C19" s="172">
        <v>109230</v>
      </c>
      <c r="D19" s="172">
        <v>109230</v>
      </c>
      <c r="E19" s="172">
        <v>109230</v>
      </c>
      <c r="F19" s="172"/>
      <c r="G19" s="172"/>
    </row>
    <row r="20" s="28" customFormat="1" ht="18" customHeight="1" spans="1:7">
      <c r="A20" s="195" t="s">
        <v>121</v>
      </c>
      <c r="B20" s="195" t="s">
        <v>122</v>
      </c>
      <c r="C20" s="172">
        <v>89600</v>
      </c>
      <c r="D20" s="172">
        <v>89600</v>
      </c>
      <c r="E20" s="172">
        <v>89600</v>
      </c>
      <c r="F20" s="172"/>
      <c r="G20" s="172"/>
    </row>
    <row r="21" s="28" customFormat="1" ht="18" customHeight="1" spans="1:7">
      <c r="A21" s="195" t="s">
        <v>123</v>
      </c>
      <c r="B21" s="195" t="s">
        <v>124</v>
      </c>
      <c r="C21" s="172">
        <v>12386</v>
      </c>
      <c r="D21" s="172">
        <v>12386</v>
      </c>
      <c r="E21" s="172">
        <v>12386</v>
      </c>
      <c r="F21" s="172"/>
      <c r="G21" s="172"/>
    </row>
    <row r="22" s="28" customFormat="1" ht="18" customHeight="1" spans="1:7">
      <c r="A22" s="193" t="s">
        <v>125</v>
      </c>
      <c r="B22" s="193" t="s">
        <v>126</v>
      </c>
      <c r="C22" s="172">
        <v>207684</v>
      </c>
      <c r="D22" s="172">
        <v>207684</v>
      </c>
      <c r="E22" s="172">
        <v>207684</v>
      </c>
      <c r="F22" s="172"/>
      <c r="G22" s="172"/>
    </row>
    <row r="23" s="28" customFormat="1" ht="18" customHeight="1" spans="1:7">
      <c r="A23" s="194" t="s">
        <v>127</v>
      </c>
      <c r="B23" s="194" t="s">
        <v>128</v>
      </c>
      <c r="C23" s="172">
        <v>207684</v>
      </c>
      <c r="D23" s="172">
        <v>207684</v>
      </c>
      <c r="E23" s="172">
        <v>207684</v>
      </c>
      <c r="F23" s="172"/>
      <c r="G23" s="172"/>
    </row>
    <row r="24" s="28" customFormat="1" ht="18" customHeight="1" spans="1:7">
      <c r="A24" s="195" t="s">
        <v>129</v>
      </c>
      <c r="B24" s="195" t="s">
        <v>130</v>
      </c>
      <c r="C24" s="172">
        <v>202644</v>
      </c>
      <c r="D24" s="172">
        <v>202644</v>
      </c>
      <c r="E24" s="172">
        <v>202644</v>
      </c>
      <c r="F24" s="172"/>
      <c r="G24" s="172"/>
    </row>
    <row r="25" s="28" customFormat="1" ht="18" customHeight="1" spans="1:7">
      <c r="A25" s="195" t="s">
        <v>131</v>
      </c>
      <c r="B25" s="195" t="s">
        <v>132</v>
      </c>
      <c r="C25" s="172">
        <v>5040</v>
      </c>
      <c r="D25" s="172">
        <v>5040</v>
      </c>
      <c r="E25" s="172">
        <v>5040</v>
      </c>
      <c r="F25" s="172"/>
      <c r="G25" s="172"/>
    </row>
    <row r="26" s="28" customFormat="1" ht="18" customHeight="1" spans="1:7">
      <c r="A26" s="196" t="s">
        <v>170</v>
      </c>
      <c r="B26" s="197" t="s">
        <v>170</v>
      </c>
      <c r="C26" s="172">
        <v>2664127.16</v>
      </c>
      <c r="D26" s="172">
        <v>2664127.16</v>
      </c>
      <c r="E26" s="172">
        <v>2527628</v>
      </c>
      <c r="F26" s="172">
        <v>136499.16</v>
      </c>
      <c r="G26" s="172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8"/>
      <c r="B2" s="48"/>
      <c r="C2" s="48"/>
      <c r="D2" s="48"/>
      <c r="E2" s="47"/>
      <c r="F2" s="179" t="s">
        <v>171</v>
      </c>
    </row>
    <row r="3" ht="41.25" customHeight="1" spans="1:6">
      <c r="A3" s="180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116" t="str">
        <f>"单位名称："&amp;"昆明市呈贡区教育体育发展综合服务中心"</f>
        <v>单位名称：昆明市呈贡区教育体育发展综合服务中心</v>
      </c>
      <c r="B4" s="181"/>
      <c r="D4" s="48"/>
      <c r="E4" s="47"/>
      <c r="F4" s="182" t="s">
        <v>1</v>
      </c>
    </row>
    <row r="5" ht="27" customHeight="1" spans="1:6">
      <c r="A5" s="53" t="s">
        <v>172</v>
      </c>
      <c r="B5" s="53" t="s">
        <v>173</v>
      </c>
      <c r="C5" s="55" t="s">
        <v>174</v>
      </c>
      <c r="D5" s="53"/>
      <c r="E5" s="54"/>
      <c r="F5" s="53" t="s">
        <v>175</v>
      </c>
    </row>
    <row r="6" ht="28.5" customHeight="1" spans="1:6">
      <c r="A6" s="183"/>
      <c r="B6" s="57"/>
      <c r="C6" s="54" t="s">
        <v>57</v>
      </c>
      <c r="D6" s="54" t="s">
        <v>176</v>
      </c>
      <c r="E6" s="54" t="s">
        <v>177</v>
      </c>
      <c r="F6" s="56"/>
    </row>
    <row r="7" ht="17.25" customHeight="1" spans="1:6">
      <c r="A7" s="62" t="s">
        <v>82</v>
      </c>
      <c r="B7" s="62" t="s">
        <v>83</v>
      </c>
      <c r="C7" s="62" t="s">
        <v>84</v>
      </c>
      <c r="D7" s="62" t="s">
        <v>85</v>
      </c>
      <c r="E7" s="62" t="s">
        <v>86</v>
      </c>
      <c r="F7" s="62" t="s">
        <v>87</v>
      </c>
    </row>
    <row r="8" ht="17.25" customHeight="1" spans="1:6">
      <c r="A8" s="81"/>
      <c r="B8" s="81"/>
      <c r="C8" s="81"/>
      <c r="D8" s="81"/>
      <c r="E8" s="81"/>
      <c r="F8" s="81"/>
    </row>
    <row r="9" customHeight="1" spans="1:1">
      <c r="A9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pane ySplit="1" topLeftCell="A22" activePane="bottomLeft" state="frozen"/>
      <selection/>
      <selection pane="bottomLeft" activeCell="D44" sqref="D44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1"/>
      <c r="C2" s="148"/>
      <c r="E2" s="149"/>
      <c r="F2" s="149"/>
      <c r="G2" s="149"/>
      <c r="H2" s="149"/>
      <c r="I2" s="86"/>
      <c r="J2" s="86"/>
      <c r="K2" s="86"/>
      <c r="L2" s="86"/>
      <c r="M2" s="86"/>
      <c r="N2" s="86"/>
      <c r="R2" s="86"/>
      <c r="V2" s="148"/>
      <c r="X2" s="3" t="s">
        <v>179</v>
      </c>
    </row>
    <row r="3" ht="45.75" customHeight="1" spans="1:24">
      <c r="A3" s="71" t="str">
        <f>"2025"&amp;"年部门基本支出预算表"</f>
        <v>2025年部门基本支出预算表</v>
      </c>
      <c r="B3" s="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  <c r="P3" s="4"/>
      <c r="Q3" s="4"/>
      <c r="R3" s="71"/>
      <c r="S3" s="71"/>
      <c r="T3" s="71"/>
      <c r="U3" s="71"/>
      <c r="V3" s="71"/>
      <c r="W3" s="71"/>
      <c r="X3" s="71"/>
    </row>
    <row r="4" s="28" customFormat="1" ht="18.75" customHeight="1" spans="1:24">
      <c r="A4" s="29" t="str">
        <f>"单位名称："&amp;"昆明市呈贡区教育体育发展综合服务中心"</f>
        <v>单位名称：昆明市呈贡区教育体育发展综合服务中心</v>
      </c>
      <c r="B4" s="30"/>
      <c r="C4" s="150"/>
      <c r="D4" s="150"/>
      <c r="E4" s="150"/>
      <c r="F4" s="150"/>
      <c r="G4" s="150"/>
      <c r="H4" s="150"/>
      <c r="I4" s="88"/>
      <c r="J4" s="88"/>
      <c r="K4" s="88"/>
      <c r="L4" s="88"/>
      <c r="M4" s="88"/>
      <c r="N4" s="88"/>
      <c r="O4" s="31"/>
      <c r="P4" s="31"/>
      <c r="Q4" s="31"/>
      <c r="R4" s="88"/>
      <c r="V4" s="174"/>
      <c r="X4" s="175" t="s">
        <v>1</v>
      </c>
    </row>
    <row r="5" s="28" customFormat="1" ht="18" customHeight="1" spans="1:24">
      <c r="A5" s="151" t="s">
        <v>180</v>
      </c>
      <c r="B5" s="151" t="s">
        <v>181</v>
      </c>
      <c r="C5" s="151" t="s">
        <v>182</v>
      </c>
      <c r="D5" s="151" t="s">
        <v>183</v>
      </c>
      <c r="E5" s="151" t="s">
        <v>184</v>
      </c>
      <c r="F5" s="151" t="s">
        <v>185</v>
      </c>
      <c r="G5" s="151" t="s">
        <v>186</v>
      </c>
      <c r="H5" s="151" t="s">
        <v>187</v>
      </c>
      <c r="I5" s="163" t="s">
        <v>188</v>
      </c>
      <c r="J5" s="164" t="s">
        <v>188</v>
      </c>
      <c r="K5" s="164"/>
      <c r="L5" s="164"/>
      <c r="M5" s="164"/>
      <c r="N5" s="164"/>
      <c r="O5" s="165"/>
      <c r="P5" s="165"/>
      <c r="Q5" s="165"/>
      <c r="R5" s="176" t="s">
        <v>61</v>
      </c>
      <c r="S5" s="164" t="s">
        <v>62</v>
      </c>
      <c r="T5" s="164"/>
      <c r="U5" s="164"/>
      <c r="V5" s="164"/>
      <c r="W5" s="164"/>
      <c r="X5" s="167"/>
    </row>
    <row r="6" s="28" customFormat="1" ht="18" customHeight="1" spans="1:24">
      <c r="A6" s="152"/>
      <c r="B6" s="153"/>
      <c r="C6" s="154"/>
      <c r="D6" s="152"/>
      <c r="E6" s="152"/>
      <c r="F6" s="152"/>
      <c r="G6" s="152"/>
      <c r="H6" s="152"/>
      <c r="I6" s="166" t="s">
        <v>189</v>
      </c>
      <c r="J6" s="163" t="s">
        <v>58</v>
      </c>
      <c r="K6" s="164"/>
      <c r="L6" s="164"/>
      <c r="M6" s="164"/>
      <c r="N6" s="167"/>
      <c r="O6" s="168" t="s">
        <v>190</v>
      </c>
      <c r="P6" s="165"/>
      <c r="Q6" s="177"/>
      <c r="R6" s="151" t="s">
        <v>61</v>
      </c>
      <c r="S6" s="163" t="s">
        <v>62</v>
      </c>
      <c r="T6" s="176" t="s">
        <v>64</v>
      </c>
      <c r="U6" s="164" t="s">
        <v>62</v>
      </c>
      <c r="V6" s="176" t="s">
        <v>66</v>
      </c>
      <c r="W6" s="176" t="s">
        <v>67</v>
      </c>
      <c r="X6" s="178" t="s">
        <v>68</v>
      </c>
    </row>
    <row r="7" s="28" customFormat="1" ht="19.5" customHeight="1" spans="1:24">
      <c r="A7" s="153"/>
      <c r="B7" s="153"/>
      <c r="C7" s="153"/>
      <c r="D7" s="153"/>
      <c r="E7" s="153"/>
      <c r="F7" s="153"/>
      <c r="G7" s="153"/>
      <c r="H7" s="153"/>
      <c r="I7" s="153"/>
      <c r="J7" s="169" t="s">
        <v>191</v>
      </c>
      <c r="K7" s="151" t="s">
        <v>192</v>
      </c>
      <c r="L7" s="151" t="s">
        <v>193</v>
      </c>
      <c r="M7" s="151" t="s">
        <v>194</v>
      </c>
      <c r="N7" s="151" t="s">
        <v>195</v>
      </c>
      <c r="O7" s="151" t="s">
        <v>58</v>
      </c>
      <c r="P7" s="151" t="s">
        <v>59</v>
      </c>
      <c r="Q7" s="151" t="s">
        <v>60</v>
      </c>
      <c r="R7" s="153"/>
      <c r="S7" s="151" t="s">
        <v>57</v>
      </c>
      <c r="T7" s="151" t="s">
        <v>64</v>
      </c>
      <c r="U7" s="151" t="s">
        <v>196</v>
      </c>
      <c r="V7" s="151" t="s">
        <v>66</v>
      </c>
      <c r="W7" s="151" t="s">
        <v>67</v>
      </c>
      <c r="X7" s="151" t="s">
        <v>68</v>
      </c>
    </row>
    <row r="8" s="28" customFormat="1" ht="37.5" customHeight="1" spans="1:24">
      <c r="A8" s="155"/>
      <c r="B8" s="156"/>
      <c r="C8" s="155"/>
      <c r="D8" s="155"/>
      <c r="E8" s="155"/>
      <c r="F8" s="155"/>
      <c r="G8" s="155"/>
      <c r="H8" s="155"/>
      <c r="I8" s="155"/>
      <c r="J8" s="170" t="s">
        <v>57</v>
      </c>
      <c r="K8" s="171" t="s">
        <v>197</v>
      </c>
      <c r="L8" s="171" t="s">
        <v>193</v>
      </c>
      <c r="M8" s="171" t="s">
        <v>194</v>
      </c>
      <c r="N8" s="171" t="s">
        <v>195</v>
      </c>
      <c r="O8" s="171" t="s">
        <v>193</v>
      </c>
      <c r="P8" s="171" t="s">
        <v>194</v>
      </c>
      <c r="Q8" s="171" t="s">
        <v>195</v>
      </c>
      <c r="R8" s="171" t="s">
        <v>61</v>
      </c>
      <c r="S8" s="171" t="s">
        <v>57</v>
      </c>
      <c r="T8" s="171" t="s">
        <v>64</v>
      </c>
      <c r="U8" s="171" t="s">
        <v>196</v>
      </c>
      <c r="V8" s="171" t="s">
        <v>66</v>
      </c>
      <c r="W8" s="171" t="s">
        <v>67</v>
      </c>
      <c r="X8" s="171" t="s">
        <v>68</v>
      </c>
    </row>
    <row r="9" s="28" customFormat="1" customHeight="1" spans="1:24">
      <c r="A9" s="157">
        <v>1</v>
      </c>
      <c r="B9" s="157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57">
        <v>11</v>
      </c>
      <c r="L9" s="157">
        <v>12</v>
      </c>
      <c r="M9" s="157">
        <v>13</v>
      </c>
      <c r="N9" s="157">
        <v>14</v>
      </c>
      <c r="O9" s="157">
        <v>15</v>
      </c>
      <c r="P9" s="157">
        <v>16</v>
      </c>
      <c r="Q9" s="157">
        <v>17</v>
      </c>
      <c r="R9" s="157">
        <v>18</v>
      </c>
      <c r="S9" s="157">
        <v>19</v>
      </c>
      <c r="T9" s="157">
        <v>20</v>
      </c>
      <c r="U9" s="157">
        <v>21</v>
      </c>
      <c r="V9" s="157">
        <v>22</v>
      </c>
      <c r="W9" s="157">
        <v>23</v>
      </c>
      <c r="X9" s="157">
        <v>24</v>
      </c>
    </row>
    <row r="10" s="28" customFormat="1" ht="20.25" customHeight="1" spans="1:24">
      <c r="A10" s="158" t="s">
        <v>198</v>
      </c>
      <c r="B10" s="158" t="s">
        <v>70</v>
      </c>
      <c r="C10" s="158" t="s">
        <v>199</v>
      </c>
      <c r="D10" s="158" t="s">
        <v>200</v>
      </c>
      <c r="E10" s="158" t="s">
        <v>101</v>
      </c>
      <c r="F10" s="158" t="s">
        <v>102</v>
      </c>
      <c r="G10" s="158" t="s">
        <v>201</v>
      </c>
      <c r="H10" s="158" t="s">
        <v>202</v>
      </c>
      <c r="I10" s="172">
        <v>600384</v>
      </c>
      <c r="J10" s="172">
        <v>600384</v>
      </c>
      <c r="K10" s="172"/>
      <c r="L10" s="172"/>
      <c r="M10" s="172">
        <v>600384</v>
      </c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s="28" customFormat="1" ht="20.25" customHeight="1" spans="1:24">
      <c r="A11" s="158" t="s">
        <v>198</v>
      </c>
      <c r="B11" s="158" t="s">
        <v>70</v>
      </c>
      <c r="C11" s="158" t="s">
        <v>199</v>
      </c>
      <c r="D11" s="158" t="s">
        <v>200</v>
      </c>
      <c r="E11" s="158" t="s">
        <v>101</v>
      </c>
      <c r="F11" s="158" t="s">
        <v>102</v>
      </c>
      <c r="G11" s="158" t="s">
        <v>203</v>
      </c>
      <c r="H11" s="158" t="s">
        <v>204</v>
      </c>
      <c r="I11" s="172">
        <v>1116</v>
      </c>
      <c r="J11" s="172">
        <v>1116</v>
      </c>
      <c r="K11" s="173"/>
      <c r="L11" s="173"/>
      <c r="M11" s="172">
        <v>1116</v>
      </c>
      <c r="N11" s="173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s="28" customFormat="1" ht="20.25" customHeight="1" spans="1:24">
      <c r="A12" s="158" t="s">
        <v>198</v>
      </c>
      <c r="B12" s="158" t="s">
        <v>70</v>
      </c>
      <c r="C12" s="158" t="s">
        <v>199</v>
      </c>
      <c r="D12" s="158" t="s">
        <v>200</v>
      </c>
      <c r="E12" s="158" t="s">
        <v>101</v>
      </c>
      <c r="F12" s="158" t="s">
        <v>102</v>
      </c>
      <c r="G12" s="158" t="s">
        <v>205</v>
      </c>
      <c r="H12" s="158" t="s">
        <v>206</v>
      </c>
      <c r="I12" s="172">
        <v>44000</v>
      </c>
      <c r="J12" s="172">
        <v>44000</v>
      </c>
      <c r="K12" s="173"/>
      <c r="L12" s="173"/>
      <c r="M12" s="172">
        <v>44000</v>
      </c>
      <c r="N12" s="173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s="28" customFormat="1" ht="20.25" customHeight="1" spans="1:24">
      <c r="A13" s="158" t="s">
        <v>198</v>
      </c>
      <c r="B13" s="158" t="s">
        <v>70</v>
      </c>
      <c r="C13" s="158" t="s">
        <v>199</v>
      </c>
      <c r="D13" s="158" t="s">
        <v>200</v>
      </c>
      <c r="E13" s="158" t="s">
        <v>101</v>
      </c>
      <c r="F13" s="158" t="s">
        <v>102</v>
      </c>
      <c r="G13" s="158" t="s">
        <v>207</v>
      </c>
      <c r="H13" s="158" t="s">
        <v>208</v>
      </c>
      <c r="I13" s="172">
        <v>315360</v>
      </c>
      <c r="J13" s="172">
        <v>315360</v>
      </c>
      <c r="K13" s="173"/>
      <c r="L13" s="173"/>
      <c r="M13" s="172">
        <v>315360</v>
      </c>
      <c r="N13" s="173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s="28" customFormat="1" ht="20.25" customHeight="1" spans="1:24">
      <c r="A14" s="158" t="s">
        <v>198</v>
      </c>
      <c r="B14" s="158" t="s">
        <v>70</v>
      </c>
      <c r="C14" s="158" t="s">
        <v>199</v>
      </c>
      <c r="D14" s="158" t="s">
        <v>200</v>
      </c>
      <c r="E14" s="158" t="s">
        <v>101</v>
      </c>
      <c r="F14" s="158" t="s">
        <v>102</v>
      </c>
      <c r="G14" s="158" t="s">
        <v>207</v>
      </c>
      <c r="H14" s="158" t="s">
        <v>208</v>
      </c>
      <c r="I14" s="172">
        <v>437448</v>
      </c>
      <c r="J14" s="172">
        <v>437448</v>
      </c>
      <c r="K14" s="173"/>
      <c r="L14" s="173"/>
      <c r="M14" s="172">
        <v>437448</v>
      </c>
      <c r="N14" s="173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s="28" customFormat="1" ht="20.25" customHeight="1" spans="1:24">
      <c r="A15" s="158" t="s">
        <v>198</v>
      </c>
      <c r="B15" s="158" t="s">
        <v>70</v>
      </c>
      <c r="C15" s="158" t="s">
        <v>209</v>
      </c>
      <c r="D15" s="158" t="s">
        <v>210</v>
      </c>
      <c r="E15" s="158" t="s">
        <v>113</v>
      </c>
      <c r="F15" s="158" t="s">
        <v>114</v>
      </c>
      <c r="G15" s="158" t="s">
        <v>211</v>
      </c>
      <c r="H15" s="158" t="s">
        <v>212</v>
      </c>
      <c r="I15" s="172">
        <v>221320</v>
      </c>
      <c r="J15" s="172">
        <v>221320</v>
      </c>
      <c r="K15" s="173"/>
      <c r="L15" s="173"/>
      <c r="M15" s="172">
        <v>221320</v>
      </c>
      <c r="N15" s="173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s="28" customFormat="1" ht="20.25" customHeight="1" spans="1:24">
      <c r="A16" s="158" t="s">
        <v>198</v>
      </c>
      <c r="B16" s="158" t="s">
        <v>70</v>
      </c>
      <c r="C16" s="158" t="s">
        <v>209</v>
      </c>
      <c r="D16" s="158" t="s">
        <v>210</v>
      </c>
      <c r="E16" s="158" t="s">
        <v>119</v>
      </c>
      <c r="F16" s="158" t="s">
        <v>120</v>
      </c>
      <c r="G16" s="158" t="s">
        <v>213</v>
      </c>
      <c r="H16" s="158" t="s">
        <v>214</v>
      </c>
      <c r="I16" s="172">
        <v>109230</v>
      </c>
      <c r="J16" s="172">
        <v>109230</v>
      </c>
      <c r="K16" s="173"/>
      <c r="L16" s="173"/>
      <c r="M16" s="172">
        <v>109230</v>
      </c>
      <c r="N16" s="173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  <row r="17" s="28" customFormat="1" ht="20.25" customHeight="1" spans="1:24">
      <c r="A17" s="158" t="s">
        <v>198</v>
      </c>
      <c r="B17" s="158" t="s">
        <v>70</v>
      </c>
      <c r="C17" s="158" t="s">
        <v>209</v>
      </c>
      <c r="D17" s="158" t="s">
        <v>210</v>
      </c>
      <c r="E17" s="158" t="s">
        <v>121</v>
      </c>
      <c r="F17" s="158" t="s">
        <v>122</v>
      </c>
      <c r="G17" s="158" t="s">
        <v>215</v>
      </c>
      <c r="H17" s="158" t="s">
        <v>216</v>
      </c>
      <c r="I17" s="172">
        <v>89600</v>
      </c>
      <c r="J17" s="172">
        <v>89600</v>
      </c>
      <c r="K17" s="173"/>
      <c r="L17" s="173"/>
      <c r="M17" s="172">
        <v>89600</v>
      </c>
      <c r="N17" s="173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  <row r="18" s="28" customFormat="1" ht="20.25" customHeight="1" spans="1:24">
      <c r="A18" s="158" t="s">
        <v>198</v>
      </c>
      <c r="B18" s="158" t="s">
        <v>70</v>
      </c>
      <c r="C18" s="158" t="s">
        <v>209</v>
      </c>
      <c r="D18" s="158" t="s">
        <v>210</v>
      </c>
      <c r="E18" s="158" t="s">
        <v>101</v>
      </c>
      <c r="F18" s="158" t="s">
        <v>102</v>
      </c>
      <c r="G18" s="158" t="s">
        <v>217</v>
      </c>
      <c r="H18" s="158" t="s">
        <v>218</v>
      </c>
      <c r="I18" s="172">
        <v>9900</v>
      </c>
      <c r="J18" s="172">
        <v>9900</v>
      </c>
      <c r="K18" s="173"/>
      <c r="L18" s="173"/>
      <c r="M18" s="172">
        <v>9900</v>
      </c>
      <c r="N18" s="173"/>
      <c r="O18" s="172"/>
      <c r="P18" s="172"/>
      <c r="Q18" s="172"/>
      <c r="R18" s="172"/>
      <c r="S18" s="172"/>
      <c r="T18" s="172"/>
      <c r="U18" s="172"/>
      <c r="V18" s="172"/>
      <c r="W18" s="172"/>
      <c r="X18" s="172"/>
    </row>
    <row r="19" s="28" customFormat="1" ht="20.25" customHeight="1" spans="1:24">
      <c r="A19" s="158" t="s">
        <v>198</v>
      </c>
      <c r="B19" s="158" t="s">
        <v>70</v>
      </c>
      <c r="C19" s="158" t="s">
        <v>209</v>
      </c>
      <c r="D19" s="158" t="s">
        <v>210</v>
      </c>
      <c r="E19" s="158" t="s">
        <v>123</v>
      </c>
      <c r="F19" s="158" t="s">
        <v>124</v>
      </c>
      <c r="G19" s="158" t="s">
        <v>217</v>
      </c>
      <c r="H19" s="158" t="s">
        <v>218</v>
      </c>
      <c r="I19" s="172">
        <v>5148</v>
      </c>
      <c r="J19" s="172">
        <v>5148</v>
      </c>
      <c r="K19" s="173"/>
      <c r="L19" s="173"/>
      <c r="M19" s="172">
        <v>5148</v>
      </c>
      <c r="N19" s="173"/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0" s="28" customFormat="1" ht="20.25" customHeight="1" spans="1:24">
      <c r="A20" s="158" t="s">
        <v>198</v>
      </c>
      <c r="B20" s="158" t="s">
        <v>70</v>
      </c>
      <c r="C20" s="158" t="s">
        <v>209</v>
      </c>
      <c r="D20" s="158" t="s">
        <v>210</v>
      </c>
      <c r="E20" s="158" t="s">
        <v>123</v>
      </c>
      <c r="F20" s="158" t="s">
        <v>124</v>
      </c>
      <c r="G20" s="158" t="s">
        <v>217</v>
      </c>
      <c r="H20" s="158" t="s">
        <v>218</v>
      </c>
      <c r="I20" s="172">
        <v>7238</v>
      </c>
      <c r="J20" s="172">
        <v>7238</v>
      </c>
      <c r="K20" s="173"/>
      <c r="L20" s="173"/>
      <c r="M20" s="172">
        <v>7238</v>
      </c>
      <c r="N20" s="173"/>
      <c r="O20" s="172"/>
      <c r="P20" s="172"/>
      <c r="Q20" s="172"/>
      <c r="R20" s="172"/>
      <c r="S20" s="172"/>
      <c r="T20" s="172"/>
      <c r="U20" s="172"/>
      <c r="V20" s="172"/>
      <c r="W20" s="172"/>
      <c r="X20" s="172"/>
    </row>
    <row r="21" s="28" customFormat="1" ht="20.25" customHeight="1" spans="1:24">
      <c r="A21" s="158" t="s">
        <v>198</v>
      </c>
      <c r="B21" s="158" t="s">
        <v>70</v>
      </c>
      <c r="C21" s="158" t="s">
        <v>219</v>
      </c>
      <c r="D21" s="158" t="s">
        <v>130</v>
      </c>
      <c r="E21" s="158" t="s">
        <v>129</v>
      </c>
      <c r="F21" s="158" t="s">
        <v>130</v>
      </c>
      <c r="G21" s="158" t="s">
        <v>220</v>
      </c>
      <c r="H21" s="158" t="s">
        <v>130</v>
      </c>
      <c r="I21" s="172">
        <v>202644</v>
      </c>
      <c r="J21" s="172">
        <v>202644</v>
      </c>
      <c r="K21" s="173"/>
      <c r="L21" s="173"/>
      <c r="M21" s="172">
        <v>202644</v>
      </c>
      <c r="N21" s="173"/>
      <c r="O21" s="172"/>
      <c r="P21" s="172"/>
      <c r="Q21" s="172"/>
      <c r="R21" s="172"/>
      <c r="S21" s="172"/>
      <c r="T21" s="172"/>
      <c r="U21" s="172"/>
      <c r="V21" s="172"/>
      <c r="W21" s="172"/>
      <c r="X21" s="172"/>
    </row>
    <row r="22" s="28" customFormat="1" ht="20.25" customHeight="1" spans="1:24">
      <c r="A22" s="158" t="s">
        <v>198</v>
      </c>
      <c r="B22" s="158" t="s">
        <v>70</v>
      </c>
      <c r="C22" s="158" t="s">
        <v>221</v>
      </c>
      <c r="D22" s="158" t="s">
        <v>222</v>
      </c>
      <c r="E22" s="158" t="s">
        <v>101</v>
      </c>
      <c r="F22" s="158" t="s">
        <v>102</v>
      </c>
      <c r="G22" s="158" t="s">
        <v>223</v>
      </c>
      <c r="H22" s="158" t="s">
        <v>222</v>
      </c>
      <c r="I22" s="172">
        <v>27086.16</v>
      </c>
      <c r="J22" s="172">
        <v>27086.16</v>
      </c>
      <c r="K22" s="173"/>
      <c r="L22" s="173"/>
      <c r="M22" s="172">
        <v>27086.16</v>
      </c>
      <c r="N22" s="173"/>
      <c r="O22" s="172"/>
      <c r="P22" s="172"/>
      <c r="Q22" s="172"/>
      <c r="R22" s="172"/>
      <c r="S22" s="172"/>
      <c r="T22" s="172"/>
      <c r="U22" s="172"/>
      <c r="V22" s="172"/>
      <c r="W22" s="172"/>
      <c r="X22" s="172"/>
    </row>
    <row r="23" s="28" customFormat="1" ht="20.25" customHeight="1" spans="1:24">
      <c r="A23" s="158" t="s">
        <v>198</v>
      </c>
      <c r="B23" s="158" t="s">
        <v>70</v>
      </c>
      <c r="C23" s="158" t="s">
        <v>224</v>
      </c>
      <c r="D23" s="158" t="s">
        <v>225</v>
      </c>
      <c r="E23" s="158" t="s">
        <v>101</v>
      </c>
      <c r="F23" s="158" t="s">
        <v>102</v>
      </c>
      <c r="G23" s="158" t="s">
        <v>226</v>
      </c>
      <c r="H23" s="158" t="s">
        <v>227</v>
      </c>
      <c r="I23" s="172">
        <v>31339</v>
      </c>
      <c r="J23" s="172">
        <v>31339</v>
      </c>
      <c r="K23" s="173"/>
      <c r="L23" s="173"/>
      <c r="M23" s="172">
        <v>31339</v>
      </c>
      <c r="N23" s="173"/>
      <c r="O23" s="172"/>
      <c r="P23" s="172"/>
      <c r="Q23" s="172"/>
      <c r="R23" s="172"/>
      <c r="S23" s="172"/>
      <c r="T23" s="172"/>
      <c r="U23" s="172"/>
      <c r="V23" s="172"/>
      <c r="W23" s="172"/>
      <c r="X23" s="172"/>
    </row>
    <row r="24" s="28" customFormat="1" ht="20.25" customHeight="1" spans="1:24">
      <c r="A24" s="158" t="s">
        <v>198</v>
      </c>
      <c r="B24" s="158" t="s">
        <v>70</v>
      </c>
      <c r="C24" s="158" t="s">
        <v>224</v>
      </c>
      <c r="D24" s="158" t="s">
        <v>225</v>
      </c>
      <c r="E24" s="158" t="s">
        <v>111</v>
      </c>
      <c r="F24" s="158" t="s">
        <v>112</v>
      </c>
      <c r="G24" s="158" t="s">
        <v>226</v>
      </c>
      <c r="H24" s="158" t="s">
        <v>227</v>
      </c>
      <c r="I24" s="172">
        <v>1800</v>
      </c>
      <c r="J24" s="172">
        <v>1800</v>
      </c>
      <c r="K24" s="173"/>
      <c r="L24" s="173"/>
      <c r="M24" s="172">
        <v>1800</v>
      </c>
      <c r="N24" s="173"/>
      <c r="O24" s="172"/>
      <c r="P24" s="172"/>
      <c r="Q24" s="172"/>
      <c r="R24" s="172"/>
      <c r="S24" s="172"/>
      <c r="T24" s="172"/>
      <c r="U24" s="172"/>
      <c r="V24" s="172"/>
      <c r="W24" s="172"/>
      <c r="X24" s="172"/>
    </row>
    <row r="25" s="28" customFormat="1" ht="20.25" customHeight="1" spans="1:24">
      <c r="A25" s="158" t="s">
        <v>198</v>
      </c>
      <c r="B25" s="158" t="s">
        <v>70</v>
      </c>
      <c r="C25" s="158" t="s">
        <v>224</v>
      </c>
      <c r="D25" s="158" t="s">
        <v>225</v>
      </c>
      <c r="E25" s="158" t="s">
        <v>101</v>
      </c>
      <c r="F25" s="158" t="s">
        <v>102</v>
      </c>
      <c r="G25" s="158" t="s">
        <v>228</v>
      </c>
      <c r="H25" s="158" t="s">
        <v>229</v>
      </c>
      <c r="I25" s="172">
        <v>4037</v>
      </c>
      <c r="J25" s="172">
        <v>4037</v>
      </c>
      <c r="K25" s="173"/>
      <c r="L25" s="173"/>
      <c r="M25" s="172">
        <v>4037</v>
      </c>
      <c r="N25" s="173"/>
      <c r="O25" s="172"/>
      <c r="P25" s="172"/>
      <c r="Q25" s="172"/>
      <c r="R25" s="172"/>
      <c r="S25" s="172"/>
      <c r="T25" s="172"/>
      <c r="U25" s="172"/>
      <c r="V25" s="172"/>
      <c r="W25" s="172"/>
      <c r="X25" s="172"/>
    </row>
    <row r="26" s="28" customFormat="1" ht="20.25" customHeight="1" spans="1:24">
      <c r="A26" s="158" t="s">
        <v>198</v>
      </c>
      <c r="B26" s="158" t="s">
        <v>70</v>
      </c>
      <c r="C26" s="158" t="s">
        <v>224</v>
      </c>
      <c r="D26" s="158" t="s">
        <v>225</v>
      </c>
      <c r="E26" s="158" t="s">
        <v>101</v>
      </c>
      <c r="F26" s="158" t="s">
        <v>102</v>
      </c>
      <c r="G26" s="158" t="s">
        <v>230</v>
      </c>
      <c r="H26" s="158" t="s">
        <v>231</v>
      </c>
      <c r="I26" s="172">
        <v>6237</v>
      </c>
      <c r="J26" s="172">
        <v>6237</v>
      </c>
      <c r="K26" s="173"/>
      <c r="L26" s="173"/>
      <c r="M26" s="172">
        <v>6237</v>
      </c>
      <c r="N26" s="173"/>
      <c r="O26" s="172"/>
      <c r="P26" s="172"/>
      <c r="Q26" s="172"/>
      <c r="R26" s="172"/>
      <c r="S26" s="172"/>
      <c r="T26" s="172"/>
      <c r="U26" s="172"/>
      <c r="V26" s="172"/>
      <c r="W26" s="172"/>
      <c r="X26" s="172"/>
    </row>
    <row r="27" s="28" customFormat="1" ht="20.25" customHeight="1" spans="1:24">
      <c r="A27" s="158" t="s">
        <v>198</v>
      </c>
      <c r="B27" s="158" t="s">
        <v>70</v>
      </c>
      <c r="C27" s="158" t="s">
        <v>224</v>
      </c>
      <c r="D27" s="158" t="s">
        <v>225</v>
      </c>
      <c r="E27" s="158" t="s">
        <v>101</v>
      </c>
      <c r="F27" s="158" t="s">
        <v>102</v>
      </c>
      <c r="G27" s="158" t="s">
        <v>232</v>
      </c>
      <c r="H27" s="158" t="s">
        <v>233</v>
      </c>
      <c r="I27" s="172">
        <v>5500</v>
      </c>
      <c r="J27" s="172">
        <v>5500</v>
      </c>
      <c r="K27" s="173"/>
      <c r="L27" s="173"/>
      <c r="M27" s="172">
        <v>5500</v>
      </c>
      <c r="N27" s="173"/>
      <c r="O27" s="172"/>
      <c r="P27" s="172"/>
      <c r="Q27" s="172"/>
      <c r="R27" s="172"/>
      <c r="S27" s="172"/>
      <c r="T27" s="172"/>
      <c r="U27" s="172"/>
      <c r="V27" s="172"/>
      <c r="W27" s="172"/>
      <c r="X27" s="172"/>
    </row>
    <row r="28" s="28" customFormat="1" ht="20.25" customHeight="1" spans="1:24">
      <c r="A28" s="158" t="s">
        <v>198</v>
      </c>
      <c r="B28" s="158" t="s">
        <v>70</v>
      </c>
      <c r="C28" s="158" t="s">
        <v>224</v>
      </c>
      <c r="D28" s="158" t="s">
        <v>225</v>
      </c>
      <c r="E28" s="158" t="s">
        <v>101</v>
      </c>
      <c r="F28" s="158" t="s">
        <v>102</v>
      </c>
      <c r="G28" s="158" t="s">
        <v>234</v>
      </c>
      <c r="H28" s="158" t="s">
        <v>235</v>
      </c>
      <c r="I28" s="172">
        <v>6600</v>
      </c>
      <c r="J28" s="172">
        <v>6600</v>
      </c>
      <c r="K28" s="173"/>
      <c r="L28" s="173"/>
      <c r="M28" s="172">
        <v>6600</v>
      </c>
      <c r="N28" s="173"/>
      <c r="O28" s="172"/>
      <c r="P28" s="172"/>
      <c r="Q28" s="172"/>
      <c r="R28" s="172"/>
      <c r="S28" s="172"/>
      <c r="T28" s="172"/>
      <c r="U28" s="172"/>
      <c r="V28" s="172"/>
      <c r="W28" s="172"/>
      <c r="X28" s="172"/>
    </row>
    <row r="29" s="28" customFormat="1" ht="20.25" customHeight="1" spans="1:24">
      <c r="A29" s="158" t="s">
        <v>198</v>
      </c>
      <c r="B29" s="158" t="s">
        <v>70</v>
      </c>
      <c r="C29" s="158" t="s">
        <v>224</v>
      </c>
      <c r="D29" s="158" t="s">
        <v>225</v>
      </c>
      <c r="E29" s="158" t="s">
        <v>101</v>
      </c>
      <c r="F29" s="158" t="s">
        <v>102</v>
      </c>
      <c r="G29" s="158" t="s">
        <v>236</v>
      </c>
      <c r="H29" s="158" t="s">
        <v>237</v>
      </c>
      <c r="I29" s="172">
        <v>6600</v>
      </c>
      <c r="J29" s="172">
        <v>6600</v>
      </c>
      <c r="K29" s="173"/>
      <c r="L29" s="173"/>
      <c r="M29" s="172">
        <v>6600</v>
      </c>
      <c r="N29" s="173"/>
      <c r="O29" s="172"/>
      <c r="P29" s="172"/>
      <c r="Q29" s="172"/>
      <c r="R29" s="172"/>
      <c r="S29" s="172"/>
      <c r="T29" s="172"/>
      <c r="U29" s="172"/>
      <c r="V29" s="172"/>
      <c r="W29" s="172"/>
      <c r="X29" s="172"/>
    </row>
    <row r="30" s="28" customFormat="1" ht="20.25" customHeight="1" spans="1:24">
      <c r="A30" s="158" t="s">
        <v>198</v>
      </c>
      <c r="B30" s="158" t="s">
        <v>70</v>
      </c>
      <c r="C30" s="158" t="s">
        <v>224</v>
      </c>
      <c r="D30" s="158" t="s">
        <v>225</v>
      </c>
      <c r="E30" s="158" t="s">
        <v>101</v>
      </c>
      <c r="F30" s="158" t="s">
        <v>102</v>
      </c>
      <c r="G30" s="158" t="s">
        <v>238</v>
      </c>
      <c r="H30" s="158" t="s">
        <v>239</v>
      </c>
      <c r="I30" s="172">
        <v>11000</v>
      </c>
      <c r="J30" s="172">
        <v>11000</v>
      </c>
      <c r="K30" s="173"/>
      <c r="L30" s="173"/>
      <c r="M30" s="172">
        <v>11000</v>
      </c>
      <c r="N30" s="173"/>
      <c r="O30" s="172"/>
      <c r="P30" s="172"/>
      <c r="Q30" s="172"/>
      <c r="R30" s="172"/>
      <c r="S30" s="172"/>
      <c r="T30" s="172"/>
      <c r="U30" s="172"/>
      <c r="V30" s="172"/>
      <c r="W30" s="172"/>
      <c r="X30" s="172"/>
    </row>
    <row r="31" s="28" customFormat="1" ht="20.25" customHeight="1" spans="1:24">
      <c r="A31" s="158" t="s">
        <v>198</v>
      </c>
      <c r="B31" s="158" t="s">
        <v>70</v>
      </c>
      <c r="C31" s="158" t="s">
        <v>224</v>
      </c>
      <c r="D31" s="158" t="s">
        <v>225</v>
      </c>
      <c r="E31" s="158" t="s">
        <v>105</v>
      </c>
      <c r="F31" s="158" t="s">
        <v>106</v>
      </c>
      <c r="G31" s="158" t="s">
        <v>240</v>
      </c>
      <c r="H31" s="158" t="s">
        <v>241</v>
      </c>
      <c r="I31" s="172">
        <v>3300</v>
      </c>
      <c r="J31" s="172">
        <v>3300</v>
      </c>
      <c r="K31" s="173"/>
      <c r="L31" s="173"/>
      <c r="M31" s="172">
        <v>3300</v>
      </c>
      <c r="N31" s="173"/>
      <c r="O31" s="172"/>
      <c r="P31" s="172"/>
      <c r="Q31" s="172"/>
      <c r="R31" s="172"/>
      <c r="S31" s="172"/>
      <c r="T31" s="172"/>
      <c r="U31" s="172"/>
      <c r="V31" s="172"/>
      <c r="W31" s="172"/>
      <c r="X31" s="172"/>
    </row>
    <row r="32" s="28" customFormat="1" ht="20.25" customHeight="1" spans="1:24">
      <c r="A32" s="158" t="s">
        <v>198</v>
      </c>
      <c r="B32" s="158" t="s">
        <v>70</v>
      </c>
      <c r="C32" s="158" t="s">
        <v>224</v>
      </c>
      <c r="D32" s="158" t="s">
        <v>225</v>
      </c>
      <c r="E32" s="158" t="s">
        <v>101</v>
      </c>
      <c r="F32" s="158" t="s">
        <v>102</v>
      </c>
      <c r="G32" s="158" t="s">
        <v>242</v>
      </c>
      <c r="H32" s="158" t="s">
        <v>243</v>
      </c>
      <c r="I32" s="172">
        <v>33000</v>
      </c>
      <c r="J32" s="172">
        <v>33000</v>
      </c>
      <c r="K32" s="173"/>
      <c r="L32" s="173"/>
      <c r="M32" s="172">
        <v>33000</v>
      </c>
      <c r="N32" s="173"/>
      <c r="O32" s="172"/>
      <c r="P32" s="172"/>
      <c r="Q32" s="172"/>
      <c r="R32" s="172"/>
      <c r="S32" s="172"/>
      <c r="T32" s="172"/>
      <c r="U32" s="172"/>
      <c r="V32" s="172"/>
      <c r="W32" s="172"/>
      <c r="X32" s="172"/>
    </row>
    <row r="33" s="28" customFormat="1" ht="20.25" customHeight="1" spans="1:24">
      <c r="A33" s="158" t="s">
        <v>198</v>
      </c>
      <c r="B33" s="158" t="s">
        <v>70</v>
      </c>
      <c r="C33" s="158" t="s">
        <v>244</v>
      </c>
      <c r="D33" s="158" t="s">
        <v>245</v>
      </c>
      <c r="E33" s="158" t="s">
        <v>131</v>
      </c>
      <c r="F33" s="158" t="s">
        <v>132</v>
      </c>
      <c r="G33" s="158" t="s">
        <v>203</v>
      </c>
      <c r="H33" s="158" t="s">
        <v>204</v>
      </c>
      <c r="I33" s="172">
        <v>5040</v>
      </c>
      <c r="J33" s="172">
        <v>5040</v>
      </c>
      <c r="K33" s="173"/>
      <c r="L33" s="173"/>
      <c r="M33" s="172">
        <v>5040</v>
      </c>
      <c r="N33" s="173"/>
      <c r="O33" s="172"/>
      <c r="P33" s="172"/>
      <c r="Q33" s="172"/>
      <c r="R33" s="172"/>
      <c r="S33" s="172"/>
      <c r="T33" s="172"/>
      <c r="U33" s="172"/>
      <c r="V33" s="172"/>
      <c r="W33" s="172"/>
      <c r="X33" s="172"/>
    </row>
    <row r="34" s="28" customFormat="1" ht="20.25" customHeight="1" spans="1:24">
      <c r="A34" s="158" t="s">
        <v>198</v>
      </c>
      <c r="B34" s="158" t="s">
        <v>70</v>
      </c>
      <c r="C34" s="158" t="s">
        <v>246</v>
      </c>
      <c r="D34" s="158" t="s">
        <v>247</v>
      </c>
      <c r="E34" s="158" t="s">
        <v>111</v>
      </c>
      <c r="F34" s="158" t="s">
        <v>112</v>
      </c>
      <c r="G34" s="158" t="s">
        <v>248</v>
      </c>
      <c r="H34" s="158" t="s">
        <v>249</v>
      </c>
      <c r="I34" s="172">
        <v>61200</v>
      </c>
      <c r="J34" s="172">
        <v>61200</v>
      </c>
      <c r="K34" s="173"/>
      <c r="L34" s="173"/>
      <c r="M34" s="172">
        <v>61200</v>
      </c>
      <c r="N34" s="173"/>
      <c r="O34" s="172"/>
      <c r="P34" s="172"/>
      <c r="Q34" s="172"/>
      <c r="R34" s="172"/>
      <c r="S34" s="172"/>
      <c r="T34" s="172"/>
      <c r="U34" s="172"/>
      <c r="V34" s="172"/>
      <c r="W34" s="172"/>
      <c r="X34" s="172"/>
    </row>
    <row r="35" s="28" customFormat="1" ht="20.25" customHeight="1" spans="1:24">
      <c r="A35" s="158" t="s">
        <v>198</v>
      </c>
      <c r="B35" s="158" t="s">
        <v>70</v>
      </c>
      <c r="C35" s="158" t="s">
        <v>250</v>
      </c>
      <c r="D35" s="158" t="s">
        <v>251</v>
      </c>
      <c r="E35" s="158" t="s">
        <v>101</v>
      </c>
      <c r="F35" s="158" t="s">
        <v>102</v>
      </c>
      <c r="G35" s="158" t="s">
        <v>205</v>
      </c>
      <c r="H35" s="158" t="s">
        <v>206</v>
      </c>
      <c r="I35" s="172">
        <v>418000</v>
      </c>
      <c r="J35" s="172">
        <v>418000</v>
      </c>
      <c r="K35" s="173"/>
      <c r="L35" s="173"/>
      <c r="M35" s="172">
        <v>418000</v>
      </c>
      <c r="N35" s="173"/>
      <c r="O35" s="172"/>
      <c r="P35" s="172"/>
      <c r="Q35" s="172"/>
      <c r="R35" s="172"/>
      <c r="S35" s="172"/>
      <c r="T35" s="172"/>
      <c r="U35" s="172"/>
      <c r="V35" s="172"/>
      <c r="W35" s="172"/>
      <c r="X35" s="172"/>
    </row>
    <row r="36" s="28" customFormat="1" ht="17.25" customHeight="1" spans="1:24">
      <c r="A36" s="159" t="s">
        <v>170</v>
      </c>
      <c r="B36" s="160"/>
      <c r="C36" s="161"/>
      <c r="D36" s="161"/>
      <c r="E36" s="161"/>
      <c r="F36" s="161"/>
      <c r="G36" s="161"/>
      <c r="H36" s="162"/>
      <c r="I36" s="172">
        <v>2664127.16</v>
      </c>
      <c r="J36" s="172">
        <v>2664127.16</v>
      </c>
      <c r="K36" s="172"/>
      <c r="L36" s="172"/>
      <c r="M36" s="172">
        <v>2664127.16</v>
      </c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1"/>
      <c r="E2" s="2"/>
      <c r="F2" s="2"/>
      <c r="G2" s="2"/>
      <c r="H2" s="2"/>
      <c r="U2" s="141"/>
      <c r="W2" s="146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="28" customFormat="1" ht="13.5" customHeight="1" spans="1:23">
      <c r="A4" s="29" t="str">
        <f>"单位名称："&amp;"昆明市呈贡区教育体育发展综合服务中心"</f>
        <v>单位名称：昆明市呈贡区教育体育发展综合服务中心</v>
      </c>
      <c r="B4" s="30"/>
      <c r="C4" s="30"/>
      <c r="D4" s="30"/>
      <c r="E4" s="30"/>
      <c r="F4" s="30"/>
      <c r="G4" s="30"/>
      <c r="H4" s="30"/>
      <c r="I4" s="31"/>
      <c r="J4" s="31"/>
      <c r="K4" s="31"/>
      <c r="L4" s="31"/>
      <c r="M4" s="31"/>
      <c r="N4" s="31"/>
      <c r="O4" s="31"/>
      <c r="P4" s="31"/>
      <c r="Q4" s="31"/>
      <c r="U4" s="147"/>
      <c r="W4" s="124" t="s">
        <v>1</v>
      </c>
    </row>
    <row r="5" ht="21.75" customHeight="1" spans="1:23">
      <c r="A5" s="9" t="s">
        <v>253</v>
      </c>
      <c r="B5" s="10" t="s">
        <v>182</v>
      </c>
      <c r="C5" s="9" t="s">
        <v>183</v>
      </c>
      <c r="D5" s="9" t="s">
        <v>254</v>
      </c>
      <c r="E5" s="10" t="s">
        <v>184</v>
      </c>
      <c r="F5" s="10" t="s">
        <v>185</v>
      </c>
      <c r="G5" s="10" t="s">
        <v>255</v>
      </c>
      <c r="H5" s="10" t="s">
        <v>256</v>
      </c>
      <c r="I5" s="32" t="s">
        <v>55</v>
      </c>
      <c r="J5" s="11" t="s">
        <v>257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3"/>
      <c r="C6" s="14"/>
      <c r="D6" s="14"/>
      <c r="E6" s="15"/>
      <c r="F6" s="15"/>
      <c r="G6" s="15"/>
      <c r="H6" s="15"/>
      <c r="I6" s="33"/>
      <c r="J6" s="142" t="s">
        <v>58</v>
      </c>
      <c r="K6" s="14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33"/>
      <c r="B7" s="33"/>
      <c r="C7" s="33"/>
      <c r="D7" s="33"/>
      <c r="E7" s="33"/>
      <c r="F7" s="33"/>
      <c r="G7" s="33"/>
      <c r="H7" s="33"/>
      <c r="I7" s="33"/>
      <c r="J7" s="144" t="s">
        <v>57</v>
      </c>
      <c r="K7" s="145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2" t="s">
        <v>57</v>
      </c>
      <c r="K8" s="72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20">
        <v>21</v>
      </c>
      <c r="V9" s="41">
        <v>22</v>
      </c>
      <c r="W9" s="20">
        <v>23</v>
      </c>
    </row>
    <row r="10" ht="21.75" customHeight="1" spans="1:23">
      <c r="A10" s="74"/>
      <c r="B10" s="74"/>
      <c r="C10" s="74"/>
      <c r="D10" s="74"/>
      <c r="E10" s="74"/>
      <c r="F10" s="74"/>
      <c r="G10" s="74"/>
      <c r="H10" s="74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18.75" customHeight="1" spans="1:23">
      <c r="A11" s="37" t="s">
        <v>170</v>
      </c>
      <c r="B11" s="38"/>
      <c r="C11" s="38"/>
      <c r="D11" s="38"/>
      <c r="E11" s="38"/>
      <c r="F11" s="38"/>
      <c r="G11" s="38"/>
      <c r="H11" s="39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customHeight="1" spans="1:1">
      <c r="A12" t="s">
        <v>259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260</v>
      </c>
    </row>
    <row r="3" ht="39.75" customHeight="1" spans="1:10">
      <c r="A3" s="70" t="str">
        <f>"2025"&amp;"年部门项目支出绩效目标表"</f>
        <v>2025年部门项目支出绩效目标表</v>
      </c>
      <c r="B3" s="4"/>
      <c r="C3" s="4"/>
      <c r="D3" s="4"/>
      <c r="E3" s="4"/>
      <c r="F3" s="71"/>
      <c r="G3" s="4"/>
      <c r="H3" s="71"/>
      <c r="I3" s="71"/>
      <c r="J3" s="4"/>
    </row>
    <row r="4" s="28" customFormat="1" ht="17.25" customHeight="1" spans="1:1">
      <c r="A4" s="29" t="str">
        <f>"单位名称："&amp;"昆明市呈贡区教育体育发展综合服务中心"</f>
        <v>单位名称：昆明市呈贡区教育体育发展综合服务中心</v>
      </c>
    </row>
    <row r="5" ht="44.25" customHeight="1" spans="1:10">
      <c r="A5" s="72" t="s">
        <v>183</v>
      </c>
      <c r="B5" s="72" t="s">
        <v>261</v>
      </c>
      <c r="C5" s="72" t="s">
        <v>262</v>
      </c>
      <c r="D5" s="72" t="s">
        <v>263</v>
      </c>
      <c r="E5" s="72" t="s">
        <v>264</v>
      </c>
      <c r="F5" s="73" t="s">
        <v>265</v>
      </c>
      <c r="G5" s="72" t="s">
        <v>266</v>
      </c>
      <c r="H5" s="73" t="s">
        <v>267</v>
      </c>
      <c r="I5" s="73" t="s">
        <v>268</v>
      </c>
      <c r="J5" s="72" t="s">
        <v>269</v>
      </c>
    </row>
    <row r="6" ht="18.7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41">
        <v>6</v>
      </c>
      <c r="G6" s="140">
        <v>7</v>
      </c>
      <c r="H6" s="41">
        <v>8</v>
      </c>
      <c r="I6" s="41">
        <v>9</v>
      </c>
      <c r="J6" s="140">
        <v>10</v>
      </c>
    </row>
    <row r="7" ht="42" customHeight="1" spans="1:10">
      <c r="A7" s="34"/>
      <c r="B7" s="74"/>
      <c r="C7" s="74"/>
      <c r="D7" s="74"/>
      <c r="E7" s="75"/>
      <c r="F7" s="76"/>
      <c r="G7" s="75"/>
      <c r="H7" s="76"/>
      <c r="I7" s="76"/>
      <c r="J7" s="75"/>
    </row>
    <row r="8" ht="42" customHeight="1" spans="1:10">
      <c r="A8" s="34"/>
      <c r="B8" s="21"/>
      <c r="C8" s="21"/>
      <c r="D8" s="21"/>
      <c r="E8" s="34"/>
      <c r="F8" s="21"/>
      <c r="G8" s="34"/>
      <c r="H8" s="21"/>
      <c r="I8" s="21"/>
      <c r="J8" s="34"/>
    </row>
    <row r="9" customHeight="1" spans="1:1">
      <c r="A9" t="s">
        <v>270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5">
        <v>1</v>
      </c>
      <c r="B2" s="126">
        <v>0</v>
      </c>
      <c r="C2" s="125">
        <v>1</v>
      </c>
      <c r="D2" s="127"/>
      <c r="E2" s="127"/>
      <c r="F2" s="128" t="s">
        <v>271</v>
      </c>
    </row>
    <row r="3" ht="42" customHeight="1" spans="1:6">
      <c r="A3" s="129" t="str">
        <f>"2025"&amp;"年部门政府性基金预算支出预算表"</f>
        <v>2025年部门政府性基金预算支出预算表</v>
      </c>
      <c r="B3" s="129" t="s">
        <v>272</v>
      </c>
      <c r="C3" s="130"/>
      <c r="D3" s="131"/>
      <c r="E3" s="131"/>
      <c r="F3" s="131"/>
    </row>
    <row r="4" s="28" customFormat="1" ht="18.75" customHeight="1" spans="1:19">
      <c r="A4" s="116" t="str">
        <f>"单位名称："&amp;"昆明市呈贡区教育体育发展综合服务中心"</f>
        <v>单位名称：昆明市呈贡区教育体育发展综合服务中心</v>
      </c>
      <c r="B4" s="88"/>
      <c r="C4" s="88"/>
      <c r="D4" s="31"/>
      <c r="E4" s="31"/>
      <c r="F4" s="31"/>
      <c r="G4" s="31"/>
      <c r="H4" s="31"/>
      <c r="I4" s="31"/>
      <c r="J4" s="31"/>
      <c r="K4" s="31"/>
      <c r="L4" s="31"/>
      <c r="R4" s="40"/>
      <c r="S4" s="124" t="s">
        <v>1</v>
      </c>
    </row>
    <row r="5" ht="19.5" customHeight="1" spans="1:6">
      <c r="A5" s="132" t="s">
        <v>181</v>
      </c>
      <c r="B5" s="133" t="s">
        <v>72</v>
      </c>
      <c r="C5" s="132" t="s">
        <v>73</v>
      </c>
      <c r="D5" s="11" t="s">
        <v>273</v>
      </c>
      <c r="E5" s="12"/>
      <c r="F5" s="13"/>
    </row>
    <row r="6" ht="18.75" customHeight="1" spans="1:6">
      <c r="A6" s="134"/>
      <c r="B6" s="135"/>
      <c r="C6" s="134"/>
      <c r="D6" s="16" t="s">
        <v>55</v>
      </c>
      <c r="E6" s="11" t="s">
        <v>75</v>
      </c>
      <c r="F6" s="16" t="s">
        <v>76</v>
      </c>
    </row>
    <row r="7" ht="18.75" customHeight="1" spans="1:6">
      <c r="A7" s="73">
        <v>1</v>
      </c>
      <c r="B7" s="136" t="s">
        <v>83</v>
      </c>
      <c r="C7" s="73">
        <v>3</v>
      </c>
      <c r="D7" s="137">
        <v>4</v>
      </c>
      <c r="E7" s="137">
        <v>5</v>
      </c>
      <c r="F7" s="137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8" t="s">
        <v>170</v>
      </c>
      <c r="B10" s="138" t="s">
        <v>170</v>
      </c>
      <c r="C10" s="139" t="s">
        <v>170</v>
      </c>
      <c r="D10" s="81"/>
      <c r="E10" s="81"/>
      <c r="F10" s="81"/>
    </row>
    <row r="11" customHeight="1" spans="1:1">
      <c r="A11" t="s">
        <v>274</v>
      </c>
    </row>
  </sheetData>
  <mergeCells count="7">
    <mergeCell ref="A3:F3"/>
    <mergeCell ref="A4:H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275</v>
      </c>
    </row>
    <row r="3" ht="41.25" customHeight="1" spans="1:19">
      <c r="A3" s="78" t="str">
        <f>"2025"&amp;"年部门政府采购预算表"</f>
        <v>2025年部门政府采购预算表</v>
      </c>
      <c r="B3" s="71"/>
      <c r="C3" s="71"/>
      <c r="D3" s="4"/>
      <c r="E3" s="4"/>
      <c r="F3" s="4"/>
      <c r="G3" s="4"/>
      <c r="H3" s="4"/>
      <c r="I3" s="4"/>
      <c r="J3" s="4"/>
      <c r="K3" s="4"/>
      <c r="L3" s="4"/>
      <c r="M3" s="71"/>
      <c r="N3" s="4"/>
      <c r="O3" s="4"/>
      <c r="P3" s="71"/>
      <c r="Q3" s="4"/>
      <c r="R3" s="71"/>
      <c r="S3" s="71"/>
    </row>
    <row r="4" s="28" customFormat="1" ht="18.75" customHeight="1" spans="1:19">
      <c r="A4" s="116" t="str">
        <f>"单位名称："&amp;"昆明市呈贡区教育体育发展综合服务中心"</f>
        <v>单位名称：昆明市呈贡区教育体育发展综合服务中心</v>
      </c>
      <c r="B4" s="88"/>
      <c r="C4" s="88"/>
      <c r="D4" s="31"/>
      <c r="E4" s="31"/>
      <c r="F4" s="31"/>
      <c r="G4" s="31"/>
      <c r="H4" s="31"/>
      <c r="I4" s="31"/>
      <c r="J4" s="31"/>
      <c r="K4" s="31"/>
      <c r="L4" s="31"/>
      <c r="R4" s="40"/>
      <c r="S4" s="124" t="s">
        <v>1</v>
      </c>
    </row>
    <row r="5" ht="15.75" customHeight="1" spans="1:19">
      <c r="A5" s="10" t="s">
        <v>180</v>
      </c>
      <c r="B5" s="89" t="s">
        <v>181</v>
      </c>
      <c r="C5" s="89" t="s">
        <v>276</v>
      </c>
      <c r="D5" s="90" t="s">
        <v>277</v>
      </c>
      <c r="E5" s="90" t="s">
        <v>278</v>
      </c>
      <c r="F5" s="90" t="s">
        <v>279</v>
      </c>
      <c r="G5" s="90" t="s">
        <v>280</v>
      </c>
      <c r="H5" s="90" t="s">
        <v>281</v>
      </c>
      <c r="I5" s="104" t="s">
        <v>188</v>
      </c>
      <c r="J5" s="104"/>
      <c r="K5" s="104"/>
      <c r="L5" s="104"/>
      <c r="M5" s="105"/>
      <c r="N5" s="104"/>
      <c r="O5" s="104"/>
      <c r="P5" s="82"/>
      <c r="Q5" s="104"/>
      <c r="R5" s="105"/>
      <c r="S5" s="83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282</v>
      </c>
      <c r="L6" s="92" t="s">
        <v>283</v>
      </c>
      <c r="M6" s="106" t="s">
        <v>284</v>
      </c>
      <c r="N6" s="107" t="s">
        <v>285</v>
      </c>
      <c r="O6" s="107"/>
      <c r="P6" s="114"/>
      <c r="Q6" s="107"/>
      <c r="R6" s="115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8"/>
      <c r="N7" s="94" t="s">
        <v>57</v>
      </c>
      <c r="O7" s="94" t="s">
        <v>64</v>
      </c>
      <c r="P7" s="93" t="s">
        <v>65</v>
      </c>
      <c r="Q7" s="94" t="s">
        <v>66</v>
      </c>
      <c r="R7" s="108" t="s">
        <v>67</v>
      </c>
      <c r="S7" s="93" t="s">
        <v>68</v>
      </c>
    </row>
    <row r="8" ht="18" customHeight="1" spans="1:19">
      <c r="A8" s="117">
        <v>1</v>
      </c>
      <c r="B8" s="117" t="s">
        <v>83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21" customHeight="1" spans="1:19">
      <c r="A9" s="95"/>
      <c r="B9" s="96"/>
      <c r="C9" s="96"/>
      <c r="D9" s="97"/>
      <c r="E9" s="97"/>
      <c r="F9" s="97"/>
      <c r="G9" s="11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8" t="s">
        <v>170</v>
      </c>
      <c r="B10" s="99"/>
      <c r="C10" s="99"/>
      <c r="D10" s="100"/>
      <c r="E10" s="100"/>
      <c r="F10" s="100"/>
      <c r="G10" s="120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21" t="s">
        <v>286</v>
      </c>
      <c r="B11" s="5"/>
      <c r="C11" s="5"/>
      <c r="D11" s="121"/>
      <c r="E11" s="121"/>
      <c r="F11" s="121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customHeight="1" spans="1:1">
      <c r="A12" t="s">
        <v>287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1"/>
      <c r="O2" s="85"/>
      <c r="P2" s="85"/>
      <c r="Q2" s="86"/>
      <c r="R2" s="85"/>
      <c r="S2" s="110"/>
      <c r="T2" s="110" t="s">
        <v>288</v>
      </c>
    </row>
    <row r="3" ht="41.25" customHeight="1" spans="1:20">
      <c r="A3" s="78" t="str">
        <f>"2025"&amp;"年部门政府购买服务预算表"</f>
        <v>2025年部门政府购买服务预算表</v>
      </c>
      <c r="B3" s="71"/>
      <c r="C3" s="71"/>
      <c r="D3" s="71"/>
      <c r="E3" s="71"/>
      <c r="F3" s="71"/>
      <c r="G3" s="71"/>
      <c r="H3" s="87"/>
      <c r="I3" s="87"/>
      <c r="J3" s="87"/>
      <c r="K3" s="87"/>
      <c r="L3" s="87"/>
      <c r="M3" s="87"/>
      <c r="N3" s="102"/>
      <c r="O3" s="87"/>
      <c r="P3" s="87"/>
      <c r="Q3" s="71"/>
      <c r="R3" s="87"/>
      <c r="S3" s="102"/>
      <c r="T3" s="71"/>
    </row>
    <row r="4" s="28" customFormat="1" ht="22.5" customHeight="1" spans="1:20">
      <c r="A4" s="49" t="str">
        <f>"单位名称："&amp;"昆明市呈贡区教育体育发展综合服务中心"</f>
        <v>单位名称：昆明市呈贡区教育体育发展综合服务中心</v>
      </c>
      <c r="B4" s="88"/>
      <c r="C4" s="88"/>
      <c r="D4" s="88"/>
      <c r="E4" s="88"/>
      <c r="F4" s="88"/>
      <c r="G4" s="88"/>
      <c r="H4" s="50"/>
      <c r="I4" s="50"/>
      <c r="J4" s="50"/>
      <c r="K4" s="50"/>
      <c r="L4" s="50"/>
      <c r="M4" s="50"/>
      <c r="N4" s="103"/>
      <c r="O4" s="52"/>
      <c r="P4" s="52"/>
      <c r="Q4" s="111"/>
      <c r="R4" s="52"/>
      <c r="S4" s="112"/>
      <c r="T4" s="113" t="s">
        <v>1</v>
      </c>
    </row>
    <row r="5" ht="24" customHeight="1" spans="1:20">
      <c r="A5" s="10" t="s">
        <v>180</v>
      </c>
      <c r="B5" s="89" t="s">
        <v>181</v>
      </c>
      <c r="C5" s="89" t="s">
        <v>276</v>
      </c>
      <c r="D5" s="89" t="s">
        <v>289</v>
      </c>
      <c r="E5" s="89" t="s">
        <v>290</v>
      </c>
      <c r="F5" s="89" t="s">
        <v>291</v>
      </c>
      <c r="G5" s="89" t="s">
        <v>292</v>
      </c>
      <c r="H5" s="90" t="s">
        <v>293</v>
      </c>
      <c r="I5" s="90" t="s">
        <v>294</v>
      </c>
      <c r="J5" s="104" t="s">
        <v>188</v>
      </c>
      <c r="K5" s="104"/>
      <c r="L5" s="104"/>
      <c r="M5" s="104"/>
      <c r="N5" s="105"/>
      <c r="O5" s="104"/>
      <c r="P5" s="104"/>
      <c r="Q5" s="82"/>
      <c r="R5" s="104"/>
      <c r="S5" s="105"/>
      <c r="T5" s="83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282</v>
      </c>
      <c r="M6" s="92" t="s">
        <v>283</v>
      </c>
      <c r="N6" s="106" t="s">
        <v>284</v>
      </c>
      <c r="O6" s="107" t="s">
        <v>285</v>
      </c>
      <c r="P6" s="107"/>
      <c r="Q6" s="114"/>
      <c r="R6" s="107"/>
      <c r="S6" s="115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8"/>
      <c r="O7" s="94" t="s">
        <v>57</v>
      </c>
      <c r="P7" s="94" t="s">
        <v>64</v>
      </c>
      <c r="Q7" s="93" t="s">
        <v>65</v>
      </c>
      <c r="R7" s="94" t="s">
        <v>66</v>
      </c>
      <c r="S7" s="108" t="s">
        <v>67</v>
      </c>
      <c r="T7" s="93" t="s">
        <v>68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8" t="s">
        <v>170</v>
      </c>
      <c r="B10" s="99"/>
      <c r="C10" s="99"/>
      <c r="D10" s="99"/>
      <c r="E10" s="99"/>
      <c r="F10" s="99"/>
      <c r="G10" s="99"/>
      <c r="H10" s="100"/>
      <c r="I10" s="109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1:1">
      <c r="A11" t="s">
        <v>295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7"/>
      <c r="W2" s="3"/>
      <c r="X2" s="3" t="s">
        <v>296</v>
      </c>
    </row>
    <row r="3" ht="41.25" customHeight="1" spans="1:24">
      <c r="A3" s="78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1"/>
      <c r="X3" s="71"/>
    </row>
    <row r="4" s="28" customFormat="1" ht="18" customHeight="1" spans="1:24">
      <c r="A4" s="49" t="str">
        <f>"单位名称："&amp;"昆明市呈贡区教育体育发展综合服务中心"</f>
        <v>单位名称：昆明市呈贡区教育体育发展综合服务中心</v>
      </c>
      <c r="B4" s="50"/>
      <c r="C4" s="50"/>
      <c r="D4" s="51"/>
      <c r="E4" s="52"/>
      <c r="F4" s="52"/>
      <c r="G4" s="52"/>
      <c r="H4" s="52"/>
      <c r="I4" s="52"/>
      <c r="W4" s="40"/>
      <c r="X4" s="40" t="s">
        <v>1</v>
      </c>
    </row>
    <row r="5" ht="19.5" customHeight="1" spans="1:24">
      <c r="A5" s="32" t="s">
        <v>297</v>
      </c>
      <c r="B5" s="11" t="s">
        <v>188</v>
      </c>
      <c r="C5" s="12"/>
      <c r="D5" s="12"/>
      <c r="E5" s="11" t="s">
        <v>298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33" t="s">
        <v>55</v>
      </c>
      <c r="C6" s="10" t="s">
        <v>58</v>
      </c>
      <c r="D6" s="79" t="s">
        <v>282</v>
      </c>
      <c r="E6" s="54" t="s">
        <v>299</v>
      </c>
      <c r="F6" s="54" t="s">
        <v>300</v>
      </c>
      <c r="G6" s="54" t="s">
        <v>301</v>
      </c>
      <c r="H6" s="54" t="s">
        <v>302</v>
      </c>
      <c r="I6" s="54" t="s">
        <v>303</v>
      </c>
      <c r="J6" s="54" t="s">
        <v>304</v>
      </c>
      <c r="K6" s="54" t="s">
        <v>305</v>
      </c>
      <c r="L6" s="54" t="s">
        <v>306</v>
      </c>
      <c r="M6" s="54" t="s">
        <v>307</v>
      </c>
      <c r="N6" s="54" t="s">
        <v>308</v>
      </c>
      <c r="O6" s="54" t="s">
        <v>309</v>
      </c>
      <c r="P6" s="54" t="s">
        <v>310</v>
      </c>
      <c r="Q6" s="54" t="s">
        <v>311</v>
      </c>
      <c r="R6" s="54" t="s">
        <v>312</v>
      </c>
      <c r="S6" s="54" t="s">
        <v>313</v>
      </c>
      <c r="T6" s="54" t="s">
        <v>314</v>
      </c>
      <c r="U6" s="54" t="s">
        <v>315</v>
      </c>
      <c r="V6" s="54" t="s">
        <v>316</v>
      </c>
      <c r="W6" s="54" t="s">
        <v>317</v>
      </c>
      <c r="X6" s="84" t="s">
        <v>318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41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41">
        <v>23</v>
      </c>
      <c r="X7" s="41">
        <v>24</v>
      </c>
    </row>
    <row r="8" ht="19.5" customHeight="1" spans="1:24">
      <c r="A8" s="34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4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customHeight="1" spans="1:1">
      <c r="A10" t="s">
        <v>319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320</v>
      </c>
    </row>
    <row r="3" ht="41.25" customHeight="1" spans="1:10">
      <c r="A3" s="70" t="str">
        <f>"2025"&amp;"年对下转移支付绩效目标表"</f>
        <v>2025年对下转移支付绩效目标表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tr">
        <f>"单位名称："&amp;""</f>
        <v>单位名称：</v>
      </c>
    </row>
    <row r="5" ht="44.25" customHeight="1" spans="1:10">
      <c r="A5" s="72" t="s">
        <v>297</v>
      </c>
      <c r="B5" s="72" t="s">
        <v>261</v>
      </c>
      <c r="C5" s="72" t="s">
        <v>262</v>
      </c>
      <c r="D5" s="72" t="s">
        <v>263</v>
      </c>
      <c r="E5" s="72" t="s">
        <v>264</v>
      </c>
      <c r="F5" s="73" t="s">
        <v>265</v>
      </c>
      <c r="G5" s="72" t="s">
        <v>266</v>
      </c>
      <c r="H5" s="73" t="s">
        <v>267</v>
      </c>
      <c r="I5" s="73" t="s">
        <v>268</v>
      </c>
      <c r="J5" s="72" t="s">
        <v>269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ht="42" customHeight="1" spans="1:10">
      <c r="A7" s="34"/>
      <c r="B7" s="74"/>
      <c r="C7" s="74"/>
      <c r="D7" s="74"/>
      <c r="E7" s="75"/>
      <c r="F7" s="76"/>
      <c r="G7" s="75"/>
      <c r="H7" s="76"/>
      <c r="I7" s="76"/>
      <c r="J7" s="75"/>
    </row>
    <row r="8" ht="42" customHeight="1" spans="1:10">
      <c r="A8" s="34"/>
      <c r="B8" s="21"/>
      <c r="C8" s="21"/>
      <c r="D8" s="21"/>
      <c r="E8" s="34"/>
      <c r="F8" s="21"/>
      <c r="G8" s="34"/>
      <c r="H8" s="21"/>
      <c r="I8" s="21"/>
      <c r="J8" s="34"/>
    </row>
    <row r="9" customFormat="1" ht="14.25" customHeight="1" spans="1:1">
      <c r="A9" t="s">
        <v>321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3" t="s">
        <v>322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s="28" customFormat="1" ht="18" customHeight="1" spans="1:24">
      <c r="A4" s="49" t="str">
        <f>"单位名称："&amp;"昆明市呈贡区教育体育发展综合服务中心"</f>
        <v>单位名称：昆明市呈贡区教育体育发展综合服务中心</v>
      </c>
      <c r="B4" s="50"/>
      <c r="C4" s="50"/>
      <c r="D4" s="51"/>
      <c r="E4" s="52"/>
      <c r="F4" s="52"/>
      <c r="G4" s="52"/>
      <c r="H4" s="52"/>
      <c r="I4" s="52"/>
      <c r="W4" s="40"/>
      <c r="X4" s="40" t="s">
        <v>1</v>
      </c>
    </row>
    <row r="5" ht="28.5" customHeight="1" spans="1:9">
      <c r="A5" s="53" t="s">
        <v>180</v>
      </c>
      <c r="B5" s="54" t="s">
        <v>181</v>
      </c>
      <c r="C5" s="55" t="s">
        <v>323</v>
      </c>
      <c r="D5" s="53" t="s">
        <v>324</v>
      </c>
      <c r="E5" s="53" t="s">
        <v>325</v>
      </c>
      <c r="F5" s="53" t="s">
        <v>326</v>
      </c>
      <c r="G5" s="54" t="s">
        <v>327</v>
      </c>
      <c r="H5" s="41"/>
      <c r="I5" s="53"/>
    </row>
    <row r="6" ht="21" customHeight="1" spans="1:9">
      <c r="A6" s="55"/>
      <c r="B6" s="56"/>
      <c r="C6" s="56"/>
      <c r="D6" s="57"/>
      <c r="E6" s="56"/>
      <c r="F6" s="56"/>
      <c r="G6" s="54" t="s">
        <v>280</v>
      </c>
      <c r="H6" s="54" t="s">
        <v>328</v>
      </c>
      <c r="I6" s="54" t="s">
        <v>329</v>
      </c>
    </row>
    <row r="7" ht="17.25" customHeight="1" spans="1:9">
      <c r="A7" s="58" t="s">
        <v>82</v>
      </c>
      <c r="B7" s="59"/>
      <c r="C7" s="60" t="s">
        <v>83</v>
      </c>
      <c r="D7" s="58" t="s">
        <v>84</v>
      </c>
      <c r="E7" s="61" t="s">
        <v>85</v>
      </c>
      <c r="F7" s="58" t="s">
        <v>86</v>
      </c>
      <c r="G7" s="60" t="s">
        <v>87</v>
      </c>
      <c r="H7" s="62" t="s">
        <v>88</v>
      </c>
      <c r="I7" s="61" t="s">
        <v>89</v>
      </c>
    </row>
    <row r="8" ht="19.5" customHeight="1" spans="1:9">
      <c r="A8" s="63"/>
      <c r="B8" s="36"/>
      <c r="C8" s="36"/>
      <c r="D8" s="34"/>
      <c r="E8" s="21"/>
      <c r="F8" s="62"/>
      <c r="G8" s="64"/>
      <c r="H8" s="65"/>
      <c r="I8" s="65"/>
    </row>
    <row r="9" ht="19.5" customHeight="1" spans="1:9">
      <c r="A9" s="66" t="s">
        <v>55</v>
      </c>
      <c r="B9" s="67"/>
      <c r="C9" s="67"/>
      <c r="D9" s="68"/>
      <c r="E9" s="69"/>
      <c r="F9" s="69"/>
      <c r="G9" s="64"/>
      <c r="H9" s="65"/>
      <c r="I9" s="65"/>
    </row>
    <row r="10" customHeight="1" spans="1:1">
      <c r="A10" t="s">
        <v>330</v>
      </c>
    </row>
  </sheetData>
  <mergeCells count="11">
    <mergeCell ref="A2:I2"/>
    <mergeCell ref="A3:I3"/>
    <mergeCell ref="A4:I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28" customFormat="1" ht="13.5" customHeight="1" spans="1:11">
      <c r="A4" s="29" t="str">
        <f>"单位名称："&amp;"昆明市呈贡区教育体育发展综合服务中心"</f>
        <v>单位名称：昆明市呈贡区教育体育发展综合服务中心</v>
      </c>
      <c r="B4" s="30"/>
      <c r="C4" s="30"/>
      <c r="D4" s="30"/>
      <c r="E4" s="30"/>
      <c r="F4" s="30"/>
      <c r="G4" s="30"/>
      <c r="H4" s="31"/>
      <c r="I4" s="31"/>
      <c r="J4" s="31"/>
      <c r="K4" s="40" t="s">
        <v>1</v>
      </c>
    </row>
    <row r="5" ht="21.75" customHeight="1" spans="1:11">
      <c r="A5" s="9" t="s">
        <v>253</v>
      </c>
      <c r="B5" s="9" t="s">
        <v>183</v>
      </c>
      <c r="C5" s="9" t="s">
        <v>254</v>
      </c>
      <c r="D5" s="10" t="s">
        <v>184</v>
      </c>
      <c r="E5" s="10" t="s">
        <v>185</v>
      </c>
      <c r="F5" s="10" t="s">
        <v>255</v>
      </c>
      <c r="G5" s="10" t="s">
        <v>256</v>
      </c>
      <c r="H5" s="32" t="s">
        <v>55</v>
      </c>
      <c r="I5" s="11" t="s">
        <v>332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3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1">
        <v>10</v>
      </c>
      <c r="K8" s="41">
        <v>11</v>
      </c>
    </row>
    <row r="9" ht="18.75" customHeight="1" spans="1:11">
      <c r="A9" s="34"/>
      <c r="B9" s="21"/>
      <c r="C9" s="34"/>
      <c r="D9" s="34"/>
      <c r="E9" s="34"/>
      <c r="F9" s="34"/>
      <c r="G9" s="34"/>
      <c r="H9" s="35"/>
      <c r="I9" s="42"/>
      <c r="J9" s="42"/>
      <c r="K9" s="35"/>
    </row>
    <row r="10" ht="18.75" customHeight="1" spans="1:11">
      <c r="A10" s="36"/>
      <c r="B10" s="21"/>
      <c r="C10" s="21"/>
      <c r="D10" s="21"/>
      <c r="E10" s="21"/>
      <c r="F10" s="21"/>
      <c r="G10" s="21"/>
      <c r="H10" s="23"/>
      <c r="I10" s="23"/>
      <c r="J10" s="23"/>
      <c r="K10" s="35"/>
    </row>
    <row r="11" ht="18.75" customHeight="1" spans="1:11">
      <c r="A11" s="37" t="s">
        <v>170</v>
      </c>
      <c r="B11" s="38"/>
      <c r="C11" s="38"/>
      <c r="D11" s="38"/>
      <c r="E11" s="38"/>
      <c r="F11" s="38"/>
      <c r="G11" s="39"/>
      <c r="H11" s="23"/>
      <c r="I11" s="23"/>
      <c r="J11" s="23"/>
      <c r="K11" s="35"/>
    </row>
    <row r="12" customHeight="1" spans="1:1">
      <c r="A12" t="s">
        <v>333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335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183</v>
      </c>
      <c r="D5" s="10" t="s">
        <v>336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>
        <v>2800000</v>
      </c>
      <c r="G9" s="23">
        <v>2800000</v>
      </c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337</v>
      </c>
      <c r="C11" s="25"/>
      <c r="D11" s="26"/>
      <c r="E11" s="23"/>
      <c r="F11" s="23">
        <v>2800000</v>
      </c>
      <c r="G11" s="23">
        <v>2800000</v>
      </c>
    </row>
    <row r="12" customHeight="1" spans="1:1">
      <c r="A12" s="27" t="s">
        <v>338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2025-03-14T09:14:55Z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97198DF6A9F7418A81873F05F4B42E79_13</vt:lpwstr>
  </property>
  <property fmtid="{D5CDD505-2E9C-101B-9397-08002B2CF9AE}" pid="3" name="KSOProductBuildVer">
    <vt:lpwstr>2052-12.1.0.20305</vt:lpwstr>
  </property>
</Properties>
</file>