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80" tabRatio="894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<sst xmlns="http://schemas.openxmlformats.org/spreadsheetml/2006/main" count="1372" uniqueCount="448">
  <si>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</si>
  <si>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</si>
  <si>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</si>
  <si>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</si>
  <si>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</si>
  <si>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</si>
  <si>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</si>
  <si>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</si>
  <si>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</si>
  <si>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</si>
  <si>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</si>
  <si>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</si>
  <si>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</si>
  <si>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</si>
  <si>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</si>
  <si>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</si>
  <si>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</si>
  <si>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</si>
  <si>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</si>
  <si>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</si>
  <si>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</si>
  <si>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</si>
  <si>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</si>
  <si>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</si>
  <si>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</si>
  <si>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</si>
  <si>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</si>
  <si>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</si>
  <si>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</si>
  <si>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</si>
  <si>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</si>
  <si>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</si>
  <si>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</si>
  <si>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</si>
  <si>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</si>
  <si>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</si>
  <si>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</si>
  <si>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</si>
  <si>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</si>
  <si>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</si>
  <si>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</si>
  <si>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</si>
  <si>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</si>
  <si>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</si>
  <si>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</si>
  <si>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</si>
  <si>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</si>
  <si>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</si>
  <si>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</si>
  <si>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</si>
  <si>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</si>
  <si>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</si>
  <si>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</si>
  <si>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</si>
  <si>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</si>
  <si>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</si>
  <si>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</si>
  <si>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</si>
  <si>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</si>
  <si>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</si>
  <si>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</si>
  <si>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</si>
  <si>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</si>
  <si>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</si>
  <si>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</si>
  <si>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</si>
  <si>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</si>
  <si>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</si>
  <si>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</si>
  <si>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昆明市呈贡区第六幼儿园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</si>
  <si>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</si>
  <si>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</si>
  <si>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</si>
  <si>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</si>
  <si>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</si>
  <si>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</si>
  <si>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</si>
  <si>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</si>
  <si>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</si>
  <si>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</si>
  <si>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</si>
  <si>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</si>
  <si>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</si>
  <si>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</si>
  <si>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</si>
  <si>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</si>
  <si>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</si>
  <si>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</si>
  <si>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</si>
  <si>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</si>
  <si>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</si>
  <si>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</si>
  <si>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</si>
  <si>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</si>
  <si>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</si>
  <si>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</si>
  <si>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</si>
  <si>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</si>
  <si>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</si>
  <si>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</si>
  <si>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</si>
  <si>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</si>
  <si>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</si>
  <si>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</si>
  <si>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</si>
  <si>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</si>
  <si>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</si>
  <si>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</si>
  <si>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</si>
  <si>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</si>
  <si>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</si>
  <si>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</si>
  <si>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</si>
  <si>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</si>
  <si>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</si>
  <si>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</si>
  <si>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</si>
  <si>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</si>
  <si>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</si>
  <si>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</si>
  <si>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</si>
  <si>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</si>
  <si>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</si>
  <si>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</si>
  <si>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</si>
  <si>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</si>
  <si>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</si>
  <si>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</si>
  <si>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</si>
  <si>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</si>
  <si>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</si>
  <si>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</si>
  <si>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</si>
  <si>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</si>
  <si>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</si>
  <si>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</si>
  <si>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</si>
  <si>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</si>
  <si>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</si>
  <si>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</si>
  <si>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</si>
  <si>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</si>
  <si>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</si>
  <si>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</si>
  <si>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</si>
  <si>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</si>
  <si>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</si>
  <si>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</si>
  <si>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</si>
  <si>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</si>
  <si>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</si>
  <si>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</si>
  <si>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</si>
  <si>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</si>
  <si>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</si>
  <si>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</si>
  <si>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</si>
  <si>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</si>
  <si>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</si>
  <si>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</si>
  <si>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</si>
  <si>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</si>
  <si>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</si>
  <si>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</si>
  <si>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</si>
  <si>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</si>
  <si>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</si>
  <si>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</si>
  <si>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</si>
  <si>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</si>
  <si>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</si>
  <si>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</si>
  <si>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</si>
  <si>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此表为空，说明：我单位2025年无“三公”经费预算支出。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</si>
  <si>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</si>
  <si>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</si>
  <si>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</si>
  <si>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</si>
  <si>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</si>
  <si>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</si>
  <si>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</si>
  <si>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</si>
  <si>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</si>
  <si>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</si>
  <si>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</si>
  <si>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</si>
  <si>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</si>
  <si>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</si>
  <si>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</si>
  <si>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</si>
  <si>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</si>
  <si>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</si>
  <si>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</si>
  <si>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</si>
  <si>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530121210000000002541</t>
  </si>
  <si>
    <t>社会保障缴费</t>
  </si>
  <si>
    <t>30108</t>
  </si>
  <si>
    <t>机关事业单位基本养老保险缴费</t>
  </si>
  <si>
    <t>0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</si>
  <si>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</si>
  <si>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</si>
  <si>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</si>
  <si>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</si>
  <si>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</si>
  <si>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</si>
  <si>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530121231100001389615</t>
  </si>
  <si>
    <t>事业人员绩效奖励</t>
  </si>
  <si>
    <t>30103</t>
  </si>
  <si>
    <t>奖金</t>
  </si>
  <si>
    <t>530121221100000479369</t>
  </si>
  <si>
    <t>事业购房补贴</t>
  </si>
  <si>
    <t>30102</t>
  </si>
  <si>
    <t>津贴补贴</t>
  </si>
  <si>
    <t>530121210000000002547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</si>
  <si>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</si>
  <si>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</si>
  <si>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</si>
  <si>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</si>
  <si>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</si>
  <si>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</si>
  <si>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</si>
  <si>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</si>
  <si>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</si>
  <si>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</si>
  <si>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</si>
  <si>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</si>
  <si>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</si>
  <si>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</si>
  <si>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</si>
  <si>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</si>
  <si>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</si>
  <si>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</si>
  <si>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</si>
  <si>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530121210000000002540</t>
  </si>
  <si>
    <t>事业人员工资支出</t>
  </si>
  <si>
    <t>30101</t>
  </si>
  <si>
    <t>基本工资</t>
  </si>
  <si>
    <t>30107</t>
  </si>
  <si>
    <t>绩效工资</t>
  </si>
  <si>
    <t>530121210000000002546</t>
  </si>
  <si>
    <t>工会经费</t>
  </si>
  <si>
    <t>30228</t>
  </si>
  <si>
    <t>530121210000000002542</t>
  </si>
  <si>
    <t>30113</t>
  </si>
  <si>
    <t>530121231100001168854</t>
  </si>
  <si>
    <t>离退休人员支出</t>
  </si>
  <si>
    <t>30305</t>
  </si>
  <si>
    <t>生活补助</t>
  </si>
  <si>
    <t>530121241100002129858</t>
  </si>
  <si>
    <t>其他人员支出</t>
  </si>
  <si>
    <t>30199</t>
  </si>
  <si>
    <t>其他工资福利支出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</si>
  <si>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</si>
  <si>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</si>
  <si>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</si>
  <si>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</si>
  <si>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</si>
  <si>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</si>
  <si>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</si>
  <si>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</si>
  <si>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</si>
  <si>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530121251100004148848</t>
  </si>
  <si>
    <t>（结转）2024年学前教育家庭困难学生补助中央专项资金</t>
  </si>
  <si>
    <t>30308</t>
  </si>
  <si>
    <t>助学金</t>
  </si>
  <si>
    <t>530121241100003063662</t>
  </si>
  <si>
    <t>2024年学前教育家庭经济困难学生补助省级专项资金</t>
  </si>
  <si>
    <t>530121241100003063681</t>
  </si>
  <si>
    <t>2024年学前教育家庭经济困难学生补助市级专项资金</t>
  </si>
  <si>
    <t>事业发展类</t>
  </si>
  <si>
    <t>530121241100002158204</t>
  </si>
  <si>
    <t>2024年第二批支持学前教育发展省级专项资金</t>
  </si>
  <si>
    <t>530121241100003329331</t>
  </si>
  <si>
    <t>30218</t>
  </si>
  <si>
    <t>专用材料费</t>
  </si>
  <si>
    <t>31003</t>
  </si>
  <si>
    <t>专用设备购置</t>
  </si>
  <si>
    <t>530121251100003730348</t>
  </si>
  <si>
    <t>学前教育家庭经济困难学生资助区级专项资金</t>
  </si>
  <si>
    <t>530121251100003730407</t>
  </si>
  <si>
    <t>学前教育发展区级专项资金</t>
  </si>
  <si>
    <t>30227</t>
  </si>
  <si>
    <t>委托业务费</t>
  </si>
  <si>
    <t>530121251100003877518</t>
  </si>
  <si>
    <t>呈贡区中小学幼儿园名长基地名师工作室经费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</si>
  <si>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</si>
  <si>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</si>
  <si>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</si>
  <si>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</si>
  <si>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</si>
  <si>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</si>
  <si>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</si>
  <si>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</si>
  <si>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</si>
  <si>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</si>
  <si>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对2025年学前教育家庭经济困难儿童进行资助。</t>
  </si>
  <si>
    <t>产出指标</t>
  </si>
  <si>
    <t>数量指标</t>
  </si>
  <si>
    <t>资助幼儿人数</t>
  </si>
  <si>
    <t>=</t>
  </si>
  <si>
    <t>19</t>
  </si>
  <si>
    <t>人(人次、家)</t>
  </si>
  <si>
    <t>定量指标</t>
  </si>
  <si>
    <t>反映应资助幼儿人数情况。</t>
  </si>
  <si>
    <t>质量指标</t>
  </si>
  <si>
    <t>资助事项公示度</t>
  </si>
  <si>
    <t>100</t>
  </si>
  <si>
    <t>%</t>
  </si>
  <si>
    <t>反映补助事项在特定办事大厅、官网、媒体或其他渠道反映资助事项在特定办事大厅、官网、媒体或其他渠道按规定进行公示的情况。
补助事项公示度=按规定公布事项/按规定应公布事项*100%</t>
  </si>
  <si>
    <t>时效指标</t>
  </si>
  <si>
    <t>资助发放及时率</t>
  </si>
  <si>
    <t>反映发放单位及时发放资助资金的情况。</t>
  </si>
  <si>
    <t>效益指标</t>
  </si>
  <si>
    <t>社会效益指标</t>
  </si>
  <si>
    <t>政策知晓率</t>
  </si>
  <si>
    <t>&gt;=</t>
  </si>
  <si>
    <t>85</t>
  </si>
  <si>
    <t>反映资助政策的宣传效果情况。
政策知晓率=调查中资助政策知晓人数/调查总人数*100%</t>
  </si>
  <si>
    <t>满意度指标</t>
  </si>
  <si>
    <t>服务对象满意度指标</t>
  </si>
  <si>
    <t>受益对象满意度</t>
  </si>
  <si>
    <t>反映获资助对象的满意程度。
资助对象满意度=调查中满意和较满意的获资助人员数/调查总人数*100%</t>
  </si>
  <si>
    <t>改善办园条件，进一步提高学前入园率。</t>
  </si>
  <si>
    <t>学前普及普惠县创建省级通过率</t>
  </si>
  <si>
    <t>学前普及普惠县创建省级通过率。</t>
  </si>
  <si>
    <t>学前教育普及率</t>
  </si>
  <si>
    <t>学前教育普及率。</t>
  </si>
  <si>
    <t>社会效益</t>
  </si>
  <si>
    <t>公办幼儿园在园幼儿占比率</t>
  </si>
  <si>
    <t>公办幼儿园在园幼儿占比率。</t>
  </si>
  <si>
    <t>普惠性幼儿园覆盖率</t>
  </si>
  <si>
    <t>普惠性幼儿园覆盖率。</t>
  </si>
  <si>
    <t>幼儿家长满意度</t>
  </si>
  <si>
    <t>反映受益对象的满意程度。</t>
  </si>
  <si>
    <t>组织各学段学科教育骨干教师培养，以点带面，促进区级、校级培训开展，促进教师队专业素质提升。为提高我区名师工作室的辐射影响力，建立优秀师资队伍梯队成长体系，为提高全区教育教学质量提供智力支持和人才保障。</t>
  </si>
  <si>
    <t>名师工作室辐射力影响教师数量</t>
  </si>
  <si>
    <t>&gt;</t>
  </si>
  <si>
    <t>80</t>
  </si>
  <si>
    <t>个</t>
  </si>
  <si>
    <t>名师工作室的考核评选</t>
  </si>
  <si>
    <t>95</t>
  </si>
  <si>
    <t>定性指标</t>
  </si>
  <si>
    <t>名师工作室的考核评选办法</t>
  </si>
  <si>
    <t>项目完成时限</t>
  </si>
  <si>
    <t>&lt;=</t>
  </si>
  <si>
    <t>1.00</t>
  </si>
  <si>
    <t>年</t>
  </si>
  <si>
    <t>可持续影响</t>
  </si>
  <si>
    <t>充分发挥名师工作室工作室主持人辐射影响力</t>
  </si>
  <si>
    <t>人</t>
  </si>
  <si>
    <t>服务对象满意度</t>
  </si>
  <si>
    <t>名师工作室学员的满意度</t>
  </si>
  <si>
    <t>获补对象数</t>
  </si>
  <si>
    <t>140</t>
  </si>
  <si>
    <t>补助事项公示度</t>
  </si>
  <si>
    <t>反映补助事项在特定办事大厅、官网、媒体或其他渠道反映资助事项在特定办事大厅、官网、媒体或其他渠道按规定进行公示的情况。
补助事项公示度=按规定公布事项/按规定应公布事项*100%</t>
  </si>
  <si>
    <t>发放及时率</t>
  </si>
  <si>
    <t>反映资助政策的宣传效果情况。
政策知晓率=调查中资助政策知晓人数/调查总人数*100%</t>
  </si>
  <si>
    <t>反映获资助对象的满意程度。
资助对象满意度=调查中满意和较满意的获资助人员数/调查总人数*100%</t>
  </si>
  <si>
    <t>保障2025年幼儿园日常运转支出。</t>
  </si>
  <si>
    <t>群众对学前教育工作满意度</t>
  </si>
  <si>
    <t>90</t>
  </si>
  <si>
    <t>反映办园规模。</t>
  </si>
  <si>
    <t>2025年教育教学完成质量</t>
  </si>
  <si>
    <t>反映教育教学完成质量占全年教育教学完成质量百分比。
教育教学完成质量占比=教育教学完成质量/全年教育教学完成质量*100%</t>
  </si>
  <si>
    <t>经济效益</t>
  </si>
  <si>
    <t>教育教学工作完成率</t>
  </si>
  <si>
    <t>教育教学工作完成率=已完成教育教学工作/应完成教育教学工作*100%</t>
  </si>
  <si>
    <t>教育教学提升率</t>
  </si>
  <si>
    <t xml:space="preserve">                                                                                                                                                              教育教学提升率=2025年教育教学工作/2026年教育教学工作*100%</t>
  </si>
  <si>
    <t>反映幼儿的满意度情况。
满意度=满意的问卷数量/问卷总数*100%</t>
  </si>
  <si>
    <t>预算06表</t>
  </si>
  <si>
    <t>政府性基金预算支出预算表</t>
  </si>
  <si>
    <t>单位名称：昆明市发展和改革委员会</t>
  </si>
  <si>
    <t>政府性基金预算支出</t>
  </si>
  <si>
    <t>说明：我单位2025年无政府性基金预算支出，此表为空。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</si>
  <si>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</si>
  <si>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</si>
  <si>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</si>
  <si>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</si>
  <si>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</si>
  <si>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</si>
  <si>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</si>
  <si>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</si>
  <si>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</si>
  <si>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</si>
  <si>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</si>
  <si>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保洁绿化</t>
  </si>
  <si>
    <t>(C21040001)物业管理服务</t>
  </si>
  <si>
    <t>卫生间柜子</t>
  </si>
  <si>
    <t>(A05010599)其他柜类（协/定）</t>
  </si>
  <si>
    <t>套</t>
  </si>
  <si>
    <t>复印纸</t>
  </si>
  <si>
    <t>A05040101 复印纸</t>
  </si>
  <si>
    <t>箱</t>
  </si>
  <si>
    <t>备注：当面向中小企业预留资金大于合计时，面向中小企业预留资金为三年预计数。</t>
  </si>
  <si>
    <t>预算08表</t>
  </si>
  <si>
    <t>单位名称：昆明市呈贡区第六幼儿园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</si>
  <si>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</si>
  <si>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</si>
  <si>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</si>
  <si>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</si>
  <si>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</si>
  <si>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</si>
  <si>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本部门（或单位）本年度无政府购买服务预算，此表为空。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</si>
  <si>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</si>
  <si>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</si>
  <si>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</si>
  <si>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</si>
  <si>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</si>
  <si>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</si>
  <si>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</si>
  <si>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</si>
  <si>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</si>
  <si>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</si>
  <si>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</si>
  <si>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</si>
  <si>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</si>
  <si>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</si>
  <si>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</si>
  <si>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</si>
  <si>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</si>
  <si>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</si>
  <si>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</si>
  <si>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</si>
  <si>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</si>
  <si>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</si>
  <si>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</si>
  <si>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本部门（或单位）本年度无对下转移支付预算，此表为空。</t>
  </si>
  <si>
    <t>预算09-2表</t>
  </si>
  <si>
    <t>本部门（或单位）本年度无对下转移支付预算，也无对下转移支付绩效目标，此表为空。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</si>
  <si>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</si>
  <si>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</si>
  <si>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</si>
  <si>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</si>
  <si>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</si>
  <si>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</si>
  <si>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</si>
  <si>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</si>
  <si>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(A05010599)其他柜类</t>
  </si>
  <si>
    <t>殷实家园园区卫生间柜子</t>
  </si>
  <si>
    <t>预算11表</t>
  </si>
  <si>
    <t>上级补助</t>
  </si>
  <si>
    <t>本部门（或单位）本年度无上级补助项目支出预算，此表为空。</t>
  </si>
  <si>
    <t>预算12表</t>
  </si>
  <si>
    <t>项目级次</t>
  </si>
  <si>
    <t>经常性项目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</si>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</sst>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;[=0]&quot;&quot;"/>
    <numFmt numFmtId="182" formatCode="0.00_ "/>
  </numFmts>
  <fonts count="46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0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28" applyNumberFormat="0" applyAlignment="0" applyProtection="0">
      <alignment vertical="center"/>
    </xf>
    <xf numFmtId="0" fontId="35" fillId="9" borderId="29" applyNumberFormat="0" applyAlignment="0" applyProtection="0">
      <alignment vertical="center"/>
    </xf>
    <xf numFmtId="0" fontId="36" fillId="9" borderId="28" applyNumberFormat="0" applyAlignment="0" applyProtection="0">
      <alignment vertical="center"/>
    </xf>
    <xf numFmtId="0" fontId="37" fillId="10" borderId="30" applyNumberFormat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  <xf numFmtId="0" fontId="4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0" fillId="0" borderId="0"/>
  </cellStyleXfs>
  <cellXfs count="299">
    <xf numFmtId="0" fontId="0" fillId="0" borderId="0" xfId="0" applyFont="1" applyBorder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7" xfId="57" applyFont="1" applyFill="1" applyBorder="1" applyAlignment="1" applyProtection="1">
      <alignment horizontal="center" vertical="center"/>
      <protection locked="0"/>
    </xf>
    <xf numFmtId="4" fontId="6" fillId="0" borderId="8" xfId="57" applyNumberFormat="1" applyFont="1" applyFill="1" applyBorder="1" applyAlignment="1" applyProtection="1">
      <alignment horizontal="right" vertical="center"/>
      <protection locked="0"/>
    </xf>
    <xf numFmtId="4" fontId="6" fillId="5" borderId="8" xfId="57" applyNumberFormat="1" applyFont="1" applyFill="1" applyBorder="1" applyAlignment="1" applyProtection="1">
      <alignment horizontal="right" vertical="center"/>
      <protection locked="0"/>
    </xf>
    <xf numFmtId="0" fontId="7" fillId="0" borderId="8" xfId="57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6" fillId="4" borderId="1" xfId="57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</xf>
    <xf numFmtId="181" fontId="8" fillId="0" borderId="11" xfId="59" applyNumberFormat="1" applyFont="1" applyFill="1" applyBorder="1" applyAlignment="1">
      <alignment horizontal="right" vertical="center" wrapText="1"/>
    </xf>
    <xf numFmtId="4" fontId="6" fillId="4" borderId="8" xfId="57" applyNumberFormat="1" applyFont="1" applyFill="1" applyBorder="1" applyAlignment="1" applyProtection="1">
      <alignment horizontal="right" vertical="center"/>
      <protection locked="0"/>
    </xf>
    <xf numFmtId="0" fontId="7" fillId="0" borderId="11" xfId="57" applyFont="1" applyFill="1" applyBorder="1" applyAlignment="1" applyProtection="1">
      <alignment horizontal="center" vertical="center" wrapText="1"/>
      <protection locked="0"/>
    </xf>
    <xf numFmtId="4" fontId="6" fillId="4" borderId="11" xfId="57" applyNumberFormat="1" applyFont="1" applyFill="1" applyBorder="1" applyAlignment="1" applyProtection="1">
      <alignment horizontal="right" vertical="center"/>
      <protection locked="0"/>
    </xf>
    <xf numFmtId="0" fontId="6" fillId="4" borderId="8" xfId="57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0" borderId="0" xfId="62" applyFill="1" applyBorder="1" applyAlignment="1">
      <alignment vertical="center"/>
    </xf>
    <xf numFmtId="0" fontId="10" fillId="0" borderId="0" xfId="57" applyFont="1" applyFill="1" applyBorder="1" applyAlignment="1" applyProtection="1"/>
    <xf numFmtId="0" fontId="2" fillId="0" borderId="7" xfId="0" applyFont="1" applyBorder="1" applyAlignment="1" applyProtection="1">
      <alignment horizontal="center" vertical="center"/>
      <protection locked="0"/>
    </xf>
    <xf numFmtId="4" fontId="11" fillId="0" borderId="7" xfId="54" applyNumberFormat="1" applyFont="1" applyBorder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vertical="top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57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wrapText="1"/>
      <protection locked="0"/>
    </xf>
    <xf numFmtId="182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6" fillId="3" borderId="7" xfId="0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 applyProtection="1">
      <alignment horizontal="right" vertical="center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182" fontId="6" fillId="0" borderId="7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0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vertical="top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/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horizontal="left" vertical="center" wrapText="1"/>
    </xf>
    <xf numFmtId="0" fontId="5" fillId="0" borderId="0" xfId="57" applyFont="1" applyFill="1" applyBorder="1" applyAlignment="1" applyProtection="1">
      <alignment wrapText="1"/>
    </xf>
    <xf numFmtId="0" fontId="2" fillId="0" borderId="0" xfId="57" applyFont="1" applyFill="1" applyBorder="1" applyAlignment="1" applyProtection="1">
      <alignment horizontal="right" wrapText="1"/>
    </xf>
    <xf numFmtId="0" fontId="10" fillId="0" borderId="0" xfId="57" applyFont="1" applyFill="1" applyBorder="1" applyAlignment="1" applyProtection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1" fillId="0" borderId="7" xfId="56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7" fillId="0" borderId="8" xfId="57" applyFont="1" applyFill="1" applyBorder="1" applyAlignment="1" applyProtection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right" vertical="center"/>
    </xf>
    <xf numFmtId="178" fontId="17" fillId="0" borderId="18" xfId="0" applyNumberFormat="1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178" fontId="17" fillId="0" borderId="8" xfId="0" applyNumberFormat="1" applyFont="1" applyBorder="1" applyAlignment="1">
      <alignment horizontal="righ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right" vertical="center"/>
    </xf>
    <xf numFmtId="178" fontId="17" fillId="0" borderId="6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/>
    <xf numFmtId="49" fontId="10" fillId="0" borderId="0" xfId="57" applyNumberFormat="1" applyFont="1" applyFill="1" applyBorder="1" applyAlignment="1" applyProtection="1"/>
    <xf numFmtId="0" fontId="2" fillId="0" borderId="7" xfId="0" applyFont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0" fontId="6" fillId="0" borderId="19" xfId="57" applyFont="1" applyFill="1" applyBorder="1" applyAlignment="1" applyProtection="1">
      <alignment horizontal="center" vertical="center" wrapText="1"/>
    </xf>
    <xf numFmtId="49" fontId="8" fillId="0" borderId="8" xfId="61" applyNumberFormat="1" applyFont="1" applyFill="1" applyBorder="1" applyAlignment="1">
      <alignment horizontal="left" vertical="center" wrapText="1"/>
    </xf>
    <xf numFmtId="49" fontId="8" fillId="0" borderId="8" xfId="61" applyNumberFormat="1" applyFont="1" applyFill="1" applyBorder="1" applyAlignment="1">
      <alignment horizontal="left" vertical="center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20" xfId="57" applyFont="1" applyFill="1" applyBorder="1" applyAlignment="1" applyProtection="1">
      <alignment horizontal="center" vertical="center" wrapText="1"/>
    </xf>
    <xf numFmtId="0" fontId="6" fillId="0" borderId="6" xfId="57" applyFont="1" applyFill="1" applyBorder="1" applyAlignment="1" applyProtection="1">
      <alignment horizontal="center" vertical="center" wrapText="1"/>
    </xf>
    <xf numFmtId="0" fontId="6" fillId="0" borderId="21" xfId="57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57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/>
    <xf numFmtId="0" fontId="7" fillId="0" borderId="0" xfId="57" applyFont="1" applyFill="1" applyBorder="1" applyAlignment="1" applyProtection="1"/>
    <xf numFmtId="0" fontId="2" fillId="0" borderId="0" xfId="0" applyFont="1" applyBorder="1" applyAlignment="1">
      <alignment vertical="top"/>
    </xf>
    <xf numFmtId="0" fontId="3" fillId="0" borderId="8" xfId="57" applyFont="1" applyFill="1" applyBorder="1" applyAlignment="1" applyProtection="1">
      <alignment horizontal="center" vertical="center"/>
      <protection locked="0"/>
    </xf>
    <xf numFmtId="0" fontId="3" fillId="0" borderId="8" xfId="57" applyFont="1" applyFill="1" applyBorder="1" applyAlignment="1" applyProtection="1">
      <alignment horizontal="left" vertical="center"/>
      <protection locked="0"/>
    </xf>
    <xf numFmtId="49" fontId="8" fillId="0" borderId="8" xfId="60" applyNumberFormat="1" applyFont="1" applyFill="1" applyBorder="1" applyAlignment="1">
      <alignment horizontal="left" vertical="center"/>
    </xf>
    <xf numFmtId="0" fontId="3" fillId="4" borderId="8" xfId="57" applyFont="1" applyFill="1" applyBorder="1" applyAlignment="1" applyProtection="1">
      <alignment horizontal="center" vertical="center"/>
      <protection locked="0"/>
    </xf>
    <xf numFmtId="0" fontId="3" fillId="4" borderId="8" xfId="57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/>
    </xf>
    <xf numFmtId="181" fontId="8" fillId="0" borderId="8" xfId="60" applyNumberFormat="1" applyFont="1" applyFill="1" applyBorder="1" applyAlignment="1">
      <alignment horizontal="right" vertical="center"/>
    </xf>
    <xf numFmtId="0" fontId="6" fillId="0" borderId="8" xfId="57" applyFont="1" applyFill="1" applyBorder="1" applyAlignment="1" applyProtection="1">
      <alignment horizontal="center" vertical="center"/>
    </xf>
    <xf numFmtId="0" fontId="2" fillId="0" borderId="8" xfId="57" applyFont="1" applyFill="1" applyBorder="1" applyAlignment="1" applyProtection="1">
      <alignment horizontal="center" vertical="center"/>
    </xf>
    <xf numFmtId="181" fontId="8" fillId="0" borderId="8" xfId="59" applyNumberFormat="1" applyFont="1" applyFill="1" applyBorder="1" applyAlignment="1">
      <alignment horizontal="right" vertical="center" wrapText="1"/>
    </xf>
    <xf numFmtId="178" fontId="11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18" xfId="57" applyFont="1" applyFill="1" applyBorder="1" applyAlignment="1" applyProtection="1">
      <alignment vertical="top"/>
      <protection locked="0"/>
    </xf>
    <xf numFmtId="0" fontId="6" fillId="6" borderId="8" xfId="57" applyFont="1" applyFill="1" applyBorder="1" applyAlignment="1" applyProtection="1">
      <alignment horizontal="left" vertical="center"/>
      <protection locked="0"/>
    </xf>
    <xf numFmtId="49" fontId="21" fillId="5" borderId="8" xfId="58" applyNumberFormat="1" applyFont="1" applyFill="1" applyBorder="1" applyAlignment="1">
      <alignment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57" applyFont="1" applyFill="1" applyBorder="1" applyAlignment="1" applyProtection="1"/>
    <xf numFmtId="0" fontId="7" fillId="5" borderId="8" xfId="57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6" fillId="5" borderId="8" xfId="57" applyNumberFormat="1" applyFont="1" applyFill="1" applyBorder="1" applyAlignment="1" applyProtection="1">
      <alignment horizontal="right" vertical="center"/>
    </xf>
    <xf numFmtId="0" fontId="6" fillId="5" borderId="8" xfId="57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6" borderId="8" xfId="57" applyFont="1" applyFill="1" applyBorder="1" applyAlignment="1" applyProtection="1">
      <alignment horizontal="right" vertical="center"/>
      <protection locked="0"/>
    </xf>
    <xf numFmtId="0" fontId="7" fillId="5" borderId="18" xfId="57" applyFont="1" applyFill="1" applyBorder="1" applyAlignment="1" applyProtection="1">
      <alignment vertical="top"/>
      <protection locked="0"/>
    </xf>
    <xf numFmtId="0" fontId="7" fillId="5" borderId="8" xfId="57" applyFont="1" applyFill="1" applyBorder="1" applyAlignment="1" applyProtection="1">
      <alignment vertical="top"/>
      <protection locked="0"/>
    </xf>
    <xf numFmtId="0" fontId="20" fillId="0" borderId="8" xfId="0" applyFont="1" applyBorder="1"/>
    <xf numFmtId="0" fontId="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2"/>
    </xf>
    <xf numFmtId="0" fontId="3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 wrapText="1"/>
      <protection locked="0"/>
    </xf>
    <xf numFmtId="178" fontId="25" fillId="0" borderId="7" xfId="0" applyNumberFormat="1" applyFont="1" applyBorder="1" applyAlignment="1">
      <alignment horizontal="right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3" borderId="8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>
      <alignment horizontal="left" vertical="center" wrapText="1" indent="1"/>
    </xf>
    <xf numFmtId="0" fontId="0" fillId="0" borderId="8" xfId="0" applyFont="1" applyBorder="1"/>
    <xf numFmtId="0" fontId="3" fillId="3" borderId="8" xfId="0" applyFont="1" applyFill="1" applyBorder="1" applyAlignment="1">
      <alignment horizontal="left" vertical="center" wrapText="1" indent="2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2" fillId="0" borderId="2" xfId="57" applyFont="1" applyFill="1" applyBorder="1" applyAlignment="1" applyProtection="1">
      <alignment horizontal="center" vertical="center"/>
    </xf>
    <xf numFmtId="0" fontId="2" fillId="0" borderId="7" xfId="57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7" fillId="0" borderId="8" xfId="57" applyFont="1" applyFill="1" applyBorder="1" applyAlignment="1" applyProtection="1" quotePrefix="1">
      <alignment horizontal="center" vertical="center" wrapText="1"/>
      <protection locked="0"/>
    </xf>
    <xf numFmtId="49" fontId="8" fillId="0" borderId="8" xfId="61" applyNumberFormat="1" applyFont="1" applyFill="1" applyBorder="1" applyAlignment="1" quotePrefix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  <cellStyle name="常规 2 4" xfId="59"/>
    <cellStyle name="常规 2 2 2" xfId="60"/>
    <cellStyle name="常规 3 2 2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6" activePane="bottomLeft" state="frozen"/>
      <selection/>
      <selection pane="bottomLeft" activeCell="I21" sqref="I2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3"/>
      <c r="B1" s="3"/>
      <c r="C1" s="3"/>
      <c r="D1" s="3"/>
    </row>
    <row r="2" ht="15" customHeight="1" spans="1:4">
      <c r="A2" s="61"/>
      <c r="B2" s="61"/>
      <c r="C2" s="61"/>
      <c r="D2" s="84" t="s">
        <v>0</v>
      </c>
    </row>
    <row r="3" ht="41.25" customHeight="1" spans="1:1">
      <c r="A3" s="56" t="str">
        <f>"2025"&amp;"年财务收支预算总表"</f>
        <v>2025年财务收支预算总表</v>
      </c>
    </row>
    <row r="4" ht="17.25" customHeight="1" spans="1:4">
      <c r="A4" s="59" t="str">
        <f>"单位名称：昆明市呈贡区第六幼儿园"&amp;""</f>
        <v>单位名称：昆明市呈贡区第六幼儿园</v>
      </c>
      <c r="D4" s="217" t="s">
        <v>1</v>
      </c>
    </row>
    <row r="5" ht="23.25" customHeight="1" spans="1:4">
      <c r="A5" s="255" t="s">
        <v>2</v>
      </c>
      <c r="B5" s="256"/>
      <c r="C5" s="255" t="s">
        <v>3</v>
      </c>
      <c r="D5" s="256"/>
    </row>
    <row r="6" ht="24" customHeight="1" spans="1:4">
      <c r="A6" s="255" t="s">
        <v>4</v>
      </c>
      <c r="B6" s="255" t="s">
        <v>5</v>
      </c>
      <c r="C6" s="255" t="s">
        <v>6</v>
      </c>
      <c r="D6" s="255" t="s">
        <v>5</v>
      </c>
    </row>
    <row r="7" ht="17.25" customHeight="1" spans="1:4">
      <c r="A7" s="257" t="s">
        <v>7</v>
      </c>
      <c r="B7" s="105">
        <v>12658022.48</v>
      </c>
      <c r="C7" s="257" t="s">
        <v>8</v>
      </c>
      <c r="D7" s="105"/>
    </row>
    <row r="8" ht="17.25" customHeight="1" spans="1:4">
      <c r="A8" s="257" t="s">
        <v>9</v>
      </c>
      <c r="B8" s="105"/>
      <c r="C8" s="257" t="s">
        <v>10</v>
      </c>
      <c r="D8" s="105"/>
    </row>
    <row r="9" ht="17.25" customHeight="1" spans="1:4">
      <c r="A9" s="257" t="s">
        <v>11</v>
      </c>
      <c r="B9" s="105"/>
      <c r="C9" s="298" t="s">
        <v>12</v>
      </c>
      <c r="D9" s="105"/>
    </row>
    <row r="10" ht="17.25" customHeight="1" spans="1:4">
      <c r="A10" s="257" t="s">
        <v>13</v>
      </c>
      <c r="B10" s="105"/>
      <c r="C10" s="298" t="s">
        <v>14</v>
      </c>
      <c r="D10" s="105"/>
    </row>
    <row r="11" ht="17.25" customHeight="1" spans="1:4">
      <c r="A11" s="257" t="s">
        <v>15</v>
      </c>
      <c r="B11" s="105"/>
      <c r="C11" s="298" t="s">
        <v>16</v>
      </c>
      <c r="D11" s="105">
        <v>11792796.48</v>
      </c>
    </row>
    <row r="12" ht="17.25" customHeight="1" spans="1:4">
      <c r="A12" s="257" t="s">
        <v>17</v>
      </c>
      <c r="B12" s="105"/>
      <c r="C12" s="298" t="s">
        <v>18</v>
      </c>
      <c r="D12" s="105"/>
    </row>
    <row r="13" ht="17.25" customHeight="1" spans="1:4">
      <c r="A13" s="257" t="s">
        <v>19</v>
      </c>
      <c r="B13" s="105"/>
      <c r="C13" s="44" t="s">
        <v>20</v>
      </c>
      <c r="D13" s="105"/>
    </row>
    <row r="14" ht="17.25" customHeight="1" spans="1:4">
      <c r="A14" s="257" t="s">
        <v>21</v>
      </c>
      <c r="B14" s="105"/>
      <c r="C14" s="44" t="s">
        <v>22</v>
      </c>
      <c r="D14" s="105">
        <v>322800</v>
      </c>
    </row>
    <row r="15" ht="17.25" customHeight="1" spans="1:4">
      <c r="A15" s="257" t="s">
        <v>23</v>
      </c>
      <c r="B15" s="105"/>
      <c r="C15" s="44" t="s">
        <v>24</v>
      </c>
      <c r="D15" s="105">
        <v>266642</v>
      </c>
    </row>
    <row r="16" ht="17.25" customHeight="1" spans="1:4">
      <c r="A16" s="257" t="s">
        <v>25</v>
      </c>
      <c r="B16" s="105"/>
      <c r="C16" s="44" t="s">
        <v>26</v>
      </c>
      <c r="D16" s="105"/>
    </row>
    <row r="17" ht="17.25" customHeight="1" spans="1:4">
      <c r="A17" s="258"/>
      <c r="B17" s="105"/>
      <c r="C17" s="44" t="s">
        <v>27</v>
      </c>
      <c r="D17" s="105"/>
    </row>
    <row r="18" ht="17.25" customHeight="1" spans="1:4">
      <c r="A18" s="259"/>
      <c r="B18" s="105"/>
      <c r="C18" s="44" t="s">
        <v>28</v>
      </c>
      <c r="D18" s="105"/>
    </row>
    <row r="19" ht="17.25" customHeight="1" spans="1:4">
      <c r="A19" s="259"/>
      <c r="B19" s="105"/>
      <c r="C19" s="44" t="s">
        <v>29</v>
      </c>
      <c r="D19" s="105"/>
    </row>
    <row r="20" ht="17.25" customHeight="1" spans="1:4">
      <c r="A20" s="259"/>
      <c r="B20" s="105"/>
      <c r="C20" s="44" t="s">
        <v>30</v>
      </c>
      <c r="D20" s="105"/>
    </row>
    <row r="21" ht="17.25" customHeight="1" spans="1:4">
      <c r="A21" s="259"/>
      <c r="B21" s="105"/>
      <c r="C21" s="44" t="s">
        <v>31</v>
      </c>
      <c r="D21" s="105"/>
    </row>
    <row r="22" ht="17.25" customHeight="1" spans="1:4">
      <c r="A22" s="259"/>
      <c r="B22" s="105"/>
      <c r="C22" s="44" t="s">
        <v>32</v>
      </c>
      <c r="D22" s="105"/>
    </row>
    <row r="23" ht="17.25" customHeight="1" spans="1:4">
      <c r="A23" s="259"/>
      <c r="B23" s="105"/>
      <c r="C23" s="44" t="s">
        <v>33</v>
      </c>
      <c r="D23" s="105"/>
    </row>
    <row r="24" ht="17.25" customHeight="1" spans="1:4">
      <c r="A24" s="259"/>
      <c r="B24" s="105"/>
      <c r="C24" s="44" t="s">
        <v>34</v>
      </c>
      <c r="D24" s="105"/>
    </row>
    <row r="25" ht="17.25" customHeight="1" spans="1:4">
      <c r="A25" s="259"/>
      <c r="B25" s="105"/>
      <c r="C25" s="44" t="s">
        <v>35</v>
      </c>
      <c r="D25" s="105">
        <v>275784</v>
      </c>
    </row>
    <row r="26" ht="17.25" customHeight="1" spans="1:4">
      <c r="A26" s="259"/>
      <c r="B26" s="105"/>
      <c r="C26" s="44" t="s">
        <v>36</v>
      </c>
      <c r="D26" s="105"/>
    </row>
    <row r="27" ht="17.25" customHeight="1" spans="1:4">
      <c r="A27" s="259"/>
      <c r="B27" s="105"/>
      <c r="C27" s="258" t="s">
        <v>37</v>
      </c>
      <c r="D27" s="105"/>
    </row>
    <row r="28" ht="17.25" customHeight="1" spans="1:4">
      <c r="A28" s="259"/>
      <c r="B28" s="105"/>
      <c r="C28" s="44" t="s">
        <v>38</v>
      </c>
      <c r="D28" s="105"/>
    </row>
    <row r="29" ht="16.5" customHeight="1" spans="1:4">
      <c r="A29" s="259"/>
      <c r="B29" s="105"/>
      <c r="C29" s="44" t="s">
        <v>39</v>
      </c>
      <c r="D29" s="105"/>
    </row>
    <row r="30" ht="16.5" customHeight="1" spans="1:4">
      <c r="A30" s="259"/>
      <c r="B30" s="105"/>
      <c r="C30" s="258" t="s">
        <v>40</v>
      </c>
      <c r="D30" s="105"/>
    </row>
    <row r="31" ht="17.25" customHeight="1" spans="1:4">
      <c r="A31" s="259"/>
      <c r="B31" s="105"/>
      <c r="C31" s="258" t="s">
        <v>41</v>
      </c>
      <c r="D31" s="105"/>
    </row>
    <row r="32" ht="17.25" customHeight="1" spans="1:4">
      <c r="A32" s="259"/>
      <c r="B32" s="105"/>
      <c r="C32" s="44" t="s">
        <v>42</v>
      </c>
      <c r="D32" s="105"/>
    </row>
    <row r="33" ht="16.5" customHeight="1" spans="1:4">
      <c r="A33" s="259" t="s">
        <v>43</v>
      </c>
      <c r="B33" s="105">
        <v>12658022.48</v>
      </c>
      <c r="C33" s="259" t="s">
        <v>44</v>
      </c>
      <c r="D33" s="105">
        <v>13260506.48</v>
      </c>
    </row>
    <row r="34" ht="16.5" customHeight="1" spans="1:4">
      <c r="A34" s="258" t="s">
        <v>45</v>
      </c>
      <c r="B34" s="105">
        <v>602484</v>
      </c>
      <c r="C34" s="258" t="s">
        <v>46</v>
      </c>
      <c r="D34" s="105"/>
    </row>
    <row r="35" ht="16.5" customHeight="1" spans="1:4">
      <c r="A35" s="44" t="s">
        <v>47</v>
      </c>
      <c r="B35" s="105">
        <v>602484</v>
      </c>
      <c r="C35" s="44" t="s">
        <v>47</v>
      </c>
      <c r="D35" s="105"/>
    </row>
    <row r="36" ht="16.5" customHeight="1" spans="1:4">
      <c r="A36" s="44" t="s">
        <v>48</v>
      </c>
      <c r="B36" s="105"/>
      <c r="C36" s="44" t="s">
        <v>49</v>
      </c>
      <c r="D36" s="105"/>
    </row>
    <row r="37" ht="16.5" customHeight="1" spans="1:4">
      <c r="A37" s="260" t="s">
        <v>50</v>
      </c>
      <c r="B37" s="105">
        <v>13260506.48</v>
      </c>
      <c r="C37" s="260" t="s">
        <v>51</v>
      </c>
      <c r="D37" s="105">
        <v>13260506.48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N1" workbookViewId="0">
      <pane ySplit="1" topLeftCell="A5" activePane="bottomLeft" state="frozen"/>
      <selection/>
      <selection pane="bottomLeft" activeCell="J20" sqref="J20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84" t="s">
        <v>52</v>
      </c>
    </row>
    <row r="3" ht="41.25" customHeight="1" spans="1:1">
      <c r="A3" s="56" t="str">
        <f>"2025"&amp;"年部门收入预算表"</f>
        <v>2025年部门收入预算表</v>
      </c>
    </row>
    <row r="4" ht="17.25" customHeight="1" spans="1:19">
      <c r="A4" s="59" t="str">
        <f>"单位名称：昆明市呈贡区第六幼儿园"&amp;""</f>
        <v>单位名称：昆明市呈贡区第六幼儿园</v>
      </c>
      <c r="S4" s="61" t="s">
        <v>1</v>
      </c>
    </row>
    <row r="5" ht="21.75" customHeight="1" spans="1:19">
      <c r="A5" s="283" t="s">
        <v>53</v>
      </c>
      <c r="B5" s="284" t="s">
        <v>54</v>
      </c>
      <c r="C5" s="284" t="s">
        <v>55</v>
      </c>
      <c r="D5" s="285" t="s">
        <v>56</v>
      </c>
      <c r="E5" s="285"/>
      <c r="F5" s="285"/>
      <c r="G5" s="285"/>
      <c r="H5" s="285"/>
      <c r="I5" s="174"/>
      <c r="J5" s="285"/>
      <c r="K5" s="285"/>
      <c r="L5" s="285"/>
      <c r="M5" s="285"/>
      <c r="N5" s="293"/>
      <c r="O5" s="285" t="s">
        <v>45</v>
      </c>
      <c r="P5" s="285"/>
      <c r="Q5" s="285"/>
      <c r="R5" s="285"/>
      <c r="S5" s="293"/>
    </row>
    <row r="6" ht="27" customHeight="1" spans="1:19">
      <c r="A6" s="286"/>
      <c r="B6" s="287"/>
      <c r="C6" s="287"/>
      <c r="D6" s="287" t="s">
        <v>57</v>
      </c>
      <c r="E6" s="287" t="s">
        <v>58</v>
      </c>
      <c r="F6" s="287" t="s">
        <v>59</v>
      </c>
      <c r="G6" s="287" t="s">
        <v>60</v>
      </c>
      <c r="H6" s="287" t="s">
        <v>61</v>
      </c>
      <c r="I6" s="294" t="s">
        <v>62</v>
      </c>
      <c r="J6" s="295"/>
      <c r="K6" s="295"/>
      <c r="L6" s="295"/>
      <c r="M6" s="295"/>
      <c r="N6" s="296"/>
      <c r="O6" s="287" t="s">
        <v>57</v>
      </c>
      <c r="P6" s="287" t="s">
        <v>58</v>
      </c>
      <c r="Q6" s="287" t="s">
        <v>59</v>
      </c>
      <c r="R6" s="287" t="s">
        <v>60</v>
      </c>
      <c r="S6" s="287" t="s">
        <v>63</v>
      </c>
    </row>
    <row r="7" ht="30" customHeight="1" spans="1:19">
      <c r="A7" s="288"/>
      <c r="B7" s="135"/>
      <c r="C7" s="289"/>
      <c r="D7" s="289"/>
      <c r="E7" s="289"/>
      <c r="F7" s="289"/>
      <c r="G7" s="289"/>
      <c r="H7" s="289"/>
      <c r="I7" s="95" t="s">
        <v>57</v>
      </c>
      <c r="J7" s="296" t="s">
        <v>64</v>
      </c>
      <c r="K7" s="296" t="s">
        <v>65</v>
      </c>
      <c r="L7" s="296" t="s">
        <v>66</v>
      </c>
      <c r="M7" s="296" t="s">
        <v>67</v>
      </c>
      <c r="N7" s="296" t="s">
        <v>68</v>
      </c>
      <c r="O7" s="297"/>
      <c r="P7" s="297"/>
      <c r="Q7" s="297"/>
      <c r="R7" s="297"/>
      <c r="S7" s="289"/>
    </row>
    <row r="8" ht="15" customHeight="1" spans="1:19">
      <c r="A8" s="253">
        <v>1</v>
      </c>
      <c r="B8" s="253">
        <v>2</v>
      </c>
      <c r="C8" s="253">
        <v>3</v>
      </c>
      <c r="D8" s="253">
        <v>4</v>
      </c>
      <c r="E8" s="253">
        <v>5</v>
      </c>
      <c r="F8" s="253">
        <v>6</v>
      </c>
      <c r="G8" s="253">
        <v>7</v>
      </c>
      <c r="H8" s="253">
        <v>8</v>
      </c>
      <c r="I8" s="95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253">
        <v>17</v>
      </c>
      <c r="R8" s="253">
        <v>18</v>
      </c>
      <c r="S8" s="253">
        <v>19</v>
      </c>
    </row>
    <row r="9" ht="18" customHeight="1" spans="1:19">
      <c r="A9" s="290">
        <v>105037</v>
      </c>
      <c r="B9" s="291" t="s">
        <v>69</v>
      </c>
      <c r="C9" s="105">
        <v>13260506.48</v>
      </c>
      <c r="D9" s="105">
        <v>12658022.48</v>
      </c>
      <c r="E9" s="105">
        <v>12658022.48</v>
      </c>
      <c r="F9" s="105"/>
      <c r="G9" s="105"/>
      <c r="H9" s="105"/>
      <c r="I9" s="105"/>
      <c r="J9" s="105"/>
      <c r="K9" s="105"/>
      <c r="L9" s="105"/>
      <c r="M9" s="105"/>
      <c r="N9" s="105"/>
      <c r="O9" s="105">
        <v>602484</v>
      </c>
      <c r="P9" s="105">
        <v>602484</v>
      </c>
      <c r="Q9" s="105"/>
      <c r="R9" s="105"/>
      <c r="S9" s="105"/>
    </row>
    <row r="10" ht="18" customHeight="1" spans="1:19">
      <c r="A10" s="64" t="s">
        <v>55</v>
      </c>
      <c r="B10" s="292"/>
      <c r="C10" s="105">
        <v>13260506.48</v>
      </c>
      <c r="D10" s="105">
        <v>12658022.48</v>
      </c>
      <c r="E10" s="105">
        <v>12658022.48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>
        <v>602484</v>
      </c>
      <c r="P10" s="105">
        <v>602484</v>
      </c>
      <c r="Q10" s="105"/>
      <c r="R10" s="105"/>
      <c r="S10" s="10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12" activePane="bottomLeft" state="frozen"/>
      <selection/>
      <selection pane="bottomLeft" activeCell="E30" sqref="E30"/>
    </sheetView>
  </sheetViews>
  <sheetFormatPr defaultColWidth="8.57272727272727" defaultRowHeight="12.75" customHeight="1"/>
  <cols>
    <col min="1" max="1" width="14.2909090909091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61" t="s">
        <v>70</v>
      </c>
    </row>
    <row r="3" ht="41.25" customHeight="1" spans="1:1">
      <c r="A3" s="56" t="str">
        <f>"2025"&amp;"年部门支出预算表"</f>
        <v>2025年部门支出预算表</v>
      </c>
    </row>
    <row r="4" ht="17.25" customHeight="1" spans="1:15">
      <c r="A4" s="59" t="str">
        <f>"单位名称：昆明市呈贡区第六幼儿园"&amp;""</f>
        <v>单位名称：昆明市呈贡区第六幼儿园</v>
      </c>
      <c r="O4" s="61" t="s">
        <v>1</v>
      </c>
    </row>
    <row r="5" ht="27" customHeight="1" spans="1:15">
      <c r="A5" s="262" t="s">
        <v>71</v>
      </c>
      <c r="B5" s="262" t="s">
        <v>72</v>
      </c>
      <c r="C5" s="262" t="s">
        <v>55</v>
      </c>
      <c r="D5" s="263" t="s">
        <v>58</v>
      </c>
      <c r="E5" s="264"/>
      <c r="F5" s="265"/>
      <c r="G5" s="266" t="s">
        <v>59</v>
      </c>
      <c r="H5" s="266" t="s">
        <v>60</v>
      </c>
      <c r="I5" s="266" t="s">
        <v>73</v>
      </c>
      <c r="J5" s="263" t="s">
        <v>62</v>
      </c>
      <c r="K5" s="264"/>
      <c r="L5" s="264"/>
      <c r="M5" s="264"/>
      <c r="N5" s="280"/>
      <c r="O5" s="281"/>
    </row>
    <row r="6" ht="42" customHeight="1" spans="1:15">
      <c r="A6" s="267"/>
      <c r="B6" s="267"/>
      <c r="C6" s="268"/>
      <c r="D6" s="269" t="s">
        <v>57</v>
      </c>
      <c r="E6" s="269" t="s">
        <v>74</v>
      </c>
      <c r="F6" s="269" t="s">
        <v>75</v>
      </c>
      <c r="G6" s="268"/>
      <c r="H6" s="268"/>
      <c r="I6" s="282"/>
      <c r="J6" s="269" t="s">
        <v>57</v>
      </c>
      <c r="K6" s="255" t="s">
        <v>76</v>
      </c>
      <c r="L6" s="255" t="s">
        <v>77</v>
      </c>
      <c r="M6" s="255" t="s">
        <v>78</v>
      </c>
      <c r="N6" s="255" t="s">
        <v>79</v>
      </c>
      <c r="O6" s="255" t="s">
        <v>80</v>
      </c>
    </row>
    <row r="7" ht="18" customHeight="1" spans="1:15">
      <c r="A7" s="270" t="s">
        <v>81</v>
      </c>
      <c r="B7" s="270" t="s">
        <v>82</v>
      </c>
      <c r="C7" s="270" t="s">
        <v>83</v>
      </c>
      <c r="D7" s="271" t="s">
        <v>84</v>
      </c>
      <c r="E7" s="271" t="s">
        <v>85</v>
      </c>
      <c r="F7" s="271" t="s">
        <v>86</v>
      </c>
      <c r="G7" s="271" t="s">
        <v>87</v>
      </c>
      <c r="H7" s="271" t="s">
        <v>88</v>
      </c>
      <c r="I7" s="271" t="s">
        <v>89</v>
      </c>
      <c r="J7" s="271" t="s">
        <v>90</v>
      </c>
      <c r="K7" s="271" t="s">
        <v>91</v>
      </c>
      <c r="L7" s="271" t="s">
        <v>92</v>
      </c>
      <c r="M7" s="271" t="s">
        <v>93</v>
      </c>
      <c r="N7" s="270" t="s">
        <v>94</v>
      </c>
      <c r="O7" s="271" t="s">
        <v>95</v>
      </c>
    </row>
    <row r="8" ht="21" customHeight="1" spans="1:15">
      <c r="A8" s="272"/>
      <c r="B8" s="272"/>
      <c r="C8" s="273">
        <v>12658022.48</v>
      </c>
      <c r="D8" s="274">
        <v>12658022.48</v>
      </c>
      <c r="E8" s="274">
        <v>12320334.48</v>
      </c>
      <c r="F8" s="274">
        <v>337688</v>
      </c>
      <c r="G8" s="274"/>
      <c r="H8" s="216"/>
      <c r="I8" s="216"/>
      <c r="J8" s="216"/>
      <c r="K8" s="216"/>
      <c r="L8" s="216"/>
      <c r="M8" s="216"/>
      <c r="N8" s="216"/>
      <c r="O8" s="216"/>
    </row>
    <row r="9" ht="21" customHeight="1" spans="1:15">
      <c r="A9" s="272" t="s">
        <v>96</v>
      </c>
      <c r="B9" s="272" t="s">
        <v>97</v>
      </c>
      <c r="C9" s="273">
        <v>11792796.48</v>
      </c>
      <c r="D9" s="274">
        <v>11792796.48</v>
      </c>
      <c r="E9" s="274">
        <v>11455108.48</v>
      </c>
      <c r="F9" s="274">
        <v>337688</v>
      </c>
      <c r="G9" s="274"/>
      <c r="H9" s="216"/>
      <c r="I9" s="216"/>
      <c r="J9" s="216"/>
      <c r="K9" s="216"/>
      <c r="L9" s="216"/>
      <c r="M9" s="216"/>
      <c r="N9" s="216"/>
      <c r="O9" s="216"/>
    </row>
    <row r="10" customHeight="1" spans="1:15">
      <c r="A10" s="275" t="s">
        <v>98</v>
      </c>
      <c r="B10" s="275" t="s">
        <v>99</v>
      </c>
      <c r="C10" s="273">
        <v>11792796.48</v>
      </c>
      <c r="D10" s="274">
        <v>11792796.48</v>
      </c>
      <c r="E10" s="274">
        <v>11455108.48</v>
      </c>
      <c r="F10" s="274">
        <v>337688</v>
      </c>
      <c r="G10" s="274"/>
      <c r="H10" s="276"/>
      <c r="I10" s="276"/>
      <c r="J10" s="276"/>
      <c r="K10" s="276"/>
      <c r="L10" s="276"/>
      <c r="M10" s="276"/>
      <c r="N10" s="276"/>
      <c r="O10" s="276"/>
    </row>
    <row r="11" customHeight="1" spans="1:15">
      <c r="A11" s="277" t="s">
        <v>100</v>
      </c>
      <c r="B11" s="277" t="s">
        <v>101</v>
      </c>
      <c r="C11" s="273">
        <v>11792796.48</v>
      </c>
      <c r="D11" s="274">
        <v>11792796.48</v>
      </c>
      <c r="E11" s="274">
        <v>11455108.48</v>
      </c>
      <c r="F11" s="274">
        <v>337688</v>
      </c>
      <c r="G11" s="274"/>
      <c r="H11" s="276"/>
      <c r="I11" s="276"/>
      <c r="J11" s="276"/>
      <c r="K11" s="276"/>
      <c r="L11" s="276"/>
      <c r="M11" s="276"/>
      <c r="N11" s="276"/>
      <c r="O11" s="276"/>
    </row>
    <row r="12" customHeight="1" spans="1:15">
      <c r="A12" s="272" t="s">
        <v>102</v>
      </c>
      <c r="B12" s="272" t="s">
        <v>103</v>
      </c>
      <c r="C12" s="273">
        <v>322800</v>
      </c>
      <c r="D12" s="274">
        <v>322800</v>
      </c>
      <c r="E12" s="274">
        <v>322800</v>
      </c>
      <c r="F12" s="274"/>
      <c r="G12" s="274"/>
      <c r="H12" s="276"/>
      <c r="I12" s="276"/>
      <c r="J12" s="276"/>
      <c r="K12" s="276"/>
      <c r="L12" s="276"/>
      <c r="M12" s="276"/>
      <c r="N12" s="276"/>
      <c r="O12" s="276"/>
    </row>
    <row r="13" customHeight="1" spans="1:15">
      <c r="A13" s="275" t="s">
        <v>104</v>
      </c>
      <c r="B13" s="275" t="s">
        <v>105</v>
      </c>
      <c r="C13" s="273">
        <v>322800</v>
      </c>
      <c r="D13" s="274">
        <v>322800</v>
      </c>
      <c r="E13" s="274">
        <v>322800</v>
      </c>
      <c r="F13" s="274"/>
      <c r="G13" s="274"/>
      <c r="H13" s="276"/>
      <c r="I13" s="276"/>
      <c r="J13" s="276"/>
      <c r="K13" s="276"/>
      <c r="L13" s="276"/>
      <c r="M13" s="276"/>
      <c r="N13" s="276"/>
      <c r="O13" s="276"/>
    </row>
    <row r="14" customHeight="1" spans="1:15">
      <c r="A14" s="277" t="s">
        <v>106</v>
      </c>
      <c r="B14" s="277" t="s">
        <v>107</v>
      </c>
      <c r="C14" s="273">
        <v>21000</v>
      </c>
      <c r="D14" s="274">
        <v>21000</v>
      </c>
      <c r="E14" s="274">
        <v>21000</v>
      </c>
      <c r="F14" s="274"/>
      <c r="G14" s="274"/>
      <c r="H14" s="276"/>
      <c r="I14" s="276"/>
      <c r="J14" s="276"/>
      <c r="K14" s="276"/>
      <c r="L14" s="276"/>
      <c r="M14" s="276"/>
      <c r="N14" s="276"/>
      <c r="O14" s="276"/>
    </row>
    <row r="15" customHeight="1" spans="1:15">
      <c r="A15" s="277" t="s">
        <v>108</v>
      </c>
      <c r="B15" s="277" t="s">
        <v>109</v>
      </c>
      <c r="C15" s="273">
        <v>301800</v>
      </c>
      <c r="D15" s="274">
        <v>301800</v>
      </c>
      <c r="E15" s="274">
        <v>301800</v>
      </c>
      <c r="F15" s="274"/>
      <c r="G15" s="274"/>
      <c r="H15" s="276"/>
      <c r="I15" s="276"/>
      <c r="J15" s="276"/>
      <c r="K15" s="276"/>
      <c r="L15" s="276"/>
      <c r="M15" s="276"/>
      <c r="N15" s="276"/>
      <c r="O15" s="276"/>
    </row>
    <row r="16" customHeight="1" spans="1:15">
      <c r="A16" s="272" t="s">
        <v>110</v>
      </c>
      <c r="B16" s="272" t="s">
        <v>111</v>
      </c>
      <c r="C16" s="273">
        <v>266642</v>
      </c>
      <c r="D16" s="274">
        <v>266642</v>
      </c>
      <c r="E16" s="274">
        <v>266642</v>
      </c>
      <c r="F16" s="274"/>
      <c r="G16" s="274"/>
      <c r="H16" s="276"/>
      <c r="I16" s="276"/>
      <c r="J16" s="276"/>
      <c r="K16" s="276"/>
      <c r="L16" s="276"/>
      <c r="M16" s="276"/>
      <c r="N16" s="276"/>
      <c r="O16" s="276"/>
    </row>
    <row r="17" customHeight="1" spans="1:15">
      <c r="A17" s="275" t="s">
        <v>112</v>
      </c>
      <c r="B17" s="275" t="s">
        <v>113</v>
      </c>
      <c r="C17" s="273">
        <v>266642</v>
      </c>
      <c r="D17" s="274">
        <v>266642</v>
      </c>
      <c r="E17" s="274">
        <v>266642</v>
      </c>
      <c r="F17" s="274"/>
      <c r="G17" s="274"/>
      <c r="H17" s="276"/>
      <c r="I17" s="276"/>
      <c r="J17" s="276"/>
      <c r="K17" s="276"/>
      <c r="L17" s="276"/>
      <c r="M17" s="276"/>
      <c r="N17" s="276"/>
      <c r="O17" s="276"/>
    </row>
    <row r="18" customHeight="1" spans="1:15">
      <c r="A18" s="277" t="s">
        <v>114</v>
      </c>
      <c r="B18" s="277" t="s">
        <v>115</v>
      </c>
      <c r="C18" s="273">
        <v>148950</v>
      </c>
      <c r="D18" s="274">
        <v>148950</v>
      </c>
      <c r="E18" s="274">
        <v>148950</v>
      </c>
      <c r="F18" s="274"/>
      <c r="G18" s="274"/>
      <c r="H18" s="276"/>
      <c r="I18" s="276"/>
      <c r="J18" s="276"/>
      <c r="K18" s="276"/>
      <c r="L18" s="276"/>
      <c r="M18" s="276"/>
      <c r="N18" s="276"/>
      <c r="O18" s="276"/>
    </row>
    <row r="19" customHeight="1" spans="1:15">
      <c r="A19" s="277" t="s">
        <v>116</v>
      </c>
      <c r="B19" s="277" t="s">
        <v>117</v>
      </c>
      <c r="C19" s="273">
        <v>102400</v>
      </c>
      <c r="D19" s="274">
        <v>102400</v>
      </c>
      <c r="E19" s="274">
        <v>102400</v>
      </c>
      <c r="F19" s="274"/>
      <c r="G19" s="274"/>
      <c r="H19" s="276"/>
      <c r="I19" s="276"/>
      <c r="J19" s="276"/>
      <c r="K19" s="276"/>
      <c r="L19" s="276"/>
      <c r="M19" s="276"/>
      <c r="N19" s="276"/>
      <c r="O19" s="276"/>
    </row>
    <row r="20" customHeight="1" spans="1:15">
      <c r="A20" s="277" t="s">
        <v>118</v>
      </c>
      <c r="B20" s="277" t="s">
        <v>119</v>
      </c>
      <c r="C20" s="273">
        <v>15292</v>
      </c>
      <c r="D20" s="274">
        <v>15292</v>
      </c>
      <c r="E20" s="274">
        <v>15292</v>
      </c>
      <c r="F20" s="274"/>
      <c r="G20" s="274"/>
      <c r="H20" s="276"/>
      <c r="I20" s="276"/>
      <c r="J20" s="276"/>
      <c r="K20" s="276"/>
      <c r="L20" s="276"/>
      <c r="M20" s="276"/>
      <c r="N20" s="276"/>
      <c r="O20" s="276"/>
    </row>
    <row r="21" customHeight="1" spans="1:15">
      <c r="A21" s="272" t="s">
        <v>120</v>
      </c>
      <c r="B21" s="272" t="s">
        <v>121</v>
      </c>
      <c r="C21" s="273">
        <v>275784</v>
      </c>
      <c r="D21" s="274">
        <v>275784</v>
      </c>
      <c r="E21" s="274">
        <v>275784</v>
      </c>
      <c r="F21" s="274"/>
      <c r="G21" s="274"/>
      <c r="H21" s="276"/>
      <c r="I21" s="276"/>
      <c r="J21" s="276"/>
      <c r="K21" s="276"/>
      <c r="L21" s="276"/>
      <c r="M21" s="276"/>
      <c r="N21" s="276"/>
      <c r="O21" s="276"/>
    </row>
    <row r="22" customHeight="1" spans="1:15">
      <c r="A22" s="275" t="s">
        <v>122</v>
      </c>
      <c r="B22" s="275" t="s">
        <v>123</v>
      </c>
      <c r="C22" s="273">
        <v>275784</v>
      </c>
      <c r="D22" s="274">
        <v>275784</v>
      </c>
      <c r="E22" s="274">
        <v>275784</v>
      </c>
      <c r="F22" s="274"/>
      <c r="G22" s="274"/>
      <c r="H22" s="276"/>
      <c r="I22" s="276"/>
      <c r="J22" s="276"/>
      <c r="K22" s="276"/>
      <c r="L22" s="276"/>
      <c r="M22" s="276"/>
      <c r="N22" s="276"/>
      <c r="O22" s="276"/>
    </row>
    <row r="23" customHeight="1" spans="1:15">
      <c r="A23" s="277" t="s">
        <v>124</v>
      </c>
      <c r="B23" s="277" t="s">
        <v>125</v>
      </c>
      <c r="C23" s="273">
        <v>258264</v>
      </c>
      <c r="D23" s="274">
        <v>258264</v>
      </c>
      <c r="E23" s="274">
        <v>258264</v>
      </c>
      <c r="F23" s="274"/>
      <c r="G23" s="274"/>
      <c r="H23" s="276"/>
      <c r="I23" s="276"/>
      <c r="J23" s="276"/>
      <c r="K23" s="276"/>
      <c r="L23" s="276"/>
      <c r="M23" s="276"/>
      <c r="N23" s="276"/>
      <c r="O23" s="276"/>
    </row>
    <row r="24" customHeight="1" spans="1:15">
      <c r="A24" s="277" t="s">
        <v>126</v>
      </c>
      <c r="B24" s="277" t="s">
        <v>127</v>
      </c>
      <c r="C24" s="273">
        <v>17520</v>
      </c>
      <c r="D24" s="274">
        <v>17520</v>
      </c>
      <c r="E24" s="274">
        <v>17520</v>
      </c>
      <c r="F24" s="274"/>
      <c r="G24" s="274"/>
      <c r="H24" s="276"/>
      <c r="I24" s="276"/>
      <c r="J24" s="276"/>
      <c r="K24" s="276"/>
      <c r="L24" s="276"/>
      <c r="M24" s="276"/>
      <c r="N24" s="276"/>
      <c r="O24" s="276"/>
    </row>
    <row r="25" customHeight="1" spans="1:15">
      <c r="A25" s="278" t="s">
        <v>55</v>
      </c>
      <c r="B25" s="279"/>
      <c r="C25" s="274">
        <v>12658022.48</v>
      </c>
      <c r="D25" s="274">
        <v>12658022.48</v>
      </c>
      <c r="E25" s="274">
        <v>12320334.48</v>
      </c>
      <c r="F25" s="274">
        <v>337688</v>
      </c>
      <c r="G25" s="274"/>
      <c r="H25" s="276"/>
      <c r="I25" s="276"/>
      <c r="J25" s="276"/>
      <c r="K25" s="276"/>
      <c r="L25" s="276"/>
      <c r="M25" s="276"/>
      <c r="N25" s="276"/>
      <c r="O25" s="276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6" activePane="bottomLeft" state="frozen"/>
      <selection/>
      <selection pane="bottomLeft" activeCell="B15" sqref="B15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3"/>
      <c r="B1" s="3"/>
      <c r="C1" s="3"/>
      <c r="D1" s="3"/>
    </row>
    <row r="2" ht="15" customHeight="1" spans="1:4">
      <c r="A2" s="57"/>
      <c r="B2" s="61"/>
      <c r="C2" s="61"/>
      <c r="D2" s="61" t="s">
        <v>128</v>
      </c>
    </row>
    <row r="3" ht="41.25" customHeight="1" spans="1:1">
      <c r="A3" s="56" t="str">
        <f>"2025"&amp;"年部门财政拨款收支预算总表"</f>
        <v>2025年部门财政拨款收支预算总表</v>
      </c>
    </row>
    <row r="4" ht="17.25" customHeight="1" spans="1:4">
      <c r="A4" s="59" t="str">
        <f>"单位名称：昆明市呈贡区第六幼儿园"&amp;""</f>
        <v>单位名称：昆明市呈贡区第六幼儿园</v>
      </c>
      <c r="B4" s="254"/>
      <c r="D4" s="61" t="s">
        <v>1</v>
      </c>
    </row>
    <row r="5" ht="17.25" customHeight="1" spans="1:4">
      <c r="A5" s="255" t="s">
        <v>2</v>
      </c>
      <c r="B5" s="256"/>
      <c r="C5" s="255" t="s">
        <v>3</v>
      </c>
      <c r="D5" s="256"/>
    </row>
    <row r="6" ht="18.75" customHeight="1" spans="1:4">
      <c r="A6" s="255" t="s">
        <v>4</v>
      </c>
      <c r="B6" s="255" t="s">
        <v>5</v>
      </c>
      <c r="C6" s="255" t="s">
        <v>6</v>
      </c>
      <c r="D6" s="255" t="s">
        <v>5</v>
      </c>
    </row>
    <row r="7" ht="16.5" customHeight="1" spans="1:4">
      <c r="A7" s="257" t="s">
        <v>129</v>
      </c>
      <c r="B7" s="105">
        <v>12658022.48</v>
      </c>
      <c r="C7" s="257" t="s">
        <v>130</v>
      </c>
      <c r="D7" s="105">
        <v>13260506.48</v>
      </c>
    </row>
    <row r="8" ht="16.5" customHeight="1" spans="1:4">
      <c r="A8" s="257" t="s">
        <v>131</v>
      </c>
      <c r="B8" s="105">
        <v>12658022.48</v>
      </c>
      <c r="C8" s="257" t="s">
        <v>132</v>
      </c>
      <c r="D8" s="105"/>
    </row>
    <row r="9" ht="16.5" customHeight="1" spans="1:4">
      <c r="A9" s="257" t="s">
        <v>133</v>
      </c>
      <c r="B9" s="105"/>
      <c r="C9" s="257" t="s">
        <v>134</v>
      </c>
      <c r="D9" s="105"/>
    </row>
    <row r="10" ht="16.5" customHeight="1" spans="1:4">
      <c r="A10" s="257" t="s">
        <v>135</v>
      </c>
      <c r="B10" s="105"/>
      <c r="C10" s="257" t="s">
        <v>136</v>
      </c>
      <c r="D10" s="105"/>
    </row>
    <row r="11" ht="16.5" customHeight="1" spans="1:4">
      <c r="A11" s="257" t="s">
        <v>137</v>
      </c>
      <c r="B11" s="105">
        <v>602484</v>
      </c>
      <c r="C11" s="257" t="s">
        <v>138</v>
      </c>
      <c r="D11" s="105"/>
    </row>
    <row r="12" ht="16.5" customHeight="1" spans="1:4">
      <c r="A12" s="257" t="s">
        <v>131</v>
      </c>
      <c r="B12" s="105">
        <v>602484</v>
      </c>
      <c r="C12" s="257" t="s">
        <v>139</v>
      </c>
      <c r="D12" s="105">
        <v>11792796.48</v>
      </c>
    </row>
    <row r="13" ht="16.5" customHeight="1" spans="1:4">
      <c r="A13" s="258" t="s">
        <v>133</v>
      </c>
      <c r="B13" s="105"/>
      <c r="C13" s="93" t="s">
        <v>140</v>
      </c>
      <c r="D13" s="105"/>
    </row>
    <row r="14" ht="16.5" customHeight="1" spans="1:4">
      <c r="A14" s="258" t="s">
        <v>135</v>
      </c>
      <c r="B14" s="105"/>
      <c r="C14" s="93" t="s">
        <v>141</v>
      </c>
      <c r="D14" s="105"/>
    </row>
    <row r="15" ht="16.5" customHeight="1" spans="1:4">
      <c r="A15" s="259"/>
      <c r="B15" s="105"/>
      <c r="C15" s="93" t="s">
        <v>142</v>
      </c>
      <c r="D15" s="105">
        <v>322800</v>
      </c>
    </row>
    <row r="16" ht="16.5" customHeight="1" spans="1:4">
      <c r="A16" s="259"/>
      <c r="B16" s="105"/>
      <c r="C16" s="93" t="s">
        <v>143</v>
      </c>
      <c r="D16" s="105">
        <v>266642</v>
      </c>
    </row>
    <row r="17" ht="16.5" customHeight="1" spans="1:4">
      <c r="A17" s="259"/>
      <c r="B17" s="105"/>
      <c r="C17" s="93" t="s">
        <v>144</v>
      </c>
      <c r="D17" s="105"/>
    </row>
    <row r="18" ht="16.5" customHeight="1" spans="1:4">
      <c r="A18" s="259"/>
      <c r="B18" s="105"/>
      <c r="C18" s="93" t="s">
        <v>145</v>
      </c>
      <c r="D18" s="105"/>
    </row>
    <row r="19" ht="16.5" customHeight="1" spans="1:4">
      <c r="A19" s="259"/>
      <c r="B19" s="105"/>
      <c r="C19" s="93" t="s">
        <v>146</v>
      </c>
      <c r="D19" s="105"/>
    </row>
    <row r="20" ht="16.5" customHeight="1" spans="1:4">
      <c r="A20" s="259"/>
      <c r="B20" s="105"/>
      <c r="C20" s="93" t="s">
        <v>147</v>
      </c>
      <c r="D20" s="105"/>
    </row>
    <row r="21" ht="16.5" customHeight="1" spans="1:4">
      <c r="A21" s="259"/>
      <c r="B21" s="105"/>
      <c r="C21" s="93" t="s">
        <v>148</v>
      </c>
      <c r="D21" s="105"/>
    </row>
    <row r="22" ht="16.5" customHeight="1" spans="1:4">
      <c r="A22" s="259"/>
      <c r="B22" s="105"/>
      <c r="C22" s="93" t="s">
        <v>149</v>
      </c>
      <c r="D22" s="105"/>
    </row>
    <row r="23" ht="16.5" customHeight="1" spans="1:4">
      <c r="A23" s="259"/>
      <c r="B23" s="105"/>
      <c r="C23" s="93" t="s">
        <v>150</v>
      </c>
      <c r="D23" s="105"/>
    </row>
    <row r="24" ht="16.5" customHeight="1" spans="1:4">
      <c r="A24" s="259"/>
      <c r="B24" s="105"/>
      <c r="C24" s="93" t="s">
        <v>151</v>
      </c>
      <c r="D24" s="105"/>
    </row>
    <row r="25" ht="16.5" customHeight="1" spans="1:4">
      <c r="A25" s="259"/>
      <c r="B25" s="105"/>
      <c r="C25" s="93" t="s">
        <v>152</v>
      </c>
      <c r="D25" s="105"/>
    </row>
    <row r="26" ht="16.5" customHeight="1" spans="1:4">
      <c r="A26" s="259"/>
      <c r="B26" s="105"/>
      <c r="C26" s="93" t="s">
        <v>153</v>
      </c>
      <c r="D26" s="105">
        <v>275784</v>
      </c>
    </row>
    <row r="27" ht="16.5" customHeight="1" spans="1:4">
      <c r="A27" s="259"/>
      <c r="B27" s="105"/>
      <c r="C27" s="93" t="s">
        <v>154</v>
      </c>
      <c r="D27" s="105"/>
    </row>
    <row r="28" ht="16.5" customHeight="1" spans="1:4">
      <c r="A28" s="259"/>
      <c r="B28" s="105"/>
      <c r="C28" s="93" t="s">
        <v>155</v>
      </c>
      <c r="D28" s="105"/>
    </row>
    <row r="29" ht="16.5" customHeight="1" spans="1:4">
      <c r="A29" s="259"/>
      <c r="B29" s="105"/>
      <c r="C29" s="93" t="s">
        <v>156</v>
      </c>
      <c r="D29" s="105"/>
    </row>
    <row r="30" ht="16.5" customHeight="1" spans="1:4">
      <c r="A30" s="259"/>
      <c r="B30" s="105"/>
      <c r="C30" s="93" t="s">
        <v>157</v>
      </c>
      <c r="D30" s="105"/>
    </row>
    <row r="31" ht="16.5" customHeight="1" spans="1:4">
      <c r="A31" s="259"/>
      <c r="B31" s="105"/>
      <c r="C31" s="93" t="s">
        <v>158</v>
      </c>
      <c r="D31" s="105"/>
    </row>
    <row r="32" ht="16.5" customHeight="1" spans="1:4">
      <c r="A32" s="259"/>
      <c r="B32" s="105"/>
      <c r="C32" s="258" t="s">
        <v>159</v>
      </c>
      <c r="D32" s="105"/>
    </row>
    <row r="33" ht="16.5" customHeight="1" spans="1:4">
      <c r="A33" s="259"/>
      <c r="B33" s="105"/>
      <c r="C33" s="258" t="s">
        <v>160</v>
      </c>
      <c r="D33" s="105"/>
    </row>
    <row r="34" ht="16.5" customHeight="1" spans="1:4">
      <c r="A34" s="259"/>
      <c r="B34" s="105"/>
      <c r="C34" s="41" t="s">
        <v>161</v>
      </c>
      <c r="D34" s="105"/>
    </row>
    <row r="35" ht="15" customHeight="1" spans="1:4">
      <c r="A35" s="260" t="s">
        <v>50</v>
      </c>
      <c r="B35" s="105">
        <v>13260506.48</v>
      </c>
      <c r="C35" s="260" t="s">
        <v>51</v>
      </c>
      <c r="D35" s="261">
        <v>13260506.48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11" activePane="bottomLeft" state="frozen"/>
      <selection/>
      <selection pane="bottomLeft" activeCell="B23" sqref="B23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4:7">
      <c r="D2" s="197"/>
      <c r="F2" s="97"/>
      <c r="G2" s="217" t="s">
        <v>162</v>
      </c>
    </row>
    <row r="3" ht="41.25" customHeight="1" spans="1:7">
      <c r="A3" s="167" t="str">
        <f>"2025"&amp;"年一般公共预算支出预算表（按功能科目分类）"</f>
        <v>2025年一般公共预算支出预算表（按功能科目分类）</v>
      </c>
      <c r="B3" s="167"/>
      <c r="C3" s="167"/>
      <c r="D3" s="167"/>
      <c r="E3" s="167"/>
      <c r="F3" s="167"/>
      <c r="G3" s="167"/>
    </row>
    <row r="4" ht="18" customHeight="1" spans="1:7">
      <c r="A4" s="7" t="str">
        <f>"单位名称：昆明市呈贡区第六幼儿园"&amp;""</f>
        <v>单位名称：昆明市呈贡区第六幼儿园</v>
      </c>
      <c r="F4" s="164"/>
      <c r="G4" s="217" t="s">
        <v>1</v>
      </c>
    </row>
    <row r="5" ht="20.25" customHeight="1" spans="1:7">
      <c r="A5" s="244" t="s">
        <v>163</v>
      </c>
      <c r="B5" s="245"/>
      <c r="C5" s="168" t="s">
        <v>55</v>
      </c>
      <c r="D5" s="229" t="s">
        <v>74</v>
      </c>
      <c r="E5" s="14"/>
      <c r="F5" s="15"/>
      <c r="G5" s="209" t="s">
        <v>75</v>
      </c>
    </row>
    <row r="6" ht="20.25" customHeight="1" spans="1:7">
      <c r="A6" s="246" t="s">
        <v>71</v>
      </c>
      <c r="B6" s="246" t="s">
        <v>72</v>
      </c>
      <c r="C6" s="21"/>
      <c r="D6" s="173" t="s">
        <v>57</v>
      </c>
      <c r="E6" s="173" t="s">
        <v>164</v>
      </c>
      <c r="F6" s="173" t="s">
        <v>165</v>
      </c>
      <c r="G6" s="211"/>
    </row>
    <row r="7" ht="15" customHeight="1" spans="1:7">
      <c r="A7" s="247" t="s">
        <v>81</v>
      </c>
      <c r="B7" s="247" t="s">
        <v>82</v>
      </c>
      <c r="C7" s="247" t="s">
        <v>83</v>
      </c>
      <c r="D7" s="247" t="s">
        <v>84</v>
      </c>
      <c r="E7" s="247" t="s">
        <v>85</v>
      </c>
      <c r="F7" s="247" t="s">
        <v>86</v>
      </c>
      <c r="G7" s="247" t="s">
        <v>87</v>
      </c>
    </row>
    <row r="8" ht="18" customHeight="1" spans="1:7">
      <c r="A8" s="248"/>
      <c r="B8" s="248"/>
      <c r="C8" s="249">
        <v>12658022.48</v>
      </c>
      <c r="D8" s="250">
        <v>12320334.48</v>
      </c>
      <c r="E8" s="250">
        <v>11586038</v>
      </c>
      <c r="F8" s="250">
        <v>734296.48</v>
      </c>
      <c r="G8" s="250">
        <v>337688</v>
      </c>
    </row>
    <row r="9" ht="18" customHeight="1" spans="1:7">
      <c r="A9" s="248" t="s">
        <v>96</v>
      </c>
      <c r="B9" s="248" t="s">
        <v>97</v>
      </c>
      <c r="C9" s="249">
        <v>11792796.48</v>
      </c>
      <c r="D9" s="250">
        <v>11455108.48</v>
      </c>
      <c r="E9" s="250">
        <v>10721412</v>
      </c>
      <c r="F9" s="250">
        <v>733696.48</v>
      </c>
      <c r="G9" s="250">
        <v>337688</v>
      </c>
    </row>
    <row r="10" customHeight="1" spans="1:7">
      <c r="A10" s="251" t="s">
        <v>98</v>
      </c>
      <c r="B10" s="251" t="s">
        <v>99</v>
      </c>
      <c r="C10" s="249">
        <v>11792796.48</v>
      </c>
      <c r="D10" s="250">
        <v>11455108.48</v>
      </c>
      <c r="E10" s="250">
        <v>10721412</v>
      </c>
      <c r="F10" s="250">
        <v>733696.48</v>
      </c>
      <c r="G10" s="250">
        <v>337688</v>
      </c>
    </row>
    <row r="11" customHeight="1" spans="1:7">
      <c r="A11" s="252" t="s">
        <v>100</v>
      </c>
      <c r="B11" s="252" t="s">
        <v>101</v>
      </c>
      <c r="C11" s="249">
        <v>11792796.48</v>
      </c>
      <c r="D11" s="250">
        <v>11455108.48</v>
      </c>
      <c r="E11" s="250">
        <v>10721412</v>
      </c>
      <c r="F11" s="250">
        <v>733696.48</v>
      </c>
      <c r="G11" s="250">
        <v>337688</v>
      </c>
    </row>
    <row r="12" customHeight="1" spans="1:7">
      <c r="A12" s="248" t="s">
        <v>102</v>
      </c>
      <c r="B12" s="248" t="s">
        <v>103</v>
      </c>
      <c r="C12" s="249">
        <v>322800</v>
      </c>
      <c r="D12" s="250">
        <v>322800</v>
      </c>
      <c r="E12" s="250">
        <v>322200</v>
      </c>
      <c r="F12" s="250">
        <v>600</v>
      </c>
      <c r="G12" s="250"/>
    </row>
    <row r="13" customHeight="1" spans="1:7">
      <c r="A13" s="251" t="s">
        <v>104</v>
      </c>
      <c r="B13" s="251" t="s">
        <v>105</v>
      </c>
      <c r="C13" s="249">
        <v>322800</v>
      </c>
      <c r="D13" s="250">
        <v>322800</v>
      </c>
      <c r="E13" s="250">
        <v>322200</v>
      </c>
      <c r="F13" s="250">
        <v>600</v>
      </c>
      <c r="G13" s="250"/>
    </row>
    <row r="14" customHeight="1" spans="1:7">
      <c r="A14" s="252" t="s">
        <v>106</v>
      </c>
      <c r="B14" s="252" t="s">
        <v>107</v>
      </c>
      <c r="C14" s="249">
        <v>21000</v>
      </c>
      <c r="D14" s="250">
        <v>21000</v>
      </c>
      <c r="E14" s="250">
        <v>20400</v>
      </c>
      <c r="F14" s="250">
        <v>600</v>
      </c>
      <c r="G14" s="250"/>
    </row>
    <row r="15" customHeight="1" spans="1:7">
      <c r="A15" s="252" t="s">
        <v>108</v>
      </c>
      <c r="B15" s="252" t="s">
        <v>109</v>
      </c>
      <c r="C15" s="249">
        <v>301800</v>
      </c>
      <c r="D15" s="250">
        <v>301800</v>
      </c>
      <c r="E15" s="250">
        <v>301800</v>
      </c>
      <c r="F15" s="250"/>
      <c r="G15" s="250"/>
    </row>
    <row r="16" customHeight="1" spans="1:7">
      <c r="A16" s="248" t="s">
        <v>110</v>
      </c>
      <c r="B16" s="248" t="s">
        <v>111</v>
      </c>
      <c r="C16" s="249">
        <v>266642</v>
      </c>
      <c r="D16" s="250">
        <v>266642</v>
      </c>
      <c r="E16" s="250">
        <v>266642</v>
      </c>
      <c r="F16" s="250"/>
      <c r="G16" s="250"/>
    </row>
    <row r="17" customHeight="1" spans="1:7">
      <c r="A17" s="251" t="s">
        <v>112</v>
      </c>
      <c r="B17" s="251" t="s">
        <v>113</v>
      </c>
      <c r="C17" s="249">
        <v>266642</v>
      </c>
      <c r="D17" s="250">
        <v>266642</v>
      </c>
      <c r="E17" s="250">
        <v>266642</v>
      </c>
      <c r="F17" s="250"/>
      <c r="G17" s="250"/>
    </row>
    <row r="18" customHeight="1" spans="1:7">
      <c r="A18" s="252" t="s">
        <v>114</v>
      </c>
      <c r="B18" s="252" t="s">
        <v>115</v>
      </c>
      <c r="C18" s="249">
        <v>148950</v>
      </c>
      <c r="D18" s="250">
        <v>148950</v>
      </c>
      <c r="E18" s="250">
        <v>148950</v>
      </c>
      <c r="F18" s="250"/>
      <c r="G18" s="250"/>
    </row>
    <row r="19" customHeight="1" spans="1:7">
      <c r="A19" s="252" t="s">
        <v>116</v>
      </c>
      <c r="B19" s="252" t="s">
        <v>117</v>
      </c>
      <c r="C19" s="249">
        <v>102400</v>
      </c>
      <c r="D19" s="250">
        <v>102400</v>
      </c>
      <c r="E19" s="250">
        <v>102400</v>
      </c>
      <c r="F19" s="250"/>
      <c r="G19" s="250"/>
    </row>
    <row r="20" customHeight="1" spans="1:7">
      <c r="A20" s="252" t="s">
        <v>118</v>
      </c>
      <c r="B20" s="252" t="s">
        <v>119</v>
      </c>
      <c r="C20" s="249">
        <v>15292</v>
      </c>
      <c r="D20" s="250">
        <v>15292</v>
      </c>
      <c r="E20" s="250">
        <v>15292</v>
      </c>
      <c r="F20" s="250"/>
      <c r="G20" s="250"/>
    </row>
    <row r="21" customHeight="1" spans="1:7">
      <c r="A21" s="248" t="s">
        <v>120</v>
      </c>
      <c r="B21" s="248" t="s">
        <v>121</v>
      </c>
      <c r="C21" s="249">
        <v>275784</v>
      </c>
      <c r="D21" s="250">
        <v>275784</v>
      </c>
      <c r="E21" s="250">
        <v>275784</v>
      </c>
      <c r="F21" s="250"/>
      <c r="G21" s="250"/>
    </row>
    <row r="22" customHeight="1" spans="1:7">
      <c r="A22" s="251" t="s">
        <v>122</v>
      </c>
      <c r="B22" s="251" t="s">
        <v>123</v>
      </c>
      <c r="C22" s="249">
        <v>275784</v>
      </c>
      <c r="D22" s="250">
        <v>275784</v>
      </c>
      <c r="E22" s="250">
        <v>275784</v>
      </c>
      <c r="F22" s="250"/>
      <c r="G22" s="250"/>
    </row>
    <row r="23" customHeight="1" spans="1:7">
      <c r="A23" s="252" t="s">
        <v>124</v>
      </c>
      <c r="B23" s="252" t="s">
        <v>125</v>
      </c>
      <c r="C23" s="249">
        <v>258264</v>
      </c>
      <c r="D23" s="250">
        <v>258264</v>
      </c>
      <c r="E23" s="250">
        <v>258264</v>
      </c>
      <c r="F23" s="250"/>
      <c r="G23" s="250"/>
    </row>
    <row r="24" customHeight="1" spans="1:7">
      <c r="A24" s="252" t="s">
        <v>126</v>
      </c>
      <c r="B24" s="252" t="s">
        <v>127</v>
      </c>
      <c r="C24" s="249">
        <v>17520</v>
      </c>
      <c r="D24" s="250">
        <v>17520</v>
      </c>
      <c r="E24" s="250">
        <v>17520</v>
      </c>
      <c r="F24" s="250"/>
      <c r="G24" s="250"/>
    </row>
    <row r="25" customHeight="1" spans="1:7">
      <c r="A25" s="67" t="s">
        <v>55</v>
      </c>
      <c r="B25" s="253"/>
      <c r="C25" s="250">
        <v>12658022.48</v>
      </c>
      <c r="D25" s="250">
        <v>12320334.48</v>
      </c>
      <c r="E25" s="250">
        <v>11586038</v>
      </c>
      <c r="F25" s="250">
        <v>734296.48</v>
      </c>
      <c r="G25" s="250">
        <v>337688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72727272727" defaultRowHeight="14.25" customHeight="1" outlineLevelCol="5"/>
  <cols>
    <col min="1" max="6" width="28.1363636363636" customWidth="1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58"/>
      <c r="B2" s="58"/>
      <c r="C2" s="58"/>
      <c r="D2" s="58"/>
      <c r="E2" s="57"/>
      <c r="F2" s="239" t="s">
        <v>166</v>
      </c>
    </row>
    <row r="3" ht="41.25" customHeight="1" spans="1:6">
      <c r="A3" s="240" t="str">
        <f>"2025"&amp;"年一般公共预算“三公”经费支出预算表"</f>
        <v>2025年一般公共预算“三公”经费支出预算表</v>
      </c>
      <c r="B3" s="58"/>
      <c r="C3" s="58"/>
      <c r="D3" s="58"/>
      <c r="E3" s="57"/>
      <c r="F3" s="58"/>
    </row>
    <row r="4" customHeight="1" spans="1:6">
      <c r="A4" s="140" t="str">
        <f>"单位名称：昆明市呈贡区第六幼儿园"&amp;""</f>
        <v>单位名称：昆明市呈贡区第六幼儿园</v>
      </c>
      <c r="B4" s="241"/>
      <c r="D4" s="58"/>
      <c r="E4" s="57"/>
      <c r="F4" s="84" t="s">
        <v>1</v>
      </c>
    </row>
    <row r="5" ht="27" customHeight="1" spans="1:6">
      <c r="A5" s="62" t="s">
        <v>167</v>
      </c>
      <c r="B5" s="62" t="s">
        <v>168</v>
      </c>
      <c r="C5" s="64" t="s">
        <v>169</v>
      </c>
      <c r="D5" s="62"/>
      <c r="E5" s="63"/>
      <c r="F5" s="62" t="s">
        <v>170</v>
      </c>
    </row>
    <row r="6" ht="28.5" customHeight="1" spans="1:6">
      <c r="A6" s="242"/>
      <c r="B6" s="66"/>
      <c r="C6" s="63" t="s">
        <v>57</v>
      </c>
      <c r="D6" s="63" t="s">
        <v>171</v>
      </c>
      <c r="E6" s="63" t="s">
        <v>172</v>
      </c>
      <c r="F6" s="65"/>
    </row>
    <row r="7" ht="17.25" customHeight="1" spans="1:6">
      <c r="A7" s="71" t="s">
        <v>81</v>
      </c>
      <c r="B7" s="71" t="s">
        <v>82</v>
      </c>
      <c r="C7" s="71" t="s">
        <v>83</v>
      </c>
      <c r="D7" s="71" t="s">
        <v>84</v>
      </c>
      <c r="E7" s="71" t="s">
        <v>85</v>
      </c>
      <c r="F7" s="71" t="s">
        <v>86</v>
      </c>
    </row>
    <row r="8" ht="17.25" customHeight="1" spans="1:6">
      <c r="A8" s="105"/>
      <c r="B8" s="105"/>
      <c r="C8" s="105"/>
      <c r="D8" s="105"/>
      <c r="E8" s="105"/>
      <c r="F8" s="105"/>
    </row>
    <row r="9" customHeight="1" spans="1:6">
      <c r="A9" s="243" t="s">
        <v>173</v>
      </c>
      <c r="B9" s="243"/>
      <c r="C9" s="243"/>
      <c r="D9" s="243"/>
      <c r="E9" s="243"/>
      <c r="F9" s="243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7"/>
  <sheetViews>
    <sheetView showZeros="0" zoomScale="70" zoomScaleNormal="70" workbookViewId="0">
      <pane ySplit="1" topLeftCell="A14" activePane="bottomLeft" state="frozen"/>
      <selection/>
      <selection pane="bottomLeft" activeCell="B10" sqref="B10"/>
    </sheetView>
  </sheetViews>
  <sheetFormatPr defaultColWidth="9.13636363636364" defaultRowHeight="14.25" customHeight="1"/>
  <cols>
    <col min="1" max="2" width="32.8545454545455" customWidth="1"/>
    <col min="3" max="3" width="31.2727272727273" customWidth="1"/>
    <col min="4" max="4" width="31.2909090909091" customWidth="1"/>
    <col min="5" max="5" width="12.6363636363636" customWidth="1"/>
    <col min="6" max="6" width="17.5727272727273" customWidth="1"/>
    <col min="7" max="7" width="10.2909090909091" customWidth="1"/>
    <col min="8" max="8" width="23" customWidth="1"/>
    <col min="9" max="24" width="18.7090909090909" customWidth="1"/>
  </cols>
  <sheetData>
    <row r="1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3.5" customHeight="1" spans="2:24">
      <c r="B2" s="197"/>
      <c r="C2" s="218"/>
      <c r="E2" s="219"/>
      <c r="F2" s="219"/>
      <c r="G2" s="219"/>
      <c r="H2" s="219"/>
      <c r="I2" s="110"/>
      <c r="J2" s="110"/>
      <c r="K2" s="110"/>
      <c r="L2" s="110"/>
      <c r="M2" s="110"/>
      <c r="N2" s="110"/>
      <c r="R2" s="110"/>
      <c r="V2" s="218"/>
      <c r="X2" s="5" t="s">
        <v>174</v>
      </c>
    </row>
    <row r="3" ht="45.75" customHeight="1" spans="1:24">
      <c r="A3" s="87" t="str">
        <f>"2025"&amp;"年部门基本支出预算表"</f>
        <v>2025年部门基本支出预算表</v>
      </c>
      <c r="B3" s="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6"/>
      <c r="P3" s="6"/>
      <c r="Q3" s="6"/>
      <c r="R3" s="87"/>
      <c r="S3" s="87"/>
      <c r="T3" s="87"/>
      <c r="U3" s="87"/>
      <c r="V3" s="87"/>
      <c r="W3" s="87"/>
      <c r="X3" s="87"/>
    </row>
    <row r="4" ht="18.75" customHeight="1" spans="1:24">
      <c r="A4" s="7" t="str">
        <f>"单位名称：昆明市呈贡区第六幼儿园"&amp;""</f>
        <v>单位名称：昆明市呈贡区第六幼儿园</v>
      </c>
      <c r="B4" s="8"/>
      <c r="C4" s="220"/>
      <c r="D4" s="220"/>
      <c r="E4" s="220"/>
      <c r="F4" s="220"/>
      <c r="G4" s="220"/>
      <c r="H4" s="220"/>
      <c r="I4" s="113"/>
      <c r="J4" s="113"/>
      <c r="K4" s="113"/>
      <c r="L4" s="113"/>
      <c r="M4" s="113"/>
      <c r="N4" s="113"/>
      <c r="O4" s="9"/>
      <c r="P4" s="9"/>
      <c r="Q4" s="9"/>
      <c r="R4" s="113"/>
      <c r="V4" s="218"/>
      <c r="X4" s="5" t="s">
        <v>1</v>
      </c>
    </row>
    <row r="5" ht="18" customHeight="1" spans="1:24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1" t="s">
        <v>182</v>
      </c>
      <c r="I5" s="229" t="s">
        <v>183</v>
      </c>
      <c r="J5" s="106" t="s">
        <v>183</v>
      </c>
      <c r="K5" s="106"/>
      <c r="L5" s="106"/>
      <c r="M5" s="106"/>
      <c r="N5" s="106"/>
      <c r="O5" s="14"/>
      <c r="P5" s="14"/>
      <c r="Q5" s="14"/>
      <c r="R5" s="131" t="s">
        <v>61</v>
      </c>
      <c r="S5" s="106" t="s">
        <v>62</v>
      </c>
      <c r="T5" s="106"/>
      <c r="U5" s="106"/>
      <c r="V5" s="106"/>
      <c r="W5" s="106"/>
      <c r="X5" s="107"/>
    </row>
    <row r="6" ht="18" customHeight="1" spans="1:24">
      <c r="A6" s="16"/>
      <c r="B6" s="40"/>
      <c r="C6" s="170"/>
      <c r="D6" s="16"/>
      <c r="E6" s="16"/>
      <c r="F6" s="16"/>
      <c r="G6" s="16"/>
      <c r="H6" s="16"/>
      <c r="I6" s="168" t="s">
        <v>184</v>
      </c>
      <c r="J6" s="229" t="s">
        <v>58</v>
      </c>
      <c r="K6" s="106"/>
      <c r="L6" s="106"/>
      <c r="M6" s="106"/>
      <c r="N6" s="107"/>
      <c r="O6" s="13" t="s">
        <v>185</v>
      </c>
      <c r="P6" s="14"/>
      <c r="Q6" s="15"/>
      <c r="R6" s="11" t="s">
        <v>61</v>
      </c>
      <c r="S6" s="229" t="s">
        <v>62</v>
      </c>
      <c r="T6" s="131" t="s">
        <v>64</v>
      </c>
      <c r="U6" s="106" t="s">
        <v>62</v>
      </c>
      <c r="V6" s="131" t="s">
        <v>66</v>
      </c>
      <c r="W6" s="131" t="s">
        <v>67</v>
      </c>
      <c r="X6" s="234" t="s">
        <v>68</v>
      </c>
    </row>
    <row r="7" ht="19.5" customHeight="1" spans="1:24">
      <c r="A7" s="40"/>
      <c r="B7" s="40"/>
      <c r="C7" s="40"/>
      <c r="D7" s="40"/>
      <c r="E7" s="40"/>
      <c r="F7" s="40"/>
      <c r="G7" s="40"/>
      <c r="H7" s="40"/>
      <c r="I7" s="40"/>
      <c r="J7" s="230" t="s">
        <v>186</v>
      </c>
      <c r="K7" s="11" t="s">
        <v>187</v>
      </c>
      <c r="L7" s="11" t="s">
        <v>188</v>
      </c>
      <c r="M7" s="11" t="s">
        <v>189</v>
      </c>
      <c r="N7" s="11" t="s">
        <v>190</v>
      </c>
      <c r="O7" s="11" t="s">
        <v>58</v>
      </c>
      <c r="P7" s="11" t="s">
        <v>59</v>
      </c>
      <c r="Q7" s="11" t="s">
        <v>60</v>
      </c>
      <c r="R7" s="40"/>
      <c r="S7" s="11" t="s">
        <v>57</v>
      </c>
      <c r="T7" s="11" t="s">
        <v>64</v>
      </c>
      <c r="U7" s="11" t="s">
        <v>191</v>
      </c>
      <c r="V7" s="11" t="s">
        <v>66</v>
      </c>
      <c r="W7" s="11" t="s">
        <v>67</v>
      </c>
      <c r="X7" s="11" t="s">
        <v>68</v>
      </c>
    </row>
    <row r="8" ht="37.5" customHeight="1" spans="1:24">
      <c r="A8" s="221"/>
      <c r="B8" s="21"/>
      <c r="C8" s="221"/>
      <c r="D8" s="221"/>
      <c r="E8" s="221"/>
      <c r="F8" s="221"/>
      <c r="G8" s="221"/>
      <c r="H8" s="221"/>
      <c r="I8" s="221"/>
      <c r="J8" s="231" t="s">
        <v>57</v>
      </c>
      <c r="K8" s="19" t="s">
        <v>192</v>
      </c>
      <c r="L8" s="19" t="s">
        <v>188</v>
      </c>
      <c r="M8" s="19" t="s">
        <v>189</v>
      </c>
      <c r="N8" s="19" t="s">
        <v>190</v>
      </c>
      <c r="O8" s="19" t="s">
        <v>188</v>
      </c>
      <c r="P8" s="19" t="s">
        <v>189</v>
      </c>
      <c r="Q8" s="19" t="s">
        <v>190</v>
      </c>
      <c r="R8" s="19" t="s">
        <v>61</v>
      </c>
      <c r="S8" s="19" t="s">
        <v>57</v>
      </c>
      <c r="T8" s="19" t="s">
        <v>64</v>
      </c>
      <c r="U8" s="19" t="s">
        <v>191</v>
      </c>
      <c r="V8" s="19" t="s">
        <v>66</v>
      </c>
      <c r="W8" s="19" t="s">
        <v>67</v>
      </c>
      <c r="X8" s="19" t="s">
        <v>68</v>
      </c>
    </row>
    <row r="9" customHeight="1" spans="1:24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1">
        <v>10</v>
      </c>
      <c r="K9" s="51">
        <v>11</v>
      </c>
      <c r="L9" s="51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51">
        <v>21</v>
      </c>
      <c r="V9" s="51">
        <v>22</v>
      </c>
      <c r="W9" s="51">
        <v>23</v>
      </c>
      <c r="X9" s="51">
        <v>24</v>
      </c>
    </row>
    <row r="10" ht="20.25" customHeight="1" spans="1:25">
      <c r="A10" s="222" t="s">
        <v>193</v>
      </c>
      <c r="B10" s="223" t="s">
        <v>69</v>
      </c>
      <c r="C10" s="224" t="s">
        <v>194</v>
      </c>
      <c r="D10" s="225" t="s">
        <v>195</v>
      </c>
      <c r="E10" s="225" t="s">
        <v>108</v>
      </c>
      <c r="F10" s="225" t="s">
        <v>109</v>
      </c>
      <c r="G10" s="225" t="s">
        <v>196</v>
      </c>
      <c r="H10" s="225" t="s">
        <v>197</v>
      </c>
      <c r="I10" s="25">
        <v>301800</v>
      </c>
      <c r="J10" s="25">
        <v>301800</v>
      </c>
      <c r="K10" s="25"/>
      <c r="L10" s="25"/>
      <c r="M10" s="25">
        <v>301800</v>
      </c>
      <c r="N10" s="25"/>
      <c r="O10" s="25"/>
      <c r="P10" s="25"/>
      <c r="Q10" s="25"/>
      <c r="R10" s="25"/>
      <c r="S10" s="25" t="s">
        <v>198</v>
      </c>
      <c r="T10" s="235" t="s">
        <v>198</v>
      </c>
      <c r="U10" s="235"/>
      <c r="V10" s="236"/>
      <c r="W10" s="148"/>
      <c r="X10" s="148"/>
      <c r="Y10" s="195"/>
    </row>
    <row r="11" ht="17.25" customHeight="1" spans="1:25">
      <c r="A11" s="222" t="s">
        <v>193</v>
      </c>
      <c r="B11" s="223" t="s">
        <v>69</v>
      </c>
      <c r="C11" s="224" t="s">
        <v>194</v>
      </c>
      <c r="D11" s="225" t="s">
        <v>195</v>
      </c>
      <c r="E11" s="225" t="s">
        <v>114</v>
      </c>
      <c r="F11" s="225" t="s">
        <v>115</v>
      </c>
      <c r="G11" s="225" t="s">
        <v>199</v>
      </c>
      <c r="H11" s="225" t="s">
        <v>200</v>
      </c>
      <c r="I11" s="25">
        <v>148950</v>
      </c>
      <c r="J11" s="25">
        <v>148950</v>
      </c>
      <c r="K11" s="25"/>
      <c r="L11" s="25"/>
      <c r="M11" s="25">
        <v>148950</v>
      </c>
      <c r="N11" s="25"/>
      <c r="O11" s="25"/>
      <c r="P11" s="25"/>
      <c r="Q11" s="25"/>
      <c r="R11" s="25"/>
      <c r="S11" s="25" t="s">
        <v>198</v>
      </c>
      <c r="T11" s="235" t="s">
        <v>198</v>
      </c>
      <c r="U11" s="235"/>
      <c r="V11" s="237"/>
      <c r="W11" s="152"/>
      <c r="X11" s="152"/>
      <c r="Y11" s="195"/>
    </row>
    <row r="12" customHeight="1" spans="1:25">
      <c r="A12" s="222" t="s">
        <v>193</v>
      </c>
      <c r="B12" s="223" t="s">
        <v>69</v>
      </c>
      <c r="C12" s="224" t="s">
        <v>194</v>
      </c>
      <c r="D12" s="225" t="s">
        <v>195</v>
      </c>
      <c r="E12" s="225" t="s">
        <v>116</v>
      </c>
      <c r="F12" s="225" t="s">
        <v>117</v>
      </c>
      <c r="G12" s="225" t="s">
        <v>201</v>
      </c>
      <c r="H12" s="225" t="s">
        <v>202</v>
      </c>
      <c r="I12" s="25">
        <v>102400</v>
      </c>
      <c r="J12" s="25">
        <v>102400</v>
      </c>
      <c r="K12" s="25"/>
      <c r="L12" s="25"/>
      <c r="M12" s="25">
        <v>102400</v>
      </c>
      <c r="N12" s="25"/>
      <c r="O12" s="25"/>
      <c r="P12" s="25"/>
      <c r="Q12" s="25"/>
      <c r="R12" s="25"/>
      <c r="S12" s="25" t="s">
        <v>198</v>
      </c>
      <c r="T12" s="235" t="s">
        <v>198</v>
      </c>
      <c r="U12" s="235"/>
      <c r="V12" s="237"/>
      <c r="W12" s="238"/>
      <c r="X12" s="238"/>
      <c r="Y12" s="195"/>
    </row>
    <row r="13" customHeight="1" spans="1:25">
      <c r="A13" s="222" t="s">
        <v>193</v>
      </c>
      <c r="B13" s="223" t="s">
        <v>69</v>
      </c>
      <c r="C13" s="224" t="s">
        <v>194</v>
      </c>
      <c r="D13" s="225" t="s">
        <v>195</v>
      </c>
      <c r="E13" s="225" t="s">
        <v>100</v>
      </c>
      <c r="F13" s="225" t="s">
        <v>101</v>
      </c>
      <c r="G13" s="225" t="s">
        <v>203</v>
      </c>
      <c r="H13" s="225" t="s">
        <v>204</v>
      </c>
      <c r="I13" s="25">
        <v>13500</v>
      </c>
      <c r="J13" s="25">
        <v>13500</v>
      </c>
      <c r="K13" s="25"/>
      <c r="L13" s="25"/>
      <c r="M13" s="25">
        <v>13500</v>
      </c>
      <c r="N13" s="25"/>
      <c r="O13" s="25"/>
      <c r="P13" s="25"/>
      <c r="Q13" s="25"/>
      <c r="R13" s="25"/>
      <c r="S13" s="25" t="s">
        <v>198</v>
      </c>
      <c r="T13" s="235" t="s">
        <v>198</v>
      </c>
      <c r="U13" s="235"/>
      <c r="V13" s="237"/>
      <c r="W13" s="238"/>
      <c r="X13" s="238"/>
      <c r="Y13" s="195"/>
    </row>
    <row r="14" customHeight="1" spans="1:25">
      <c r="A14" s="222" t="s">
        <v>193</v>
      </c>
      <c r="B14" s="223" t="s">
        <v>69</v>
      </c>
      <c r="C14" s="224" t="s">
        <v>194</v>
      </c>
      <c r="D14" s="225" t="s">
        <v>195</v>
      </c>
      <c r="E14" s="225" t="s">
        <v>118</v>
      </c>
      <c r="F14" s="225" t="s">
        <v>119</v>
      </c>
      <c r="G14" s="225" t="s">
        <v>203</v>
      </c>
      <c r="H14" s="225" t="s">
        <v>204</v>
      </c>
      <c r="I14" s="25">
        <v>8272</v>
      </c>
      <c r="J14" s="25">
        <v>8272</v>
      </c>
      <c r="K14" s="25"/>
      <c r="L14" s="25"/>
      <c r="M14" s="25">
        <v>8272</v>
      </c>
      <c r="N14" s="25"/>
      <c r="O14" s="25"/>
      <c r="P14" s="25"/>
      <c r="Q14" s="25"/>
      <c r="R14" s="25"/>
      <c r="S14" s="25" t="s">
        <v>198</v>
      </c>
      <c r="T14" s="235" t="s">
        <v>198</v>
      </c>
      <c r="U14" s="235"/>
      <c r="V14" s="237"/>
      <c r="W14" s="238"/>
      <c r="X14" s="238"/>
      <c r="Y14" s="195"/>
    </row>
    <row r="15" customHeight="1" spans="1:25">
      <c r="A15" s="222" t="s">
        <v>193</v>
      </c>
      <c r="B15" s="223" t="s">
        <v>69</v>
      </c>
      <c r="C15" s="224" t="s">
        <v>194</v>
      </c>
      <c r="D15" s="225" t="s">
        <v>195</v>
      </c>
      <c r="E15" s="225" t="s">
        <v>118</v>
      </c>
      <c r="F15" s="225" t="s">
        <v>119</v>
      </c>
      <c r="G15" s="225" t="s">
        <v>203</v>
      </c>
      <c r="H15" s="225" t="s">
        <v>204</v>
      </c>
      <c r="I15" s="25">
        <v>7020</v>
      </c>
      <c r="J15" s="25">
        <v>7020</v>
      </c>
      <c r="K15" s="25"/>
      <c r="L15" s="25"/>
      <c r="M15" s="25">
        <v>7020</v>
      </c>
      <c r="N15" s="25"/>
      <c r="O15" s="25"/>
      <c r="P15" s="25"/>
      <c r="Q15" s="25"/>
      <c r="R15" s="25"/>
      <c r="S15" s="25" t="s">
        <v>198</v>
      </c>
      <c r="T15" s="235" t="s">
        <v>198</v>
      </c>
      <c r="U15" s="235"/>
      <c r="V15" s="237"/>
      <c r="W15" s="238"/>
      <c r="X15" s="238"/>
      <c r="Y15" s="195"/>
    </row>
    <row r="16" customHeight="1" spans="1:25">
      <c r="A16" s="222" t="s">
        <v>193</v>
      </c>
      <c r="B16" s="223" t="s">
        <v>69</v>
      </c>
      <c r="C16" s="224" t="s">
        <v>205</v>
      </c>
      <c r="D16" s="225" t="s">
        <v>206</v>
      </c>
      <c r="E16" s="225" t="s">
        <v>100</v>
      </c>
      <c r="F16" s="225" t="s">
        <v>101</v>
      </c>
      <c r="G16" s="225" t="s">
        <v>207</v>
      </c>
      <c r="H16" s="225" t="s">
        <v>208</v>
      </c>
      <c r="I16" s="25">
        <v>570000</v>
      </c>
      <c r="J16" s="25">
        <v>570000</v>
      </c>
      <c r="K16" s="25"/>
      <c r="L16" s="25"/>
      <c r="M16" s="25">
        <v>570000</v>
      </c>
      <c r="N16" s="25"/>
      <c r="O16" s="25"/>
      <c r="P16" s="25"/>
      <c r="Q16" s="25"/>
      <c r="R16" s="25"/>
      <c r="S16" s="25" t="s">
        <v>198</v>
      </c>
      <c r="T16" s="235" t="s">
        <v>198</v>
      </c>
      <c r="U16" s="235"/>
      <c r="V16" s="237"/>
      <c r="W16" s="238"/>
      <c r="X16" s="238"/>
      <c r="Y16" s="195"/>
    </row>
    <row r="17" customHeight="1" spans="1:25">
      <c r="A17" s="222" t="s">
        <v>193</v>
      </c>
      <c r="B17" s="223" t="s">
        <v>69</v>
      </c>
      <c r="C17" s="224" t="s">
        <v>209</v>
      </c>
      <c r="D17" s="225" t="s">
        <v>210</v>
      </c>
      <c r="E17" s="225" t="s">
        <v>126</v>
      </c>
      <c r="F17" s="225" t="s">
        <v>127</v>
      </c>
      <c r="G17" s="225" t="s">
        <v>211</v>
      </c>
      <c r="H17" s="225" t="s">
        <v>212</v>
      </c>
      <c r="I17" s="25">
        <v>17520</v>
      </c>
      <c r="J17" s="25">
        <v>17520</v>
      </c>
      <c r="K17" s="25"/>
      <c r="L17" s="25"/>
      <c r="M17" s="25">
        <v>17520</v>
      </c>
      <c r="N17" s="25"/>
      <c r="O17" s="25"/>
      <c r="P17" s="25"/>
      <c r="Q17" s="25"/>
      <c r="R17" s="25"/>
      <c r="S17" s="25" t="s">
        <v>198</v>
      </c>
      <c r="T17" s="235" t="s">
        <v>198</v>
      </c>
      <c r="U17" s="235"/>
      <c r="V17" s="237"/>
      <c r="W17" s="238"/>
      <c r="X17" s="238"/>
      <c r="Y17" s="195"/>
    </row>
    <row r="18" customHeight="1" spans="1:25">
      <c r="A18" s="222" t="s">
        <v>193</v>
      </c>
      <c r="B18" s="223" t="s">
        <v>69</v>
      </c>
      <c r="C18" s="224" t="s">
        <v>213</v>
      </c>
      <c r="D18" s="226" t="s">
        <v>214</v>
      </c>
      <c r="E18" s="226" t="s">
        <v>100</v>
      </c>
      <c r="F18" s="226" t="s">
        <v>101</v>
      </c>
      <c r="G18" s="226" t="s">
        <v>215</v>
      </c>
      <c r="H18" s="226" t="s">
        <v>216</v>
      </c>
      <c r="I18" s="25">
        <v>289700</v>
      </c>
      <c r="J18" s="25">
        <v>289700</v>
      </c>
      <c r="K18" s="25"/>
      <c r="L18" s="25"/>
      <c r="M18" s="25">
        <v>289700</v>
      </c>
      <c r="N18" s="25"/>
      <c r="O18" s="25"/>
      <c r="P18" s="25"/>
      <c r="Q18" s="25"/>
      <c r="R18" s="25"/>
      <c r="S18" s="25" t="s">
        <v>198</v>
      </c>
      <c r="T18" s="235" t="s">
        <v>198</v>
      </c>
      <c r="U18" s="235"/>
      <c r="V18" s="237"/>
      <c r="W18" s="238"/>
      <c r="X18" s="238"/>
      <c r="Y18" s="195"/>
    </row>
    <row r="19" customHeight="1" spans="1:25">
      <c r="A19" s="222" t="s">
        <v>193</v>
      </c>
      <c r="B19" s="223" t="s">
        <v>69</v>
      </c>
      <c r="C19" s="224" t="s">
        <v>213</v>
      </c>
      <c r="D19" s="226" t="s">
        <v>214</v>
      </c>
      <c r="E19" s="226" t="s">
        <v>106</v>
      </c>
      <c r="F19" s="226" t="s">
        <v>107</v>
      </c>
      <c r="G19" s="226" t="s">
        <v>215</v>
      </c>
      <c r="H19" s="226" t="s">
        <v>216</v>
      </c>
      <c r="I19" s="25">
        <v>600</v>
      </c>
      <c r="J19" s="25">
        <v>600</v>
      </c>
      <c r="K19" s="25"/>
      <c r="L19" s="25"/>
      <c r="M19" s="25">
        <v>600</v>
      </c>
      <c r="N19" s="25"/>
      <c r="O19" s="25"/>
      <c r="P19" s="25"/>
      <c r="Q19" s="25"/>
      <c r="R19" s="25"/>
      <c r="S19" s="25" t="s">
        <v>198</v>
      </c>
      <c r="T19" s="235" t="s">
        <v>198</v>
      </c>
      <c r="U19" s="235"/>
      <c r="V19" s="237"/>
      <c r="W19" s="238"/>
      <c r="X19" s="238"/>
      <c r="Y19" s="195"/>
    </row>
    <row r="20" customHeight="1" spans="1:25">
      <c r="A20" s="222" t="s">
        <v>193</v>
      </c>
      <c r="B20" s="223" t="s">
        <v>69</v>
      </c>
      <c r="C20" s="224" t="s">
        <v>213</v>
      </c>
      <c r="D20" s="225" t="s">
        <v>214</v>
      </c>
      <c r="E20" s="225" t="s">
        <v>100</v>
      </c>
      <c r="F20" s="225" t="s">
        <v>101</v>
      </c>
      <c r="G20" s="225" t="s">
        <v>217</v>
      </c>
      <c r="H20" s="225" t="s">
        <v>218</v>
      </c>
      <c r="I20" s="25">
        <v>30000</v>
      </c>
      <c r="J20" s="25">
        <v>30000</v>
      </c>
      <c r="K20" s="25"/>
      <c r="L20" s="25"/>
      <c r="M20" s="25">
        <v>30000</v>
      </c>
      <c r="N20" s="25"/>
      <c r="O20" s="25"/>
      <c r="P20" s="25"/>
      <c r="Q20" s="25"/>
      <c r="R20" s="25"/>
      <c r="S20" s="25" t="s">
        <v>198</v>
      </c>
      <c r="T20" s="235" t="s">
        <v>198</v>
      </c>
      <c r="U20" s="235"/>
      <c r="V20" s="237"/>
      <c r="W20" s="238"/>
      <c r="X20" s="238"/>
      <c r="Y20" s="195"/>
    </row>
    <row r="21" customHeight="1" spans="1:25">
      <c r="A21" s="222" t="s">
        <v>193</v>
      </c>
      <c r="B21" s="223" t="s">
        <v>69</v>
      </c>
      <c r="C21" s="224" t="s">
        <v>213</v>
      </c>
      <c r="D21" s="225" t="s">
        <v>214</v>
      </c>
      <c r="E21" s="225" t="s">
        <v>100</v>
      </c>
      <c r="F21" s="225" t="s">
        <v>101</v>
      </c>
      <c r="G21" s="225" t="s">
        <v>219</v>
      </c>
      <c r="H21" s="225" t="s">
        <v>220</v>
      </c>
      <c r="I21" s="25">
        <v>30000</v>
      </c>
      <c r="J21" s="25">
        <v>30000</v>
      </c>
      <c r="K21" s="25"/>
      <c r="L21" s="25"/>
      <c r="M21" s="25">
        <v>30000</v>
      </c>
      <c r="N21" s="25"/>
      <c r="O21" s="25"/>
      <c r="P21" s="25"/>
      <c r="Q21" s="25"/>
      <c r="R21" s="25"/>
      <c r="S21" s="25" t="s">
        <v>198</v>
      </c>
      <c r="T21" s="235" t="s">
        <v>198</v>
      </c>
      <c r="U21" s="235"/>
      <c r="V21" s="237"/>
      <c r="W21" s="238"/>
      <c r="X21" s="238"/>
      <c r="Y21" s="195"/>
    </row>
    <row r="22" customHeight="1" spans="1:25">
      <c r="A22" s="222" t="s">
        <v>193</v>
      </c>
      <c r="B22" s="223" t="s">
        <v>69</v>
      </c>
      <c r="C22" s="224" t="s">
        <v>213</v>
      </c>
      <c r="D22" s="225" t="s">
        <v>214</v>
      </c>
      <c r="E22" s="225" t="s">
        <v>100</v>
      </c>
      <c r="F22" s="225" t="s">
        <v>101</v>
      </c>
      <c r="G22" s="225" t="s">
        <v>221</v>
      </c>
      <c r="H22" s="225" t="s">
        <v>222</v>
      </c>
      <c r="I22" s="25">
        <v>19000</v>
      </c>
      <c r="J22" s="25">
        <v>19000</v>
      </c>
      <c r="K22" s="25"/>
      <c r="L22" s="25"/>
      <c r="M22" s="25">
        <v>19000</v>
      </c>
      <c r="N22" s="25"/>
      <c r="O22" s="25"/>
      <c r="P22" s="25"/>
      <c r="Q22" s="25"/>
      <c r="R22" s="25"/>
      <c r="S22" s="25" t="s">
        <v>198</v>
      </c>
      <c r="T22" s="235" t="s">
        <v>198</v>
      </c>
      <c r="U22" s="235"/>
      <c r="V22" s="237"/>
      <c r="W22" s="238"/>
      <c r="X22" s="238"/>
      <c r="Y22" s="195"/>
    </row>
    <row r="23" customHeight="1" spans="1:25">
      <c r="A23" s="222" t="s">
        <v>193</v>
      </c>
      <c r="B23" s="223" t="s">
        <v>69</v>
      </c>
      <c r="C23" s="224" t="s">
        <v>213</v>
      </c>
      <c r="D23" s="225" t="s">
        <v>214</v>
      </c>
      <c r="E23" s="225" t="s">
        <v>100</v>
      </c>
      <c r="F23" s="225" t="s">
        <v>101</v>
      </c>
      <c r="G23" s="225" t="s">
        <v>223</v>
      </c>
      <c r="H23" s="225" t="s">
        <v>224</v>
      </c>
      <c r="I23" s="25">
        <v>100000</v>
      </c>
      <c r="J23" s="25">
        <v>100000</v>
      </c>
      <c r="K23" s="25"/>
      <c r="L23" s="25"/>
      <c r="M23" s="25">
        <v>100000</v>
      </c>
      <c r="N23" s="25"/>
      <c r="O23" s="25"/>
      <c r="P23" s="25"/>
      <c r="Q23" s="25"/>
      <c r="R23" s="25"/>
      <c r="S23" s="25" t="s">
        <v>198</v>
      </c>
      <c r="T23" s="235" t="s">
        <v>198</v>
      </c>
      <c r="U23" s="235"/>
      <c r="V23" s="237"/>
      <c r="W23" s="238"/>
      <c r="X23" s="238"/>
      <c r="Y23" s="195"/>
    </row>
    <row r="24" customHeight="1" spans="1:25">
      <c r="A24" s="222" t="s">
        <v>193</v>
      </c>
      <c r="B24" s="223" t="s">
        <v>69</v>
      </c>
      <c r="C24" s="224" t="s">
        <v>213</v>
      </c>
      <c r="D24" s="225" t="s">
        <v>214</v>
      </c>
      <c r="E24" s="225" t="s">
        <v>100</v>
      </c>
      <c r="F24" s="225" t="s">
        <v>101</v>
      </c>
      <c r="G24" s="225" t="s">
        <v>225</v>
      </c>
      <c r="H24" s="225" t="s">
        <v>226</v>
      </c>
      <c r="I24" s="25">
        <v>150000</v>
      </c>
      <c r="J24" s="25">
        <v>150000</v>
      </c>
      <c r="K24" s="25"/>
      <c r="L24" s="25"/>
      <c r="M24" s="25">
        <v>150000</v>
      </c>
      <c r="N24" s="25"/>
      <c r="O24" s="25"/>
      <c r="P24" s="25"/>
      <c r="Q24" s="25"/>
      <c r="R24" s="25"/>
      <c r="S24" s="25" t="s">
        <v>198</v>
      </c>
      <c r="T24" s="235" t="s">
        <v>198</v>
      </c>
      <c r="U24" s="235"/>
      <c r="V24" s="237"/>
      <c r="W24" s="238"/>
      <c r="X24" s="238"/>
      <c r="Y24" s="195"/>
    </row>
    <row r="25" customHeight="1" spans="1:25">
      <c r="A25" s="222" t="s">
        <v>193</v>
      </c>
      <c r="B25" s="223" t="s">
        <v>69</v>
      </c>
      <c r="C25" s="224" t="s">
        <v>213</v>
      </c>
      <c r="D25" s="225" t="s">
        <v>214</v>
      </c>
      <c r="E25" s="225" t="s">
        <v>100</v>
      </c>
      <c r="F25" s="225" t="s">
        <v>101</v>
      </c>
      <c r="G25" s="225" t="s">
        <v>227</v>
      </c>
      <c r="H25" s="225" t="s">
        <v>228</v>
      </c>
      <c r="I25" s="25">
        <v>12000</v>
      </c>
      <c r="J25" s="25">
        <v>12000</v>
      </c>
      <c r="K25" s="25"/>
      <c r="L25" s="25"/>
      <c r="M25" s="25">
        <v>12000</v>
      </c>
      <c r="N25" s="25"/>
      <c r="O25" s="25"/>
      <c r="P25" s="25"/>
      <c r="Q25" s="25"/>
      <c r="R25" s="25"/>
      <c r="S25" s="25" t="s">
        <v>198</v>
      </c>
      <c r="T25" s="235" t="s">
        <v>198</v>
      </c>
      <c r="U25" s="235"/>
      <c r="V25" s="237"/>
      <c r="W25" s="238"/>
      <c r="X25" s="238"/>
      <c r="Y25" s="195"/>
    </row>
    <row r="26" customHeight="1" spans="1:25">
      <c r="A26" s="222" t="s">
        <v>193</v>
      </c>
      <c r="B26" s="223" t="s">
        <v>69</v>
      </c>
      <c r="C26" s="224" t="s">
        <v>213</v>
      </c>
      <c r="D26" s="225" t="s">
        <v>214</v>
      </c>
      <c r="E26" s="225" t="s">
        <v>100</v>
      </c>
      <c r="F26" s="225" t="s">
        <v>101</v>
      </c>
      <c r="G26" s="225" t="s">
        <v>229</v>
      </c>
      <c r="H26" s="225" t="s">
        <v>230</v>
      </c>
      <c r="I26" s="25">
        <v>45000</v>
      </c>
      <c r="J26" s="25">
        <v>45000</v>
      </c>
      <c r="K26" s="25"/>
      <c r="L26" s="25"/>
      <c r="M26" s="25">
        <v>45000</v>
      </c>
      <c r="N26" s="25"/>
      <c r="O26" s="25"/>
      <c r="P26" s="25"/>
      <c r="Q26" s="25"/>
      <c r="R26" s="25"/>
      <c r="S26" s="25" t="s">
        <v>198</v>
      </c>
      <c r="T26" s="235" t="s">
        <v>198</v>
      </c>
      <c r="U26" s="235"/>
      <c r="V26" s="237"/>
      <c r="W26" s="238"/>
      <c r="X26" s="238"/>
      <c r="Y26" s="195"/>
    </row>
    <row r="27" customHeight="1" spans="1:25">
      <c r="A27" s="222" t="s">
        <v>193</v>
      </c>
      <c r="B27" s="223" t="s">
        <v>69</v>
      </c>
      <c r="C27" s="224" t="s">
        <v>213</v>
      </c>
      <c r="D27" s="225" t="s">
        <v>214</v>
      </c>
      <c r="E27" s="225" t="s">
        <v>100</v>
      </c>
      <c r="F27" s="225" t="s">
        <v>101</v>
      </c>
      <c r="G27" s="225" t="s">
        <v>231</v>
      </c>
      <c r="H27" s="225" t="s">
        <v>232</v>
      </c>
      <c r="I27" s="25">
        <v>25200</v>
      </c>
      <c r="J27" s="25">
        <v>25200</v>
      </c>
      <c r="K27" s="25"/>
      <c r="L27" s="25"/>
      <c r="M27" s="25">
        <v>25200</v>
      </c>
      <c r="N27" s="25"/>
      <c r="O27" s="25"/>
      <c r="P27" s="25"/>
      <c r="Q27" s="25"/>
      <c r="R27" s="25"/>
      <c r="S27" s="25" t="s">
        <v>198</v>
      </c>
      <c r="T27" s="235" t="s">
        <v>198</v>
      </c>
      <c r="U27" s="235"/>
      <c r="V27" s="237"/>
      <c r="W27" s="238"/>
      <c r="X27" s="238"/>
      <c r="Y27" s="195"/>
    </row>
    <row r="28" customHeight="1" spans="1:25">
      <c r="A28" s="222" t="s">
        <v>193</v>
      </c>
      <c r="B28" s="223" t="s">
        <v>69</v>
      </c>
      <c r="C28" s="224" t="s">
        <v>233</v>
      </c>
      <c r="D28" s="225" t="s">
        <v>234</v>
      </c>
      <c r="E28" s="225" t="s">
        <v>100</v>
      </c>
      <c r="F28" s="225" t="s">
        <v>101</v>
      </c>
      <c r="G28" s="225" t="s">
        <v>235</v>
      </c>
      <c r="H28" s="225" t="s">
        <v>236</v>
      </c>
      <c r="I28" s="25">
        <v>653868</v>
      </c>
      <c r="J28" s="25">
        <v>653868</v>
      </c>
      <c r="K28" s="25"/>
      <c r="L28" s="25"/>
      <c r="M28" s="25">
        <v>653868</v>
      </c>
      <c r="N28" s="25"/>
      <c r="O28" s="25"/>
      <c r="P28" s="25"/>
      <c r="Q28" s="25"/>
      <c r="R28" s="25"/>
      <c r="S28" s="25" t="s">
        <v>198</v>
      </c>
      <c r="T28" s="235" t="s">
        <v>198</v>
      </c>
      <c r="U28" s="235"/>
      <c r="V28" s="237"/>
      <c r="W28" s="238"/>
      <c r="X28" s="238"/>
      <c r="Y28" s="195"/>
    </row>
    <row r="29" customHeight="1" spans="1:25">
      <c r="A29" s="222" t="s">
        <v>193</v>
      </c>
      <c r="B29" s="223" t="s">
        <v>69</v>
      </c>
      <c r="C29" s="224" t="s">
        <v>233</v>
      </c>
      <c r="D29" s="225" t="s">
        <v>234</v>
      </c>
      <c r="E29" s="225" t="s">
        <v>100</v>
      </c>
      <c r="F29" s="225" t="s">
        <v>101</v>
      </c>
      <c r="G29" s="225" t="s">
        <v>211</v>
      </c>
      <c r="H29" s="225" t="s">
        <v>212</v>
      </c>
      <c r="I29" s="25">
        <v>960</v>
      </c>
      <c r="J29" s="25">
        <v>960</v>
      </c>
      <c r="K29" s="25"/>
      <c r="L29" s="25"/>
      <c r="M29" s="25">
        <v>960</v>
      </c>
      <c r="N29" s="25"/>
      <c r="O29" s="25"/>
      <c r="P29" s="25"/>
      <c r="Q29" s="25"/>
      <c r="R29" s="25"/>
      <c r="S29" s="25" t="s">
        <v>198</v>
      </c>
      <c r="T29" s="235" t="s">
        <v>198</v>
      </c>
      <c r="U29" s="235"/>
      <c r="V29" s="237"/>
      <c r="W29" s="238"/>
      <c r="X29" s="238"/>
      <c r="Y29" s="195"/>
    </row>
    <row r="30" customHeight="1" spans="1:25">
      <c r="A30" s="222" t="s">
        <v>193</v>
      </c>
      <c r="B30" s="223" t="s">
        <v>69</v>
      </c>
      <c r="C30" s="224" t="s">
        <v>233</v>
      </c>
      <c r="D30" s="225" t="s">
        <v>234</v>
      </c>
      <c r="E30" s="225" t="s">
        <v>100</v>
      </c>
      <c r="F30" s="225" t="s">
        <v>101</v>
      </c>
      <c r="G30" s="225" t="s">
        <v>207</v>
      </c>
      <c r="H30" s="225" t="s">
        <v>208</v>
      </c>
      <c r="I30" s="25">
        <v>60000</v>
      </c>
      <c r="J30" s="25">
        <v>60000</v>
      </c>
      <c r="K30" s="25"/>
      <c r="L30" s="25"/>
      <c r="M30" s="25">
        <v>60000</v>
      </c>
      <c r="N30" s="25"/>
      <c r="O30" s="25"/>
      <c r="P30" s="25"/>
      <c r="Q30" s="25"/>
      <c r="R30" s="25"/>
      <c r="S30" s="25" t="s">
        <v>198</v>
      </c>
      <c r="T30" s="235" t="s">
        <v>198</v>
      </c>
      <c r="U30" s="235"/>
      <c r="V30" s="237"/>
      <c r="W30" s="238"/>
      <c r="X30" s="238"/>
      <c r="Y30" s="195"/>
    </row>
    <row r="31" customHeight="1" spans="1:25">
      <c r="A31" s="222" t="s">
        <v>193</v>
      </c>
      <c r="B31" s="223" t="s">
        <v>69</v>
      </c>
      <c r="C31" s="224" t="s">
        <v>233</v>
      </c>
      <c r="D31" s="225" t="s">
        <v>234</v>
      </c>
      <c r="E31" s="225" t="s">
        <v>100</v>
      </c>
      <c r="F31" s="225" t="s">
        <v>101</v>
      </c>
      <c r="G31" s="225" t="s">
        <v>237</v>
      </c>
      <c r="H31" s="225" t="s">
        <v>238</v>
      </c>
      <c r="I31" s="25">
        <v>566196</v>
      </c>
      <c r="J31" s="25">
        <v>566196</v>
      </c>
      <c r="K31" s="25"/>
      <c r="L31" s="25"/>
      <c r="M31" s="25">
        <v>566196</v>
      </c>
      <c r="N31" s="25"/>
      <c r="O31" s="25"/>
      <c r="P31" s="25"/>
      <c r="Q31" s="25"/>
      <c r="R31" s="25"/>
      <c r="S31" s="25" t="s">
        <v>198</v>
      </c>
      <c r="T31" s="235" t="s">
        <v>198</v>
      </c>
      <c r="U31" s="235"/>
      <c r="V31" s="237"/>
      <c r="W31" s="238"/>
      <c r="X31" s="238"/>
      <c r="Y31" s="195"/>
    </row>
    <row r="32" customHeight="1" spans="1:25">
      <c r="A32" s="222" t="s">
        <v>193</v>
      </c>
      <c r="B32" s="223" t="s">
        <v>69</v>
      </c>
      <c r="C32" s="224" t="s">
        <v>233</v>
      </c>
      <c r="D32" s="225" t="s">
        <v>234</v>
      </c>
      <c r="E32" s="225" t="s">
        <v>100</v>
      </c>
      <c r="F32" s="225" t="s">
        <v>101</v>
      </c>
      <c r="G32" s="225" t="s">
        <v>237</v>
      </c>
      <c r="H32" s="225" t="s">
        <v>238</v>
      </c>
      <c r="I32" s="25">
        <v>418800</v>
      </c>
      <c r="J32" s="25">
        <v>418800</v>
      </c>
      <c r="K32" s="25"/>
      <c r="L32" s="25"/>
      <c r="M32" s="25">
        <v>418800</v>
      </c>
      <c r="N32" s="25"/>
      <c r="O32" s="25"/>
      <c r="P32" s="25"/>
      <c r="Q32" s="25"/>
      <c r="R32" s="25"/>
      <c r="S32" s="25" t="s">
        <v>198</v>
      </c>
      <c r="T32" s="235" t="s">
        <v>198</v>
      </c>
      <c r="U32" s="235"/>
      <c r="V32" s="237"/>
      <c r="W32" s="238"/>
      <c r="X32" s="238"/>
      <c r="Y32" s="195"/>
    </row>
    <row r="33" customHeight="1" spans="1:25">
      <c r="A33" s="222" t="s">
        <v>193</v>
      </c>
      <c r="B33" s="223" t="s">
        <v>69</v>
      </c>
      <c r="C33" s="224" t="s">
        <v>239</v>
      </c>
      <c r="D33" s="225" t="s">
        <v>240</v>
      </c>
      <c r="E33" s="225" t="s">
        <v>100</v>
      </c>
      <c r="F33" s="225" t="s">
        <v>101</v>
      </c>
      <c r="G33" s="225" t="s">
        <v>241</v>
      </c>
      <c r="H33" s="225" t="s">
        <v>240</v>
      </c>
      <c r="I33" s="25">
        <v>32796.48</v>
      </c>
      <c r="J33" s="25">
        <v>32796.48</v>
      </c>
      <c r="K33" s="25"/>
      <c r="L33" s="25"/>
      <c r="M33" s="25">
        <v>32796.48</v>
      </c>
      <c r="N33" s="25"/>
      <c r="O33" s="25"/>
      <c r="P33" s="25"/>
      <c r="Q33" s="25"/>
      <c r="R33" s="25"/>
      <c r="S33" s="25" t="s">
        <v>198</v>
      </c>
      <c r="T33" s="235" t="s">
        <v>198</v>
      </c>
      <c r="U33" s="235"/>
      <c r="V33" s="237"/>
      <c r="W33" s="238"/>
      <c r="X33" s="238"/>
      <c r="Y33" s="195"/>
    </row>
    <row r="34" customHeight="1" spans="1:25">
      <c r="A34" s="222" t="s">
        <v>193</v>
      </c>
      <c r="B34" s="223" t="s">
        <v>69</v>
      </c>
      <c r="C34" s="224" t="s">
        <v>242</v>
      </c>
      <c r="D34" s="225" t="s">
        <v>125</v>
      </c>
      <c r="E34" s="225" t="s">
        <v>124</v>
      </c>
      <c r="F34" s="225" t="s">
        <v>125</v>
      </c>
      <c r="G34" s="225" t="s">
        <v>243</v>
      </c>
      <c r="H34" s="225" t="s">
        <v>125</v>
      </c>
      <c r="I34" s="25">
        <v>258264</v>
      </c>
      <c r="J34" s="25">
        <v>258264</v>
      </c>
      <c r="K34" s="25"/>
      <c r="L34" s="25"/>
      <c r="M34" s="25">
        <v>258264</v>
      </c>
      <c r="N34" s="25"/>
      <c r="O34" s="25"/>
      <c r="P34" s="25"/>
      <c r="Q34" s="25"/>
      <c r="R34" s="25"/>
      <c r="S34" s="25" t="s">
        <v>198</v>
      </c>
      <c r="T34" s="235" t="s">
        <v>198</v>
      </c>
      <c r="U34" s="235"/>
      <c r="V34" s="237"/>
      <c r="W34" s="238"/>
      <c r="X34" s="238"/>
      <c r="Y34" s="195"/>
    </row>
    <row r="35" customHeight="1" spans="1:25">
      <c r="A35" s="222" t="s">
        <v>193</v>
      </c>
      <c r="B35" s="223" t="s">
        <v>69</v>
      </c>
      <c r="C35" s="224" t="s">
        <v>244</v>
      </c>
      <c r="D35" s="225" t="s">
        <v>245</v>
      </c>
      <c r="E35" s="225" t="s">
        <v>106</v>
      </c>
      <c r="F35" s="225" t="s">
        <v>107</v>
      </c>
      <c r="G35" s="225" t="s">
        <v>246</v>
      </c>
      <c r="H35" s="225" t="s">
        <v>247</v>
      </c>
      <c r="I35" s="25">
        <v>20400</v>
      </c>
      <c r="J35" s="25">
        <v>20400</v>
      </c>
      <c r="K35" s="25"/>
      <c r="L35" s="25"/>
      <c r="M35" s="25">
        <v>20400</v>
      </c>
      <c r="N35" s="25"/>
      <c r="O35" s="25"/>
      <c r="P35" s="25"/>
      <c r="Q35" s="25"/>
      <c r="R35" s="25"/>
      <c r="S35" s="25" t="s">
        <v>198</v>
      </c>
      <c r="T35" s="235" t="s">
        <v>198</v>
      </c>
      <c r="U35" s="235"/>
      <c r="V35" s="237"/>
      <c r="W35" s="238"/>
      <c r="X35" s="238"/>
      <c r="Y35" s="195"/>
    </row>
    <row r="36" customHeight="1" spans="1:25">
      <c r="A36" s="222" t="s">
        <v>193</v>
      </c>
      <c r="B36" s="223" t="s">
        <v>69</v>
      </c>
      <c r="C36" s="224" t="s">
        <v>248</v>
      </c>
      <c r="D36" s="225" t="s">
        <v>249</v>
      </c>
      <c r="E36" s="225" t="s">
        <v>100</v>
      </c>
      <c r="F36" s="225" t="s">
        <v>101</v>
      </c>
      <c r="G36" s="225" t="s">
        <v>250</v>
      </c>
      <c r="H36" s="225" t="s">
        <v>251</v>
      </c>
      <c r="I36" s="25">
        <v>8438088</v>
      </c>
      <c r="J36" s="25">
        <v>8438088</v>
      </c>
      <c r="K36" s="25"/>
      <c r="L36" s="25"/>
      <c r="M36" s="25">
        <v>8438088</v>
      </c>
      <c r="N36" s="25"/>
      <c r="O36" s="25"/>
      <c r="P36" s="25"/>
      <c r="Q36" s="25"/>
      <c r="R36" s="25"/>
      <c r="S36" s="25" t="s">
        <v>198</v>
      </c>
      <c r="T36" s="235" t="s">
        <v>198</v>
      </c>
      <c r="U36" s="235"/>
      <c r="V36" s="237"/>
      <c r="W36" s="238"/>
      <c r="X36" s="238"/>
      <c r="Y36" s="195"/>
    </row>
    <row r="37" customHeight="1" spans="1:25">
      <c r="A37" s="227"/>
      <c r="B37" s="228" t="s">
        <v>252</v>
      </c>
      <c r="C37" s="228"/>
      <c r="D37" s="228"/>
      <c r="E37" s="228"/>
      <c r="F37" s="228"/>
      <c r="G37" s="228"/>
      <c r="H37" s="228"/>
      <c r="I37" s="232">
        <v>12320334.48</v>
      </c>
      <c r="J37" s="232">
        <v>12320334.48</v>
      </c>
      <c r="K37" s="233"/>
      <c r="L37" s="233"/>
      <c r="M37" s="232">
        <v>12320334.48</v>
      </c>
      <c r="N37" s="232"/>
      <c r="O37" s="233"/>
      <c r="P37" s="233"/>
      <c r="Q37" s="233"/>
      <c r="R37" s="233"/>
      <c r="S37" s="233"/>
      <c r="T37" s="233"/>
      <c r="U37" s="233"/>
      <c r="V37" s="233"/>
      <c r="W37" s="238"/>
      <c r="X37" s="238"/>
      <c r="Y37" s="195"/>
    </row>
  </sheetData>
  <mergeCells count="31">
    <mergeCell ref="A3:X3"/>
    <mergeCell ref="A4:H4"/>
    <mergeCell ref="I5:X5"/>
    <mergeCell ref="J6:N6"/>
    <mergeCell ref="O6:Q6"/>
    <mergeCell ref="S6:X6"/>
    <mergeCell ref="B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zoomScale="80" zoomScaleNormal="80" topLeftCell="C1" workbookViewId="0">
      <pane ySplit="1" topLeftCell="A17" activePane="bottomLeft" state="frozen"/>
      <selection/>
      <selection pane="bottomLeft" activeCell="A24" sqref="A24:H24"/>
    </sheetView>
  </sheetViews>
  <sheetFormatPr defaultColWidth="9.13636363636364" defaultRowHeight="14.25" customHeight="1"/>
  <cols>
    <col min="1" max="1" width="15.6363636363636" customWidth="1"/>
    <col min="2" max="2" width="27.2727272727273" customWidth="1"/>
    <col min="3" max="3" width="56.7272727272727" customWidth="1"/>
    <col min="4" max="4" width="28.7272727272727" customWidth="1"/>
    <col min="5" max="5" width="13.4545454545455" customWidth="1"/>
    <col min="6" max="6" width="20.1818181818182" customWidth="1"/>
    <col min="7" max="7" width="9.85454545454546" customWidth="1"/>
    <col min="8" max="8" width="17.7090909090909" customWidth="1"/>
    <col min="9" max="13" width="20" customWidth="1"/>
    <col min="14" max="14" width="12.2909090909091" customWidth="1"/>
    <col min="15" max="15" width="12.7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2:23">
      <c r="B2" s="197"/>
      <c r="E2" s="4"/>
      <c r="F2" s="4"/>
      <c r="G2" s="4"/>
      <c r="H2" s="4"/>
      <c r="U2" s="197"/>
      <c r="W2" s="217" t="s">
        <v>253</v>
      </c>
    </row>
    <row r="3" ht="46.5" customHeight="1" spans="1:23">
      <c r="A3" s="6" t="str">
        <f>"2025"&amp;"年部门项目支出预算表"</f>
        <v>2025年部门项目支出预算表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3.5" customHeight="1" spans="1:23">
      <c r="A4" s="7" t="str">
        <f>"单位名称：昆明市呈贡区第六幼儿园"&amp;""</f>
        <v>单位名称：昆明市呈贡区第六幼儿园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U4" s="197"/>
      <c r="W4" s="161" t="s">
        <v>1</v>
      </c>
    </row>
    <row r="5" ht="21.75" customHeight="1" spans="1:23">
      <c r="A5" s="11" t="s">
        <v>254</v>
      </c>
      <c r="B5" s="12" t="s">
        <v>177</v>
      </c>
      <c r="C5" s="11" t="s">
        <v>178</v>
      </c>
      <c r="D5" s="11" t="s">
        <v>255</v>
      </c>
      <c r="E5" s="12" t="s">
        <v>179</v>
      </c>
      <c r="F5" s="12" t="s">
        <v>180</v>
      </c>
      <c r="G5" s="12" t="s">
        <v>256</v>
      </c>
      <c r="H5" s="12" t="s">
        <v>257</v>
      </c>
      <c r="I5" s="39" t="s">
        <v>55</v>
      </c>
      <c r="J5" s="13" t="s">
        <v>258</v>
      </c>
      <c r="K5" s="14"/>
      <c r="L5" s="14"/>
      <c r="M5" s="15"/>
      <c r="N5" s="13" t="s">
        <v>185</v>
      </c>
      <c r="O5" s="14"/>
      <c r="P5" s="15"/>
      <c r="Q5" s="12" t="s">
        <v>61</v>
      </c>
      <c r="R5" s="13" t="s">
        <v>62</v>
      </c>
      <c r="S5" s="14"/>
      <c r="T5" s="14"/>
      <c r="U5" s="14"/>
      <c r="V5" s="14"/>
      <c r="W5" s="15"/>
    </row>
    <row r="6" ht="21.75" customHeight="1" spans="1:23">
      <c r="A6" s="16"/>
      <c r="B6" s="40"/>
      <c r="C6" s="16"/>
      <c r="D6" s="16"/>
      <c r="E6" s="17"/>
      <c r="F6" s="17"/>
      <c r="G6" s="17"/>
      <c r="H6" s="17"/>
      <c r="I6" s="40"/>
      <c r="J6" s="208" t="s">
        <v>58</v>
      </c>
      <c r="K6" s="209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2" t="s">
        <v>64</v>
      </c>
      <c r="T6" s="12" t="s">
        <v>191</v>
      </c>
      <c r="U6" s="12" t="s">
        <v>66</v>
      </c>
      <c r="V6" s="12" t="s">
        <v>67</v>
      </c>
      <c r="W6" s="12" t="s">
        <v>68</v>
      </c>
    </row>
    <row r="7" ht="21" customHeight="1" spans="1:23">
      <c r="A7" s="40"/>
      <c r="B7" s="40"/>
      <c r="C7" s="40"/>
      <c r="D7" s="40"/>
      <c r="E7" s="40"/>
      <c r="F7" s="40"/>
      <c r="G7" s="40"/>
      <c r="H7" s="40"/>
      <c r="I7" s="40"/>
      <c r="J7" s="210" t="s">
        <v>57</v>
      </c>
      <c r="K7" s="211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91" t="s">
        <v>57</v>
      </c>
      <c r="K8" s="91" t="s">
        <v>259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51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22">
        <v>21</v>
      </c>
      <c r="V9" s="51">
        <v>22</v>
      </c>
      <c r="W9" s="22">
        <v>23</v>
      </c>
    </row>
    <row r="10" s="196" customFormat="1" ht="39" customHeight="1" spans="1:23">
      <c r="A10" s="26" t="s">
        <v>260</v>
      </c>
      <c r="B10" s="299" t="s">
        <v>261</v>
      </c>
      <c r="C10" s="26" t="s">
        <v>262</v>
      </c>
      <c r="D10" s="26" t="s">
        <v>69</v>
      </c>
      <c r="E10" s="198" t="s">
        <v>100</v>
      </c>
      <c r="F10" s="199" t="s">
        <v>101</v>
      </c>
      <c r="G10" s="200" t="s">
        <v>263</v>
      </c>
      <c r="H10" s="200" t="s">
        <v>264</v>
      </c>
      <c r="I10" s="212">
        <v>2280</v>
      </c>
      <c r="J10" s="213"/>
      <c r="K10" s="213"/>
      <c r="L10" s="213"/>
      <c r="M10" s="213"/>
      <c r="N10" s="212">
        <v>2280</v>
      </c>
      <c r="O10" s="213"/>
      <c r="P10" s="213"/>
      <c r="Q10" s="213"/>
      <c r="R10" s="213"/>
      <c r="S10" s="213"/>
      <c r="T10" s="213"/>
      <c r="U10" s="213"/>
      <c r="V10" s="213"/>
      <c r="W10" s="213"/>
    </row>
    <row r="11" s="50" customFormat="1" ht="39" customHeight="1" spans="1:23">
      <c r="A11" s="26" t="s">
        <v>260</v>
      </c>
      <c r="B11" s="299" t="s">
        <v>265</v>
      </c>
      <c r="C11" s="26" t="s">
        <v>266</v>
      </c>
      <c r="D11" s="26" t="s">
        <v>69</v>
      </c>
      <c r="E11" s="198" t="s">
        <v>100</v>
      </c>
      <c r="F11" s="199" t="s">
        <v>101</v>
      </c>
      <c r="G11" s="200" t="s">
        <v>263</v>
      </c>
      <c r="H11" s="200" t="s">
        <v>264</v>
      </c>
      <c r="I11" s="212">
        <v>114</v>
      </c>
      <c r="J11" s="214"/>
      <c r="K11" s="214"/>
      <c r="L11" s="214"/>
      <c r="M11" s="214"/>
      <c r="N11" s="212">
        <v>114</v>
      </c>
      <c r="O11" s="214"/>
      <c r="P11" s="214"/>
      <c r="Q11" s="214"/>
      <c r="R11" s="214"/>
      <c r="S11" s="214"/>
      <c r="T11" s="214"/>
      <c r="U11" s="214"/>
      <c r="V11" s="214"/>
      <c r="W11" s="214"/>
    </row>
    <row r="12" s="50" customFormat="1" ht="39" customHeight="1" spans="1:23">
      <c r="A12" s="26" t="s">
        <v>260</v>
      </c>
      <c r="B12" s="299" t="s">
        <v>267</v>
      </c>
      <c r="C12" s="26" t="s">
        <v>268</v>
      </c>
      <c r="D12" s="26" t="s">
        <v>69</v>
      </c>
      <c r="E12" s="198" t="s">
        <v>100</v>
      </c>
      <c r="F12" s="199" t="s">
        <v>101</v>
      </c>
      <c r="G12" s="200" t="s">
        <v>263</v>
      </c>
      <c r="H12" s="200" t="s">
        <v>264</v>
      </c>
      <c r="I12" s="215">
        <v>90</v>
      </c>
      <c r="J12" s="214"/>
      <c r="K12" s="214"/>
      <c r="L12" s="214"/>
      <c r="M12" s="214"/>
      <c r="N12" s="215">
        <v>90</v>
      </c>
      <c r="O12" s="214"/>
      <c r="P12" s="214"/>
      <c r="Q12" s="214"/>
      <c r="R12" s="214"/>
      <c r="S12" s="214"/>
      <c r="T12" s="214"/>
      <c r="U12" s="214"/>
      <c r="V12" s="214"/>
      <c r="W12" s="214"/>
    </row>
    <row r="13" s="50" customFormat="1" ht="39" customHeight="1" spans="1:23">
      <c r="A13" s="26" t="s">
        <v>269</v>
      </c>
      <c r="B13" s="26" t="s">
        <v>270</v>
      </c>
      <c r="C13" s="26" t="s">
        <v>271</v>
      </c>
      <c r="D13" s="26" t="s">
        <v>69</v>
      </c>
      <c r="E13" s="201" t="s">
        <v>100</v>
      </c>
      <c r="F13" s="202" t="s">
        <v>101</v>
      </c>
      <c r="G13" s="200" t="s">
        <v>215</v>
      </c>
      <c r="H13" s="200" t="s">
        <v>216</v>
      </c>
      <c r="I13" s="215">
        <v>100000</v>
      </c>
      <c r="J13" s="215"/>
      <c r="K13" s="215"/>
      <c r="L13" s="214"/>
      <c r="M13" s="214"/>
      <c r="N13" s="215">
        <v>100000</v>
      </c>
      <c r="O13" s="214"/>
      <c r="P13" s="214"/>
      <c r="Q13" s="214"/>
      <c r="R13" s="214"/>
      <c r="S13" s="214"/>
      <c r="T13" s="214"/>
      <c r="U13" s="214"/>
      <c r="V13" s="214"/>
      <c r="W13" s="214"/>
    </row>
    <row r="14" s="50" customFormat="1" ht="39" customHeight="1" spans="1:23">
      <c r="A14" s="26" t="s">
        <v>269</v>
      </c>
      <c r="B14" s="299" t="s">
        <v>272</v>
      </c>
      <c r="C14" s="26" t="s">
        <v>271</v>
      </c>
      <c r="D14" s="26" t="s">
        <v>69</v>
      </c>
      <c r="E14" s="201" t="s">
        <v>100</v>
      </c>
      <c r="F14" s="202" t="s">
        <v>101</v>
      </c>
      <c r="G14" s="200" t="s">
        <v>273</v>
      </c>
      <c r="H14" s="194" t="s">
        <v>274</v>
      </c>
      <c r="I14" s="215">
        <v>236644</v>
      </c>
      <c r="J14" s="215"/>
      <c r="K14" s="215"/>
      <c r="L14" s="214"/>
      <c r="M14" s="214"/>
      <c r="N14" s="215">
        <v>236644</v>
      </c>
      <c r="O14" s="214"/>
      <c r="P14" s="214"/>
      <c r="Q14" s="214"/>
      <c r="R14" s="214"/>
      <c r="S14" s="214"/>
      <c r="T14" s="214"/>
      <c r="U14" s="214"/>
      <c r="V14" s="214"/>
      <c r="W14" s="214"/>
    </row>
    <row r="15" s="50" customFormat="1" ht="39" customHeight="1" spans="1:23">
      <c r="A15" s="26" t="s">
        <v>269</v>
      </c>
      <c r="B15" s="299" t="s">
        <v>272</v>
      </c>
      <c r="C15" s="26" t="s">
        <v>271</v>
      </c>
      <c r="D15" s="26" t="s">
        <v>69</v>
      </c>
      <c r="E15" s="201" t="s">
        <v>100</v>
      </c>
      <c r="F15" s="202" t="s">
        <v>101</v>
      </c>
      <c r="G15" s="200" t="s">
        <v>225</v>
      </c>
      <c r="H15" s="200" t="s">
        <v>226</v>
      </c>
      <c r="I15" s="215">
        <v>100000</v>
      </c>
      <c r="J15" s="215"/>
      <c r="K15" s="215"/>
      <c r="L15" s="214"/>
      <c r="M15" s="214"/>
      <c r="N15" s="215">
        <v>100000</v>
      </c>
      <c r="O15" s="214"/>
      <c r="P15" s="214"/>
      <c r="Q15" s="214"/>
      <c r="R15" s="214"/>
      <c r="S15" s="214"/>
      <c r="T15" s="214"/>
      <c r="U15" s="214"/>
      <c r="V15" s="214"/>
      <c r="W15" s="214"/>
    </row>
    <row r="16" s="50" customFormat="1" ht="39" customHeight="1" spans="1:23">
      <c r="A16" s="26" t="s">
        <v>269</v>
      </c>
      <c r="B16" s="299" t="s">
        <v>272</v>
      </c>
      <c r="C16" s="26" t="s">
        <v>271</v>
      </c>
      <c r="D16" s="26" t="s">
        <v>69</v>
      </c>
      <c r="E16" s="201" t="s">
        <v>100</v>
      </c>
      <c r="F16" s="202" t="s">
        <v>101</v>
      </c>
      <c r="G16" s="200" t="s">
        <v>275</v>
      </c>
      <c r="H16" s="200" t="s">
        <v>276</v>
      </c>
      <c r="I16" s="215">
        <v>163356</v>
      </c>
      <c r="J16" s="215"/>
      <c r="K16" s="215"/>
      <c r="L16" s="214"/>
      <c r="M16" s="214"/>
      <c r="N16" s="215">
        <v>163356</v>
      </c>
      <c r="O16" s="214"/>
      <c r="P16" s="214"/>
      <c r="Q16" s="214"/>
      <c r="R16" s="214"/>
      <c r="S16" s="214"/>
      <c r="T16" s="214"/>
      <c r="U16" s="214"/>
      <c r="V16" s="214"/>
      <c r="W16" s="214"/>
    </row>
    <row r="17" customFormat="1" ht="36" customHeight="1" spans="1:23">
      <c r="A17" s="203" t="s">
        <v>260</v>
      </c>
      <c r="B17" s="26" t="s">
        <v>277</v>
      </c>
      <c r="C17" s="26" t="s">
        <v>278</v>
      </c>
      <c r="D17" s="26" t="s">
        <v>69</v>
      </c>
      <c r="E17" s="204" t="s">
        <v>100</v>
      </c>
      <c r="F17" s="202" t="s">
        <v>101</v>
      </c>
      <c r="G17" s="205" t="s">
        <v>263</v>
      </c>
      <c r="H17" s="205" t="s">
        <v>264</v>
      </c>
      <c r="I17" s="215">
        <v>2688</v>
      </c>
      <c r="J17" s="215">
        <v>2688</v>
      </c>
      <c r="K17" s="215">
        <v>2688</v>
      </c>
      <c r="L17" s="215"/>
      <c r="M17" s="215"/>
      <c r="N17" s="215"/>
      <c r="O17" s="216"/>
      <c r="P17" s="216"/>
      <c r="Q17" s="216"/>
      <c r="R17" s="216"/>
      <c r="S17" s="216"/>
      <c r="T17" s="216"/>
      <c r="U17" s="216"/>
      <c r="V17" s="216"/>
      <c r="W17" s="216"/>
    </row>
    <row r="18" customFormat="1" ht="36" customHeight="1" spans="1:23">
      <c r="A18" s="203" t="s">
        <v>269</v>
      </c>
      <c r="B18" s="26" t="s">
        <v>279</v>
      </c>
      <c r="C18" s="26" t="s">
        <v>280</v>
      </c>
      <c r="D18" s="26" t="s">
        <v>69</v>
      </c>
      <c r="E18" s="204" t="s">
        <v>100</v>
      </c>
      <c r="F18" s="202" t="s">
        <v>101</v>
      </c>
      <c r="G18" s="205" t="s">
        <v>215</v>
      </c>
      <c r="H18" s="205" t="s">
        <v>216</v>
      </c>
      <c r="I18" s="215">
        <v>100000</v>
      </c>
      <c r="J18" s="215">
        <v>100000</v>
      </c>
      <c r="K18" s="215">
        <v>100000</v>
      </c>
      <c r="L18" s="215"/>
      <c r="M18" s="215"/>
      <c r="N18" s="215"/>
      <c r="O18" s="216"/>
      <c r="P18" s="216"/>
      <c r="Q18" s="216"/>
      <c r="R18" s="216"/>
      <c r="S18" s="216"/>
      <c r="T18" s="216"/>
      <c r="U18" s="216"/>
      <c r="V18" s="216"/>
      <c r="W18" s="216"/>
    </row>
    <row r="19" customFormat="1" ht="36" customHeight="1" spans="1:23">
      <c r="A19" s="203" t="s">
        <v>269</v>
      </c>
      <c r="B19" s="26" t="s">
        <v>279</v>
      </c>
      <c r="C19" s="26" t="s">
        <v>280</v>
      </c>
      <c r="D19" s="26" t="s">
        <v>69</v>
      </c>
      <c r="E19" s="204" t="s">
        <v>100</v>
      </c>
      <c r="F19" s="202" t="s">
        <v>101</v>
      </c>
      <c r="G19" s="205" t="s">
        <v>217</v>
      </c>
      <c r="H19" s="205" t="s">
        <v>218</v>
      </c>
      <c r="I19" s="215">
        <v>10000</v>
      </c>
      <c r="J19" s="215">
        <v>10000</v>
      </c>
      <c r="K19" s="215">
        <v>10000</v>
      </c>
      <c r="L19" s="215"/>
      <c r="M19" s="215"/>
      <c r="N19" s="215"/>
      <c r="O19" s="216"/>
      <c r="P19" s="216"/>
      <c r="Q19" s="216"/>
      <c r="R19" s="216"/>
      <c r="S19" s="216"/>
      <c r="T19" s="216"/>
      <c r="U19" s="216"/>
      <c r="V19" s="216"/>
      <c r="W19" s="216"/>
    </row>
    <row r="20" customFormat="1" ht="36" customHeight="1" spans="1:23">
      <c r="A20" s="203" t="s">
        <v>269</v>
      </c>
      <c r="B20" s="26" t="s">
        <v>279</v>
      </c>
      <c r="C20" s="26" t="s">
        <v>280</v>
      </c>
      <c r="D20" s="26" t="s">
        <v>69</v>
      </c>
      <c r="E20" s="204" t="s">
        <v>100</v>
      </c>
      <c r="F20" s="202" t="s">
        <v>101</v>
      </c>
      <c r="G20" s="205" t="s">
        <v>219</v>
      </c>
      <c r="H20" s="205" t="s">
        <v>220</v>
      </c>
      <c r="I20" s="215">
        <v>10000</v>
      </c>
      <c r="J20" s="215">
        <v>10000</v>
      </c>
      <c r="K20" s="215">
        <v>10000</v>
      </c>
      <c r="L20" s="215"/>
      <c r="M20" s="215"/>
      <c r="N20" s="215"/>
      <c r="O20" s="216"/>
      <c r="P20" s="216"/>
      <c r="Q20" s="216"/>
      <c r="R20" s="216"/>
      <c r="S20" s="216"/>
      <c r="T20" s="216"/>
      <c r="U20" s="216"/>
      <c r="V20" s="216"/>
      <c r="W20" s="216"/>
    </row>
    <row r="21" customFormat="1" ht="36" customHeight="1" spans="1:23">
      <c r="A21" s="203" t="s">
        <v>269</v>
      </c>
      <c r="B21" s="26" t="s">
        <v>279</v>
      </c>
      <c r="C21" s="26" t="s">
        <v>280</v>
      </c>
      <c r="D21" s="26" t="s">
        <v>69</v>
      </c>
      <c r="E21" s="204" t="s">
        <v>100</v>
      </c>
      <c r="F21" s="202" t="s">
        <v>101</v>
      </c>
      <c r="G21" s="205" t="s">
        <v>225</v>
      </c>
      <c r="H21" s="205" t="s">
        <v>226</v>
      </c>
      <c r="I21" s="215">
        <v>160000</v>
      </c>
      <c r="J21" s="215">
        <v>160000</v>
      </c>
      <c r="K21" s="215">
        <v>160000</v>
      </c>
      <c r="L21" s="215"/>
      <c r="M21" s="215"/>
      <c r="N21" s="215"/>
      <c r="O21" s="216"/>
      <c r="P21" s="216"/>
      <c r="Q21" s="216"/>
      <c r="R21" s="216"/>
      <c r="S21" s="216"/>
      <c r="T21" s="216"/>
      <c r="U21" s="216"/>
      <c r="V21" s="216"/>
      <c r="W21" s="216"/>
    </row>
    <row r="22" customFormat="1" ht="36" customHeight="1" spans="1:23">
      <c r="A22" s="203" t="s">
        <v>269</v>
      </c>
      <c r="B22" s="26" t="s">
        <v>279</v>
      </c>
      <c r="C22" s="26" t="s">
        <v>280</v>
      </c>
      <c r="D22" s="26" t="s">
        <v>69</v>
      </c>
      <c r="E22" s="204" t="s">
        <v>100</v>
      </c>
      <c r="F22" s="202" t="s">
        <v>101</v>
      </c>
      <c r="G22" s="205" t="s">
        <v>281</v>
      </c>
      <c r="H22" s="205" t="s">
        <v>282</v>
      </c>
      <c r="I22" s="215">
        <v>50000</v>
      </c>
      <c r="J22" s="215">
        <v>50000</v>
      </c>
      <c r="K22" s="215">
        <v>50000</v>
      </c>
      <c r="L22" s="215"/>
      <c r="M22" s="215"/>
      <c r="N22" s="215"/>
      <c r="O22" s="216"/>
      <c r="P22" s="216"/>
      <c r="Q22" s="216"/>
      <c r="R22" s="216"/>
      <c r="S22" s="216"/>
      <c r="T22" s="216"/>
      <c r="U22" s="216"/>
      <c r="V22" s="216"/>
      <c r="W22" s="216"/>
    </row>
    <row r="23" customFormat="1" ht="36" customHeight="1" spans="1:23">
      <c r="A23" s="203" t="s">
        <v>269</v>
      </c>
      <c r="B23" s="26" t="s">
        <v>283</v>
      </c>
      <c r="C23" s="26" t="s">
        <v>284</v>
      </c>
      <c r="D23" s="26" t="s">
        <v>69</v>
      </c>
      <c r="E23" s="204" t="s">
        <v>100</v>
      </c>
      <c r="F23" s="202" t="s">
        <v>101</v>
      </c>
      <c r="G23" s="205" t="s">
        <v>215</v>
      </c>
      <c r="H23" s="205" t="s">
        <v>216</v>
      </c>
      <c r="I23" s="215">
        <v>5000</v>
      </c>
      <c r="J23" s="215">
        <v>5000</v>
      </c>
      <c r="K23" s="215">
        <v>5000</v>
      </c>
      <c r="L23" s="215"/>
      <c r="M23" s="215"/>
      <c r="N23" s="215"/>
      <c r="O23" s="216"/>
      <c r="P23" s="216"/>
      <c r="Q23" s="216"/>
      <c r="R23" s="216"/>
      <c r="S23" s="216"/>
      <c r="T23" s="216"/>
      <c r="U23" s="216"/>
      <c r="V23" s="216"/>
      <c r="W23" s="216"/>
    </row>
    <row r="24" ht="36" customHeight="1" spans="1:23">
      <c r="A24" s="203" t="s">
        <v>252</v>
      </c>
      <c r="B24" s="206"/>
      <c r="C24" s="206"/>
      <c r="D24" s="206"/>
      <c r="E24" s="206"/>
      <c r="F24" s="206"/>
      <c r="G24" s="206"/>
      <c r="H24" s="207"/>
      <c r="I24" s="215">
        <v>940172</v>
      </c>
      <c r="J24" s="215">
        <v>337688</v>
      </c>
      <c r="K24" s="215">
        <v>337688</v>
      </c>
      <c r="L24" s="215"/>
      <c r="M24" s="215"/>
      <c r="N24" s="215">
        <v>602484</v>
      </c>
      <c r="O24" s="216"/>
      <c r="P24" s="216"/>
      <c r="Q24" s="216"/>
      <c r="R24" s="216"/>
      <c r="S24" s="216"/>
      <c r="T24" s="216"/>
      <c r="U24" s="216"/>
      <c r="V24" s="216"/>
      <c r="W24" s="216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41"/>
  <sheetViews>
    <sheetView showZeros="0" zoomScale="70" zoomScaleNormal="70" workbookViewId="0">
      <pane ySplit="1" topLeftCell="A41" activePane="bottomLeft" state="frozen"/>
      <selection/>
      <selection pane="bottomLeft" activeCell="O44" sqref="O44"/>
    </sheetView>
  </sheetViews>
  <sheetFormatPr defaultColWidth="9.13636363636364" defaultRowHeight="12" customHeight="1"/>
  <cols>
    <col min="1" max="1" width="34.2909090909091" customWidth="1"/>
    <col min="2" max="2" width="31.5454545454545" customWidth="1"/>
    <col min="3" max="5" width="23.5727272727273" customWidth="1"/>
    <col min="6" max="6" width="11.2909090909091" customWidth="1"/>
    <col min="7" max="7" width="25.1363636363636" customWidth="1"/>
    <col min="8" max="8" width="15.5727272727273" customWidth="1"/>
    <col min="9" max="9" width="13.4272727272727" customWidth="1"/>
    <col min="10" max="10" width="56.1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5" t="s">
        <v>285</v>
      </c>
    </row>
    <row r="3" ht="39.75" customHeight="1" spans="1:10">
      <c r="A3" s="86" t="str">
        <f>"2025"&amp;"年部门项目支出绩效目标表"</f>
        <v>2025年部门项目支出绩效目标表</v>
      </c>
      <c r="B3" s="6"/>
      <c r="C3" s="6"/>
      <c r="D3" s="6"/>
      <c r="E3" s="6"/>
      <c r="F3" s="87"/>
      <c r="G3" s="6"/>
      <c r="H3" s="87"/>
      <c r="I3" s="87"/>
      <c r="J3" s="6"/>
    </row>
    <row r="4" ht="17.25" customHeight="1" spans="1:1">
      <c r="A4" s="7" t="str">
        <f>"单位名称：昆明市呈贡区第六幼儿园"&amp;""</f>
        <v>单位名称：昆明市呈贡区第六幼儿园</v>
      </c>
    </row>
    <row r="5" ht="44.25" customHeight="1" spans="1:10">
      <c r="A5" s="91" t="s">
        <v>178</v>
      </c>
      <c r="B5" s="91" t="s">
        <v>286</v>
      </c>
      <c r="C5" s="91" t="s">
        <v>287</v>
      </c>
      <c r="D5" s="91" t="s">
        <v>288</v>
      </c>
      <c r="E5" s="91" t="s">
        <v>289</v>
      </c>
      <c r="F5" s="92" t="s">
        <v>290</v>
      </c>
      <c r="G5" s="91" t="s">
        <v>291</v>
      </c>
      <c r="H5" s="92" t="s">
        <v>292</v>
      </c>
      <c r="I5" s="92" t="s">
        <v>293</v>
      </c>
      <c r="J5" s="91" t="s">
        <v>294</v>
      </c>
    </row>
    <row r="6" ht="18.75" customHeight="1" spans="1:10">
      <c r="A6" s="178">
        <v>1</v>
      </c>
      <c r="B6" s="178">
        <v>2</v>
      </c>
      <c r="C6" s="178">
        <v>3</v>
      </c>
      <c r="D6" s="178">
        <v>4</v>
      </c>
      <c r="E6" s="178">
        <v>5</v>
      </c>
      <c r="F6" s="51">
        <v>6</v>
      </c>
      <c r="G6" s="178">
        <v>7</v>
      </c>
      <c r="H6" s="51">
        <v>8</v>
      </c>
      <c r="I6" s="51">
        <v>9</v>
      </c>
      <c r="J6" s="178">
        <v>10</v>
      </c>
    </row>
    <row r="7" ht="54" customHeight="1" spans="1:11">
      <c r="A7" s="179" t="s">
        <v>262</v>
      </c>
      <c r="B7" s="180" t="s">
        <v>295</v>
      </c>
      <c r="C7" s="181" t="s">
        <v>296</v>
      </c>
      <c r="D7" s="181" t="s">
        <v>297</v>
      </c>
      <c r="E7" s="181" t="s">
        <v>298</v>
      </c>
      <c r="F7" s="182" t="s">
        <v>299</v>
      </c>
      <c r="G7" s="300" t="s">
        <v>300</v>
      </c>
      <c r="H7" s="182" t="s">
        <v>301</v>
      </c>
      <c r="I7" s="182" t="s">
        <v>302</v>
      </c>
      <c r="J7" s="194" t="s">
        <v>303</v>
      </c>
      <c r="K7" s="195"/>
    </row>
    <row r="8" ht="81" customHeight="1" spans="1:11">
      <c r="A8" s="183"/>
      <c r="B8" s="184"/>
      <c r="C8" s="181" t="s">
        <v>296</v>
      </c>
      <c r="D8" s="181" t="s">
        <v>304</v>
      </c>
      <c r="E8" s="181" t="s">
        <v>305</v>
      </c>
      <c r="F8" s="182" t="s">
        <v>299</v>
      </c>
      <c r="G8" s="300" t="s">
        <v>306</v>
      </c>
      <c r="H8" s="182" t="s">
        <v>307</v>
      </c>
      <c r="I8" s="182" t="s">
        <v>302</v>
      </c>
      <c r="J8" s="194" t="s">
        <v>308</v>
      </c>
      <c r="K8" s="195"/>
    </row>
    <row r="9" ht="54" customHeight="1" spans="1:11">
      <c r="A9" s="183"/>
      <c r="B9" s="184"/>
      <c r="C9" s="181" t="s">
        <v>296</v>
      </c>
      <c r="D9" s="181" t="s">
        <v>309</v>
      </c>
      <c r="E9" s="181" t="s">
        <v>310</v>
      </c>
      <c r="F9" s="182" t="s">
        <v>299</v>
      </c>
      <c r="G9" s="300" t="s">
        <v>306</v>
      </c>
      <c r="H9" s="182" t="s">
        <v>307</v>
      </c>
      <c r="I9" s="182" t="s">
        <v>302</v>
      </c>
      <c r="J9" s="194" t="s">
        <v>311</v>
      </c>
      <c r="K9" s="195"/>
    </row>
    <row r="10" ht="54" customHeight="1" spans="1:11">
      <c r="A10" s="183"/>
      <c r="B10" s="184"/>
      <c r="C10" s="181" t="s">
        <v>312</v>
      </c>
      <c r="D10" s="181" t="s">
        <v>313</v>
      </c>
      <c r="E10" s="181" t="s">
        <v>314</v>
      </c>
      <c r="F10" s="182" t="s">
        <v>315</v>
      </c>
      <c r="G10" s="300" t="s">
        <v>316</v>
      </c>
      <c r="H10" s="182" t="s">
        <v>307</v>
      </c>
      <c r="I10" s="182" t="s">
        <v>302</v>
      </c>
      <c r="J10" s="194" t="s">
        <v>317</v>
      </c>
      <c r="K10" s="195"/>
    </row>
    <row r="11" ht="54" customHeight="1" spans="1:11">
      <c r="A11" s="185"/>
      <c r="B11" s="186"/>
      <c r="C11" s="181" t="s">
        <v>318</v>
      </c>
      <c r="D11" s="181" t="s">
        <v>319</v>
      </c>
      <c r="E11" s="181" t="s">
        <v>320</v>
      </c>
      <c r="F11" s="182" t="s">
        <v>315</v>
      </c>
      <c r="G11" s="300" t="s">
        <v>316</v>
      </c>
      <c r="H11" s="182" t="s">
        <v>307</v>
      </c>
      <c r="I11" s="182" t="s">
        <v>302</v>
      </c>
      <c r="J11" s="194" t="s">
        <v>321</v>
      </c>
      <c r="K11" s="195"/>
    </row>
    <row r="12" ht="54" customHeight="1" spans="1:11">
      <c r="A12" s="179" t="s">
        <v>266</v>
      </c>
      <c r="B12" s="180" t="s">
        <v>295</v>
      </c>
      <c r="C12" s="181" t="s">
        <v>296</v>
      </c>
      <c r="D12" s="181" t="s">
        <v>297</v>
      </c>
      <c r="E12" s="181" t="s">
        <v>298</v>
      </c>
      <c r="F12" s="182" t="s">
        <v>299</v>
      </c>
      <c r="G12" s="300" t="s">
        <v>300</v>
      </c>
      <c r="H12" s="182" t="s">
        <v>301</v>
      </c>
      <c r="I12" s="182" t="s">
        <v>302</v>
      </c>
      <c r="J12" s="194" t="s">
        <v>303</v>
      </c>
      <c r="K12" s="195"/>
    </row>
    <row r="13" ht="54" customHeight="1" spans="1:11">
      <c r="A13" s="183"/>
      <c r="B13" s="184"/>
      <c r="C13" s="181" t="s">
        <v>296</v>
      </c>
      <c r="D13" s="181" t="s">
        <v>304</v>
      </c>
      <c r="E13" s="181" t="s">
        <v>305</v>
      </c>
      <c r="F13" s="182" t="s">
        <v>299</v>
      </c>
      <c r="G13" s="300" t="s">
        <v>306</v>
      </c>
      <c r="H13" s="182" t="s">
        <v>307</v>
      </c>
      <c r="I13" s="182" t="s">
        <v>302</v>
      </c>
      <c r="J13" s="194" t="s">
        <v>308</v>
      </c>
      <c r="K13" s="195"/>
    </row>
    <row r="14" ht="54" customHeight="1" spans="1:11">
      <c r="A14" s="183"/>
      <c r="B14" s="184"/>
      <c r="C14" s="181" t="s">
        <v>296</v>
      </c>
      <c r="D14" s="181" t="s">
        <v>309</v>
      </c>
      <c r="E14" s="181" t="s">
        <v>310</v>
      </c>
      <c r="F14" s="182" t="s">
        <v>299</v>
      </c>
      <c r="G14" s="300" t="s">
        <v>306</v>
      </c>
      <c r="H14" s="182" t="s">
        <v>307</v>
      </c>
      <c r="I14" s="182" t="s">
        <v>302</v>
      </c>
      <c r="J14" s="194" t="s">
        <v>311</v>
      </c>
      <c r="K14" s="195"/>
    </row>
    <row r="15" ht="54" customHeight="1" spans="1:11">
      <c r="A15" s="183"/>
      <c r="B15" s="184"/>
      <c r="C15" s="181" t="s">
        <v>312</v>
      </c>
      <c r="D15" s="181" t="s">
        <v>313</v>
      </c>
      <c r="E15" s="181" t="s">
        <v>314</v>
      </c>
      <c r="F15" s="182" t="s">
        <v>315</v>
      </c>
      <c r="G15" s="300" t="s">
        <v>316</v>
      </c>
      <c r="H15" s="182" t="s">
        <v>307</v>
      </c>
      <c r="I15" s="182" t="s">
        <v>302</v>
      </c>
      <c r="J15" s="194" t="s">
        <v>317</v>
      </c>
      <c r="K15" s="195"/>
    </row>
    <row r="16" ht="54" customHeight="1" spans="1:11">
      <c r="A16" s="185"/>
      <c r="B16" s="186"/>
      <c r="C16" s="181" t="s">
        <v>318</v>
      </c>
      <c r="D16" s="181" t="s">
        <v>319</v>
      </c>
      <c r="E16" s="181" t="s">
        <v>320</v>
      </c>
      <c r="F16" s="182" t="s">
        <v>315</v>
      </c>
      <c r="G16" s="300" t="s">
        <v>316</v>
      </c>
      <c r="H16" s="182" t="s">
        <v>307</v>
      </c>
      <c r="I16" s="182" t="s">
        <v>302</v>
      </c>
      <c r="J16" s="194" t="s">
        <v>321</v>
      </c>
      <c r="K16" s="195"/>
    </row>
    <row r="17" ht="54" customHeight="1" spans="1:11">
      <c r="A17" s="179" t="s">
        <v>268</v>
      </c>
      <c r="B17" s="180" t="s">
        <v>295</v>
      </c>
      <c r="C17" s="181" t="s">
        <v>296</v>
      </c>
      <c r="D17" s="181" t="s">
        <v>297</v>
      </c>
      <c r="E17" s="181" t="s">
        <v>298</v>
      </c>
      <c r="F17" s="182" t="s">
        <v>299</v>
      </c>
      <c r="G17" s="300" t="s">
        <v>300</v>
      </c>
      <c r="H17" s="182" t="s">
        <v>301</v>
      </c>
      <c r="I17" s="182" t="s">
        <v>302</v>
      </c>
      <c r="J17" s="194" t="s">
        <v>303</v>
      </c>
      <c r="K17" s="195"/>
    </row>
    <row r="18" ht="54" customHeight="1" spans="1:11">
      <c r="A18" s="183"/>
      <c r="B18" s="184"/>
      <c r="C18" s="181" t="s">
        <v>296</v>
      </c>
      <c r="D18" s="181" t="s">
        <v>304</v>
      </c>
      <c r="E18" s="181" t="s">
        <v>305</v>
      </c>
      <c r="F18" s="182" t="s">
        <v>299</v>
      </c>
      <c r="G18" s="300" t="s">
        <v>306</v>
      </c>
      <c r="H18" s="182" t="s">
        <v>307</v>
      </c>
      <c r="I18" s="182" t="s">
        <v>302</v>
      </c>
      <c r="J18" s="194" t="s">
        <v>308</v>
      </c>
      <c r="K18" s="195"/>
    </row>
    <row r="19" ht="54" customHeight="1" spans="1:11">
      <c r="A19" s="183"/>
      <c r="B19" s="184"/>
      <c r="C19" s="181" t="s">
        <v>296</v>
      </c>
      <c r="D19" s="181" t="s">
        <v>309</v>
      </c>
      <c r="E19" s="181" t="s">
        <v>310</v>
      </c>
      <c r="F19" s="182" t="s">
        <v>299</v>
      </c>
      <c r="G19" s="300" t="s">
        <v>306</v>
      </c>
      <c r="H19" s="182" t="s">
        <v>307</v>
      </c>
      <c r="I19" s="182" t="s">
        <v>302</v>
      </c>
      <c r="J19" s="194" t="s">
        <v>311</v>
      </c>
      <c r="K19" s="195"/>
    </row>
    <row r="20" ht="54" customHeight="1" spans="1:11">
      <c r="A20" s="183"/>
      <c r="B20" s="184"/>
      <c r="C20" s="181" t="s">
        <v>312</v>
      </c>
      <c r="D20" s="181" t="s">
        <v>313</v>
      </c>
      <c r="E20" s="181" t="s">
        <v>314</v>
      </c>
      <c r="F20" s="182" t="s">
        <v>315</v>
      </c>
      <c r="G20" s="300" t="s">
        <v>316</v>
      </c>
      <c r="H20" s="182" t="s">
        <v>307</v>
      </c>
      <c r="I20" s="182" t="s">
        <v>302</v>
      </c>
      <c r="J20" s="194" t="s">
        <v>317</v>
      </c>
      <c r="K20" s="195"/>
    </row>
    <row r="21" ht="54" customHeight="1" spans="1:11">
      <c r="A21" s="185"/>
      <c r="B21" s="186"/>
      <c r="C21" s="181" t="s">
        <v>318</v>
      </c>
      <c r="D21" s="181" t="s">
        <v>319</v>
      </c>
      <c r="E21" s="181" t="s">
        <v>320</v>
      </c>
      <c r="F21" s="182" t="s">
        <v>315</v>
      </c>
      <c r="G21" s="300" t="s">
        <v>316</v>
      </c>
      <c r="H21" s="182" t="s">
        <v>307</v>
      </c>
      <c r="I21" s="182" t="s">
        <v>302</v>
      </c>
      <c r="J21" s="194" t="s">
        <v>321</v>
      </c>
      <c r="K21" s="195"/>
    </row>
    <row r="22" ht="54" customHeight="1" spans="1:11">
      <c r="A22" s="179" t="s">
        <v>271</v>
      </c>
      <c r="B22" s="180" t="s">
        <v>322</v>
      </c>
      <c r="C22" s="181" t="s">
        <v>296</v>
      </c>
      <c r="D22" s="181" t="s">
        <v>297</v>
      </c>
      <c r="E22" s="187" t="s">
        <v>323</v>
      </c>
      <c r="F22" s="188" t="s">
        <v>315</v>
      </c>
      <c r="G22" s="188">
        <v>90</v>
      </c>
      <c r="H22" s="188" t="s">
        <v>307</v>
      </c>
      <c r="I22" s="182" t="s">
        <v>302</v>
      </c>
      <c r="J22" s="194" t="s">
        <v>324</v>
      </c>
      <c r="K22" s="195"/>
    </row>
    <row r="23" ht="54" customHeight="1" spans="1:11">
      <c r="A23" s="183"/>
      <c r="B23" s="184"/>
      <c r="C23" s="181" t="s">
        <v>296</v>
      </c>
      <c r="D23" s="181" t="s">
        <v>309</v>
      </c>
      <c r="E23" s="181" t="s">
        <v>325</v>
      </c>
      <c r="F23" s="182" t="s">
        <v>315</v>
      </c>
      <c r="G23" s="182">
        <v>90</v>
      </c>
      <c r="H23" s="182" t="s">
        <v>307</v>
      </c>
      <c r="I23" s="182" t="s">
        <v>302</v>
      </c>
      <c r="J23" s="194" t="s">
        <v>326</v>
      </c>
      <c r="K23" s="195"/>
    </row>
    <row r="24" ht="54" customHeight="1" spans="1:11">
      <c r="A24" s="183"/>
      <c r="B24" s="184"/>
      <c r="C24" s="181" t="s">
        <v>312</v>
      </c>
      <c r="D24" s="181" t="s">
        <v>327</v>
      </c>
      <c r="E24" s="187" t="s">
        <v>328</v>
      </c>
      <c r="F24" s="188" t="s">
        <v>315</v>
      </c>
      <c r="G24" s="188">
        <v>90</v>
      </c>
      <c r="H24" s="188" t="s">
        <v>307</v>
      </c>
      <c r="I24" s="182" t="s">
        <v>302</v>
      </c>
      <c r="J24" s="188" t="s">
        <v>329</v>
      </c>
      <c r="K24" s="195"/>
    </row>
    <row r="25" ht="54" customHeight="1" spans="1:11">
      <c r="A25" s="183"/>
      <c r="B25" s="184"/>
      <c r="C25" s="181" t="s">
        <v>312</v>
      </c>
      <c r="D25" s="181" t="s">
        <v>327</v>
      </c>
      <c r="E25" s="187" t="s">
        <v>330</v>
      </c>
      <c r="F25" s="182" t="s">
        <v>315</v>
      </c>
      <c r="G25" s="188">
        <v>90</v>
      </c>
      <c r="H25" s="188" t="s">
        <v>307</v>
      </c>
      <c r="I25" s="182" t="s">
        <v>302</v>
      </c>
      <c r="J25" s="188" t="s">
        <v>331</v>
      </c>
      <c r="K25" s="195"/>
    </row>
    <row r="26" ht="54" customHeight="1" spans="1:11">
      <c r="A26" s="185"/>
      <c r="B26" s="186"/>
      <c r="C26" s="181" t="s">
        <v>318</v>
      </c>
      <c r="D26" s="181" t="s">
        <v>319</v>
      </c>
      <c r="E26" s="189" t="s">
        <v>332</v>
      </c>
      <c r="F26" s="190" t="s">
        <v>315</v>
      </c>
      <c r="G26" s="190">
        <v>90</v>
      </c>
      <c r="H26" s="190" t="s">
        <v>307</v>
      </c>
      <c r="I26" s="182" t="s">
        <v>302</v>
      </c>
      <c r="J26" s="194" t="s">
        <v>333</v>
      </c>
      <c r="K26" s="195"/>
    </row>
    <row r="27" ht="54" customHeight="1" spans="1:11">
      <c r="A27" s="191" t="s">
        <v>284</v>
      </c>
      <c r="B27" s="192" t="s">
        <v>334</v>
      </c>
      <c r="C27" s="192" t="s">
        <v>296</v>
      </c>
      <c r="D27" s="192" t="s">
        <v>297</v>
      </c>
      <c r="E27" s="193" t="s">
        <v>335</v>
      </c>
      <c r="F27" s="192" t="s">
        <v>336</v>
      </c>
      <c r="G27" s="193" t="s">
        <v>337</v>
      </c>
      <c r="H27" s="192" t="s">
        <v>338</v>
      </c>
      <c r="I27" s="192" t="s">
        <v>302</v>
      </c>
      <c r="J27" s="193" t="s">
        <v>335</v>
      </c>
      <c r="K27" s="195"/>
    </row>
    <row r="28" ht="54" customHeight="1" spans="1:11">
      <c r="A28" s="191" t="s">
        <v>284</v>
      </c>
      <c r="B28" s="192" t="s">
        <v>334</v>
      </c>
      <c r="C28" s="192" t="s">
        <v>296</v>
      </c>
      <c r="D28" s="192" t="s">
        <v>304</v>
      </c>
      <c r="E28" s="193" t="s">
        <v>339</v>
      </c>
      <c r="F28" s="192" t="s">
        <v>315</v>
      </c>
      <c r="G28" s="193" t="s">
        <v>340</v>
      </c>
      <c r="H28" s="192" t="s">
        <v>307</v>
      </c>
      <c r="I28" s="192" t="s">
        <v>341</v>
      </c>
      <c r="J28" s="193" t="s">
        <v>342</v>
      </c>
      <c r="K28" s="195"/>
    </row>
    <row r="29" ht="54" customHeight="1" spans="1:11">
      <c r="A29" s="191" t="s">
        <v>284</v>
      </c>
      <c r="B29" s="192" t="s">
        <v>334</v>
      </c>
      <c r="C29" s="192" t="s">
        <v>296</v>
      </c>
      <c r="D29" s="192" t="s">
        <v>309</v>
      </c>
      <c r="E29" s="193" t="s">
        <v>343</v>
      </c>
      <c r="F29" s="192" t="s">
        <v>344</v>
      </c>
      <c r="G29" s="193" t="s">
        <v>345</v>
      </c>
      <c r="H29" s="192" t="s">
        <v>346</v>
      </c>
      <c r="I29" s="192" t="s">
        <v>302</v>
      </c>
      <c r="J29" s="193" t="s">
        <v>343</v>
      </c>
      <c r="K29" s="195"/>
    </row>
    <row r="30" ht="54" customHeight="1" spans="1:11">
      <c r="A30" s="191" t="s">
        <v>284</v>
      </c>
      <c r="B30" s="192" t="s">
        <v>334</v>
      </c>
      <c r="C30" s="192" t="s">
        <v>312</v>
      </c>
      <c r="D30" s="192" t="s">
        <v>347</v>
      </c>
      <c r="E30" s="193" t="s">
        <v>348</v>
      </c>
      <c r="F30" s="192" t="s">
        <v>315</v>
      </c>
      <c r="G30" s="193" t="s">
        <v>337</v>
      </c>
      <c r="H30" s="192" t="s">
        <v>349</v>
      </c>
      <c r="I30" s="192" t="s">
        <v>302</v>
      </c>
      <c r="J30" s="193" t="s">
        <v>348</v>
      </c>
      <c r="K30" s="195"/>
    </row>
    <row r="31" ht="54" customHeight="1" spans="1:11">
      <c r="A31" s="191" t="s">
        <v>284</v>
      </c>
      <c r="B31" s="192" t="s">
        <v>334</v>
      </c>
      <c r="C31" s="192" t="s">
        <v>318</v>
      </c>
      <c r="D31" s="192" t="s">
        <v>350</v>
      </c>
      <c r="E31" s="193" t="s">
        <v>351</v>
      </c>
      <c r="F31" s="192" t="s">
        <v>315</v>
      </c>
      <c r="G31" s="193" t="s">
        <v>340</v>
      </c>
      <c r="H31" s="192" t="s">
        <v>307</v>
      </c>
      <c r="I31" s="192" t="s">
        <v>302</v>
      </c>
      <c r="J31" s="193" t="s">
        <v>351</v>
      </c>
      <c r="K31" s="195"/>
    </row>
    <row r="32" ht="54" customHeight="1" spans="1:11">
      <c r="A32" s="191" t="s">
        <v>278</v>
      </c>
      <c r="B32" s="192" t="s">
        <v>295</v>
      </c>
      <c r="C32" s="192" t="s">
        <v>296</v>
      </c>
      <c r="D32" s="192" t="s">
        <v>297</v>
      </c>
      <c r="E32" s="193" t="s">
        <v>352</v>
      </c>
      <c r="F32" s="192" t="s">
        <v>299</v>
      </c>
      <c r="G32" s="193" t="s">
        <v>353</v>
      </c>
      <c r="H32" s="192" t="s">
        <v>301</v>
      </c>
      <c r="I32" s="192" t="s">
        <v>302</v>
      </c>
      <c r="J32" s="193" t="s">
        <v>303</v>
      </c>
      <c r="K32" s="195"/>
    </row>
    <row r="33" ht="54" customHeight="1" spans="1:11">
      <c r="A33" s="191" t="s">
        <v>278</v>
      </c>
      <c r="B33" s="192" t="s">
        <v>295</v>
      </c>
      <c r="C33" s="192" t="s">
        <v>296</v>
      </c>
      <c r="D33" s="192" t="s">
        <v>304</v>
      </c>
      <c r="E33" s="193" t="s">
        <v>354</v>
      </c>
      <c r="F33" s="192" t="s">
        <v>299</v>
      </c>
      <c r="G33" s="193" t="s">
        <v>306</v>
      </c>
      <c r="H33" s="192" t="s">
        <v>307</v>
      </c>
      <c r="I33" s="192" t="s">
        <v>302</v>
      </c>
      <c r="J33" s="193" t="s">
        <v>355</v>
      </c>
      <c r="K33" s="195"/>
    </row>
    <row r="34" ht="54" customHeight="1" spans="1:11">
      <c r="A34" s="191" t="s">
        <v>278</v>
      </c>
      <c r="B34" s="192" t="s">
        <v>295</v>
      </c>
      <c r="C34" s="192" t="s">
        <v>296</v>
      </c>
      <c r="D34" s="192" t="s">
        <v>309</v>
      </c>
      <c r="E34" s="193" t="s">
        <v>356</v>
      </c>
      <c r="F34" s="192" t="s">
        <v>299</v>
      </c>
      <c r="G34" s="193" t="s">
        <v>306</v>
      </c>
      <c r="H34" s="192" t="s">
        <v>307</v>
      </c>
      <c r="I34" s="192" t="s">
        <v>302</v>
      </c>
      <c r="J34" s="193" t="s">
        <v>311</v>
      </c>
      <c r="K34" s="195"/>
    </row>
    <row r="35" ht="54" customHeight="1" spans="1:11">
      <c r="A35" s="191" t="s">
        <v>278</v>
      </c>
      <c r="B35" s="192" t="s">
        <v>295</v>
      </c>
      <c r="C35" s="192" t="s">
        <v>312</v>
      </c>
      <c r="D35" s="192" t="s">
        <v>327</v>
      </c>
      <c r="E35" s="193" t="s">
        <v>314</v>
      </c>
      <c r="F35" s="192" t="s">
        <v>315</v>
      </c>
      <c r="G35" s="193" t="s">
        <v>316</v>
      </c>
      <c r="H35" s="192" t="s">
        <v>307</v>
      </c>
      <c r="I35" s="192" t="s">
        <v>302</v>
      </c>
      <c r="J35" s="193" t="s">
        <v>357</v>
      </c>
      <c r="K35" s="195"/>
    </row>
    <row r="36" ht="54" customHeight="1" spans="1:11">
      <c r="A36" s="191" t="s">
        <v>278</v>
      </c>
      <c r="B36" s="192" t="s">
        <v>295</v>
      </c>
      <c r="C36" s="192" t="s">
        <v>318</v>
      </c>
      <c r="D36" s="192" t="s">
        <v>350</v>
      </c>
      <c r="E36" s="193" t="s">
        <v>320</v>
      </c>
      <c r="F36" s="192" t="s">
        <v>315</v>
      </c>
      <c r="G36" s="193" t="s">
        <v>316</v>
      </c>
      <c r="H36" s="192" t="s">
        <v>307</v>
      </c>
      <c r="I36" s="192" t="s">
        <v>302</v>
      </c>
      <c r="J36" s="193" t="s">
        <v>358</v>
      </c>
      <c r="K36" s="195"/>
    </row>
    <row r="37" ht="54" customHeight="1" spans="1:11">
      <c r="A37" s="191" t="s">
        <v>280</v>
      </c>
      <c r="B37" s="192" t="s">
        <v>359</v>
      </c>
      <c r="C37" s="192" t="s">
        <v>296</v>
      </c>
      <c r="D37" s="192" t="s">
        <v>297</v>
      </c>
      <c r="E37" s="193" t="s">
        <v>360</v>
      </c>
      <c r="F37" s="192" t="s">
        <v>315</v>
      </c>
      <c r="G37" s="193" t="s">
        <v>361</v>
      </c>
      <c r="H37" s="192" t="s">
        <v>307</v>
      </c>
      <c r="I37" s="192" t="s">
        <v>302</v>
      </c>
      <c r="J37" s="193" t="s">
        <v>362</v>
      </c>
      <c r="K37" s="195"/>
    </row>
    <row r="38" ht="54" customHeight="1" spans="1:11">
      <c r="A38" s="191" t="s">
        <v>280</v>
      </c>
      <c r="B38" s="192" t="s">
        <v>359</v>
      </c>
      <c r="C38" s="192" t="s">
        <v>296</v>
      </c>
      <c r="D38" s="192" t="s">
        <v>304</v>
      </c>
      <c r="E38" s="193" t="s">
        <v>363</v>
      </c>
      <c r="F38" s="192" t="s">
        <v>315</v>
      </c>
      <c r="G38" s="193" t="s">
        <v>340</v>
      </c>
      <c r="H38" s="192" t="s">
        <v>307</v>
      </c>
      <c r="I38" s="192" t="s">
        <v>302</v>
      </c>
      <c r="J38" s="193" t="s">
        <v>364</v>
      </c>
      <c r="K38" s="195"/>
    </row>
    <row r="39" ht="54" customHeight="1" spans="1:11">
      <c r="A39" s="191" t="s">
        <v>280</v>
      </c>
      <c r="B39" s="192" t="s">
        <v>359</v>
      </c>
      <c r="C39" s="192" t="s">
        <v>312</v>
      </c>
      <c r="D39" s="192" t="s">
        <v>365</v>
      </c>
      <c r="E39" s="193" t="s">
        <v>366</v>
      </c>
      <c r="F39" s="192" t="s">
        <v>315</v>
      </c>
      <c r="G39" s="193" t="s">
        <v>340</v>
      </c>
      <c r="H39" s="192" t="s">
        <v>307</v>
      </c>
      <c r="I39" s="192" t="s">
        <v>302</v>
      </c>
      <c r="J39" s="193" t="s">
        <v>367</v>
      </c>
      <c r="K39" s="195"/>
    </row>
    <row r="40" ht="54" customHeight="1" spans="1:11">
      <c r="A40" s="191" t="s">
        <v>280</v>
      </c>
      <c r="B40" s="192" t="s">
        <v>359</v>
      </c>
      <c r="C40" s="192" t="s">
        <v>312</v>
      </c>
      <c r="D40" s="192" t="s">
        <v>327</v>
      </c>
      <c r="E40" s="193" t="s">
        <v>368</v>
      </c>
      <c r="F40" s="192" t="s">
        <v>315</v>
      </c>
      <c r="G40" s="193" t="s">
        <v>340</v>
      </c>
      <c r="H40" s="192" t="s">
        <v>307</v>
      </c>
      <c r="I40" s="192" t="s">
        <v>302</v>
      </c>
      <c r="J40" s="193" t="s">
        <v>369</v>
      </c>
      <c r="K40" s="195"/>
    </row>
    <row r="41" ht="54" customHeight="1" spans="1:11">
      <c r="A41" s="191" t="s">
        <v>280</v>
      </c>
      <c r="B41" s="192" t="s">
        <v>359</v>
      </c>
      <c r="C41" s="192" t="s">
        <v>318</v>
      </c>
      <c r="D41" s="192" t="s">
        <v>350</v>
      </c>
      <c r="E41" s="193" t="s">
        <v>320</v>
      </c>
      <c r="F41" s="192" t="s">
        <v>315</v>
      </c>
      <c r="G41" s="193" t="s">
        <v>361</v>
      </c>
      <c r="H41" s="192" t="s">
        <v>307</v>
      </c>
      <c r="I41" s="192" t="s">
        <v>302</v>
      </c>
      <c r="J41" s="193" t="s">
        <v>370</v>
      </c>
      <c r="K41" s="195"/>
    </row>
  </sheetData>
  <mergeCells count="16">
    <mergeCell ref="A3:J3"/>
    <mergeCell ref="A4:H4"/>
    <mergeCell ref="A7:A11"/>
    <mergeCell ref="A12:A16"/>
    <mergeCell ref="A17:A21"/>
    <mergeCell ref="A22:A26"/>
    <mergeCell ref="A27:A31"/>
    <mergeCell ref="A32:A36"/>
    <mergeCell ref="A37:A41"/>
    <mergeCell ref="B7:B11"/>
    <mergeCell ref="B12:B16"/>
    <mergeCell ref="B17:B21"/>
    <mergeCell ref="B22:B26"/>
    <mergeCell ref="B27:B31"/>
    <mergeCell ref="B32:B36"/>
    <mergeCell ref="B37:B4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" customWidth="1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62">
        <v>1</v>
      </c>
      <c r="B2" s="163">
        <v>0</v>
      </c>
      <c r="C2" s="162">
        <v>1</v>
      </c>
      <c r="D2" s="164"/>
      <c r="E2" s="164"/>
      <c r="F2" s="161" t="s">
        <v>371</v>
      </c>
    </row>
    <row r="3" ht="42" customHeight="1" spans="1:6">
      <c r="A3" s="165" t="str">
        <f>"2025"&amp;"年部门政府性基金预算支出预算表"</f>
        <v>2025年部门政府性基金预算支出预算表</v>
      </c>
      <c r="B3" s="165" t="s">
        <v>372</v>
      </c>
      <c r="C3" s="166"/>
      <c r="D3" s="167"/>
      <c r="E3" s="167"/>
      <c r="F3" s="167"/>
    </row>
    <row r="4" ht="13.5" customHeight="1" spans="1:6">
      <c r="A4" s="7" t="str">
        <f>"单位名称：昆明市呈贡区第六幼儿园"&amp;""</f>
        <v>单位名称：昆明市呈贡区第六幼儿园</v>
      </c>
      <c r="B4" s="7" t="s">
        <v>373</v>
      </c>
      <c r="C4" s="162"/>
      <c r="D4" s="164"/>
      <c r="E4" s="164"/>
      <c r="F4" s="161" t="s">
        <v>1</v>
      </c>
    </row>
    <row r="5" ht="19.5" customHeight="1" spans="1:6">
      <c r="A5" s="168" t="s">
        <v>176</v>
      </c>
      <c r="B5" s="169" t="s">
        <v>71</v>
      </c>
      <c r="C5" s="168" t="s">
        <v>72</v>
      </c>
      <c r="D5" s="13" t="s">
        <v>374</v>
      </c>
      <c r="E5" s="14"/>
      <c r="F5" s="15"/>
    </row>
    <row r="6" ht="18.75" customHeight="1" spans="1:6">
      <c r="A6" s="170"/>
      <c r="B6" s="171"/>
      <c r="C6" s="170"/>
      <c r="D6" s="18" t="s">
        <v>55</v>
      </c>
      <c r="E6" s="13" t="s">
        <v>74</v>
      </c>
      <c r="F6" s="18" t="s">
        <v>75</v>
      </c>
    </row>
    <row r="7" ht="18.75" customHeight="1" spans="1:6">
      <c r="A7" s="92">
        <v>1</v>
      </c>
      <c r="B7" s="172" t="s">
        <v>82</v>
      </c>
      <c r="C7" s="92">
        <v>3</v>
      </c>
      <c r="D7" s="173">
        <v>4</v>
      </c>
      <c r="E7" s="173">
        <v>5</v>
      </c>
      <c r="F7" s="173">
        <v>6</v>
      </c>
    </row>
    <row r="8" ht="21" customHeight="1" spans="1:6">
      <c r="A8" s="42"/>
      <c r="B8" s="42"/>
      <c r="C8" s="42"/>
      <c r="D8" s="105"/>
      <c r="E8" s="105"/>
      <c r="F8" s="105"/>
    </row>
    <row r="9" ht="21" customHeight="1" spans="1:6">
      <c r="A9" s="42"/>
      <c r="B9" s="42"/>
      <c r="C9" s="42"/>
      <c r="D9" s="105"/>
      <c r="E9" s="105"/>
      <c r="F9" s="105"/>
    </row>
    <row r="10" ht="18.75" customHeight="1" spans="1:6">
      <c r="A10" s="174" t="s">
        <v>252</v>
      </c>
      <c r="B10" s="174" t="s">
        <v>252</v>
      </c>
      <c r="C10" s="175" t="s">
        <v>252</v>
      </c>
      <c r="D10" s="105"/>
      <c r="E10" s="105"/>
      <c r="F10" s="105"/>
    </row>
    <row r="11" customHeight="1" spans="1:3">
      <c r="A11" s="176" t="s">
        <v>375</v>
      </c>
      <c r="B11" s="177"/>
      <c r="C11" s="5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zoomScale="70" zoomScaleNormal="70" workbookViewId="0">
      <pane ySplit="1" topLeftCell="A2" activePane="bottomLeft" state="frozen"/>
      <selection/>
      <selection pane="bottomLeft" activeCell="M16" sqref="M16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909090909091" customWidth="1"/>
    <col min="6" max="6" width="7.70909090909091" customWidth="1"/>
    <col min="7" max="7" width="11.1363636363636" customWidth="1"/>
    <col min="8" max="8" width="13.2909090909091" customWidth="1"/>
    <col min="9" max="18" width="20" customWidth="1"/>
    <col min="19" max="19" width="19.8545454545455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.75" customHeight="1" spans="2:19">
      <c r="B2" s="110"/>
      <c r="C2" s="110"/>
      <c r="R2" s="5"/>
      <c r="S2" s="5" t="s">
        <v>376</v>
      </c>
    </row>
    <row r="3" ht="41.25" customHeight="1" spans="1:19">
      <c r="A3" s="98" t="str">
        <f>"2025"&amp;"年部门政府采购预算表"</f>
        <v>2025年部门政府采购预算表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M3" s="87"/>
      <c r="N3" s="6"/>
      <c r="O3" s="6"/>
      <c r="P3" s="87"/>
      <c r="Q3" s="6"/>
      <c r="R3" s="87"/>
      <c r="S3" s="87"/>
    </row>
    <row r="4" ht="18.75" customHeight="1" spans="1:19">
      <c r="A4" s="140" t="str">
        <f>"单位名称：昆明市呈贡区第六幼儿园"&amp;""</f>
        <v>单位名称：昆明市呈贡区第六幼儿园</v>
      </c>
      <c r="B4" s="113"/>
      <c r="C4" s="113"/>
      <c r="D4" s="9"/>
      <c r="E4" s="9"/>
      <c r="F4" s="9"/>
      <c r="G4" s="9"/>
      <c r="H4" s="9"/>
      <c r="I4" s="9"/>
      <c r="J4" s="9"/>
      <c r="K4" s="9"/>
      <c r="L4" s="9"/>
      <c r="R4" s="10"/>
      <c r="S4" s="161" t="s">
        <v>1</v>
      </c>
    </row>
    <row r="5" ht="15.75" customHeight="1" spans="1:19">
      <c r="A5" s="12" t="s">
        <v>175</v>
      </c>
      <c r="B5" s="115" t="s">
        <v>176</v>
      </c>
      <c r="C5" s="115" t="s">
        <v>377</v>
      </c>
      <c r="D5" s="116" t="s">
        <v>378</v>
      </c>
      <c r="E5" s="116" t="s">
        <v>379</v>
      </c>
      <c r="F5" s="116" t="s">
        <v>380</v>
      </c>
      <c r="G5" s="116" t="s">
        <v>381</v>
      </c>
      <c r="H5" s="116" t="s">
        <v>382</v>
      </c>
      <c r="I5" s="130" t="s">
        <v>183</v>
      </c>
      <c r="J5" s="130"/>
      <c r="K5" s="130"/>
      <c r="L5" s="130"/>
      <c r="M5" s="131"/>
      <c r="N5" s="130"/>
      <c r="O5" s="130"/>
      <c r="P5" s="106"/>
      <c r="Q5" s="130"/>
      <c r="R5" s="131"/>
      <c r="S5" s="107"/>
    </row>
    <row r="6" ht="17.25" customHeight="1" spans="1:19">
      <c r="A6" s="17"/>
      <c r="B6" s="117"/>
      <c r="C6" s="117"/>
      <c r="D6" s="118"/>
      <c r="E6" s="118"/>
      <c r="F6" s="118"/>
      <c r="G6" s="118"/>
      <c r="H6" s="118"/>
      <c r="I6" s="118" t="s">
        <v>55</v>
      </c>
      <c r="J6" s="118" t="s">
        <v>58</v>
      </c>
      <c r="K6" s="118" t="s">
        <v>383</v>
      </c>
      <c r="L6" s="118" t="s">
        <v>384</v>
      </c>
      <c r="M6" s="132" t="s">
        <v>385</v>
      </c>
      <c r="N6" s="133" t="s">
        <v>386</v>
      </c>
      <c r="O6" s="133"/>
      <c r="P6" s="138"/>
      <c r="Q6" s="133"/>
      <c r="R6" s="139"/>
      <c r="S6" s="119"/>
    </row>
    <row r="7" ht="54" customHeight="1" spans="1:19">
      <c r="A7" s="20"/>
      <c r="B7" s="119"/>
      <c r="C7" s="119"/>
      <c r="D7" s="120"/>
      <c r="E7" s="120"/>
      <c r="F7" s="120"/>
      <c r="G7" s="120"/>
      <c r="H7" s="120"/>
      <c r="I7" s="120"/>
      <c r="J7" s="120" t="s">
        <v>57</v>
      </c>
      <c r="K7" s="120"/>
      <c r="L7" s="120"/>
      <c r="M7" s="134"/>
      <c r="N7" s="120" t="s">
        <v>57</v>
      </c>
      <c r="O7" s="120" t="s">
        <v>64</v>
      </c>
      <c r="P7" s="119" t="s">
        <v>65</v>
      </c>
      <c r="Q7" s="120" t="s">
        <v>66</v>
      </c>
      <c r="R7" s="134" t="s">
        <v>67</v>
      </c>
      <c r="S7" s="119" t="s">
        <v>68</v>
      </c>
    </row>
    <row r="8" ht="18" customHeight="1" spans="1:19">
      <c r="A8" s="141">
        <v>1</v>
      </c>
      <c r="B8" s="141" t="s">
        <v>82</v>
      </c>
      <c r="C8" s="142">
        <v>3</v>
      </c>
      <c r="D8" s="142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</row>
    <row r="9" ht="21" customHeight="1" spans="1:19">
      <c r="A9" s="143" t="s">
        <v>193</v>
      </c>
      <c r="B9" s="144" t="s">
        <v>69</v>
      </c>
      <c r="C9" s="145" t="s">
        <v>214</v>
      </c>
      <c r="D9" s="74" t="s">
        <v>387</v>
      </c>
      <c r="E9" s="74" t="s">
        <v>388</v>
      </c>
      <c r="F9" s="146" t="s">
        <v>349</v>
      </c>
      <c r="G9" s="147">
        <v>3</v>
      </c>
      <c r="H9" s="148">
        <v>100000</v>
      </c>
      <c r="I9" s="148">
        <v>100000</v>
      </c>
      <c r="J9" s="148">
        <v>100000</v>
      </c>
      <c r="K9" s="148"/>
      <c r="L9" s="148"/>
      <c r="M9" s="148"/>
      <c r="N9" s="148"/>
      <c r="O9" s="148"/>
      <c r="P9" s="148"/>
      <c r="Q9" s="148"/>
      <c r="R9" s="148"/>
      <c r="S9" s="148"/>
    </row>
    <row r="10" ht="21" customHeight="1" spans="1:19">
      <c r="A10" s="143" t="s">
        <v>193</v>
      </c>
      <c r="B10" s="144" t="s">
        <v>69</v>
      </c>
      <c r="C10" s="149" t="s">
        <v>271</v>
      </c>
      <c r="D10" s="74" t="s">
        <v>389</v>
      </c>
      <c r="E10" s="74" t="s">
        <v>390</v>
      </c>
      <c r="F10" s="150" t="s">
        <v>391</v>
      </c>
      <c r="G10" s="151">
        <v>4</v>
      </c>
      <c r="H10" s="152">
        <v>12150</v>
      </c>
      <c r="I10" s="152">
        <v>12150</v>
      </c>
      <c r="J10" s="152">
        <v>12150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ht="21" customHeight="1" spans="1:19">
      <c r="A11" s="143" t="s">
        <v>193</v>
      </c>
      <c r="B11" s="144" t="s">
        <v>69</v>
      </c>
      <c r="C11" s="149" t="s">
        <v>280</v>
      </c>
      <c r="D11" s="74" t="s">
        <v>392</v>
      </c>
      <c r="E11" s="153" t="s">
        <v>393</v>
      </c>
      <c r="F11" s="150" t="s">
        <v>394</v>
      </c>
      <c r="G11" s="151">
        <v>17</v>
      </c>
      <c r="H11" s="152">
        <v>2300</v>
      </c>
      <c r="I11" s="152">
        <v>2300</v>
      </c>
      <c r="J11" s="152">
        <v>2300</v>
      </c>
      <c r="K11" s="152"/>
      <c r="L11" s="152"/>
      <c r="M11" s="152"/>
      <c r="N11" s="152"/>
      <c r="O11" s="152"/>
      <c r="P11" s="152"/>
      <c r="Q11" s="152"/>
      <c r="R11" s="152"/>
      <c r="S11" s="152"/>
    </row>
    <row r="12" ht="21" customHeight="1" spans="1:19">
      <c r="A12" s="154" t="s">
        <v>252</v>
      </c>
      <c r="B12" s="155"/>
      <c r="C12" s="155"/>
      <c r="D12" s="156"/>
      <c r="E12" s="156"/>
      <c r="F12" s="156"/>
      <c r="G12" s="157"/>
      <c r="H12" s="158">
        <v>114450</v>
      </c>
      <c r="I12" s="158">
        <v>114450</v>
      </c>
      <c r="J12" s="158">
        <v>114450</v>
      </c>
      <c r="K12" s="158"/>
      <c r="L12" s="158"/>
      <c r="M12" s="158"/>
      <c r="N12" s="158"/>
      <c r="O12" s="158"/>
      <c r="P12" s="158"/>
      <c r="Q12" s="158"/>
      <c r="R12" s="158"/>
      <c r="S12" s="158"/>
    </row>
    <row r="13" ht="21" customHeight="1" spans="1:19">
      <c r="A13" s="140" t="s">
        <v>395</v>
      </c>
      <c r="B13" s="7"/>
      <c r="C13" s="7"/>
      <c r="D13" s="140"/>
      <c r="E13" s="140"/>
      <c r="F13" s="140"/>
      <c r="G13" s="15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272727272727" customWidth="1"/>
    <col min="19" max="20" width="20.2909090909091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6.5" customHeight="1" spans="1:20">
      <c r="A2" s="109"/>
      <c r="B2" s="110"/>
      <c r="C2" s="110"/>
      <c r="D2" s="110"/>
      <c r="E2" s="110"/>
      <c r="F2" s="110"/>
      <c r="G2" s="110"/>
      <c r="H2" s="109"/>
      <c r="I2" s="109"/>
      <c r="J2" s="109"/>
      <c r="K2" s="109"/>
      <c r="L2" s="109"/>
      <c r="M2" s="109"/>
      <c r="N2" s="128"/>
      <c r="O2" s="109"/>
      <c r="P2" s="109"/>
      <c r="Q2" s="110"/>
      <c r="R2" s="109"/>
      <c r="S2" s="136"/>
      <c r="T2" s="136" t="s">
        <v>396</v>
      </c>
    </row>
    <row r="3" ht="41.25" customHeight="1" spans="1:20">
      <c r="A3" s="98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111"/>
      <c r="I3" s="111"/>
      <c r="J3" s="111"/>
      <c r="K3" s="111"/>
      <c r="L3" s="111"/>
      <c r="M3" s="111"/>
      <c r="N3" s="129"/>
      <c r="O3" s="111"/>
      <c r="P3" s="111"/>
      <c r="Q3" s="87"/>
      <c r="R3" s="111"/>
      <c r="S3" s="129"/>
      <c r="T3" s="87"/>
    </row>
    <row r="4" ht="22.5" customHeight="1" spans="1:20">
      <c r="A4" s="112" t="s">
        <v>397</v>
      </c>
      <c r="B4" s="113"/>
      <c r="C4" s="113"/>
      <c r="D4" s="113"/>
      <c r="E4" s="113"/>
      <c r="F4" s="113"/>
      <c r="G4" s="113"/>
      <c r="H4" s="114"/>
      <c r="I4" s="114"/>
      <c r="J4" s="114"/>
      <c r="K4" s="114"/>
      <c r="L4" s="114"/>
      <c r="M4" s="114"/>
      <c r="N4" s="128"/>
      <c r="O4" s="109"/>
      <c r="P4" s="109"/>
      <c r="Q4" s="110"/>
      <c r="R4" s="109"/>
      <c r="S4" s="137"/>
      <c r="T4" s="136" t="s">
        <v>1</v>
      </c>
    </row>
    <row r="5" ht="24" customHeight="1" spans="1:20">
      <c r="A5" s="12" t="s">
        <v>175</v>
      </c>
      <c r="B5" s="115" t="s">
        <v>176</v>
      </c>
      <c r="C5" s="115" t="s">
        <v>377</v>
      </c>
      <c r="D5" s="115" t="s">
        <v>398</v>
      </c>
      <c r="E5" s="115" t="s">
        <v>399</v>
      </c>
      <c r="F5" s="115" t="s">
        <v>400</v>
      </c>
      <c r="G5" s="115" t="s">
        <v>401</v>
      </c>
      <c r="H5" s="116" t="s">
        <v>402</v>
      </c>
      <c r="I5" s="116" t="s">
        <v>403</v>
      </c>
      <c r="J5" s="130" t="s">
        <v>183</v>
      </c>
      <c r="K5" s="130"/>
      <c r="L5" s="130"/>
      <c r="M5" s="130"/>
      <c r="N5" s="131"/>
      <c r="O5" s="130"/>
      <c r="P5" s="130"/>
      <c r="Q5" s="106"/>
      <c r="R5" s="130"/>
      <c r="S5" s="131"/>
      <c r="T5" s="107"/>
    </row>
    <row r="6" ht="24" customHeight="1" spans="1:20">
      <c r="A6" s="17"/>
      <c r="B6" s="117"/>
      <c r="C6" s="117"/>
      <c r="D6" s="117"/>
      <c r="E6" s="117"/>
      <c r="F6" s="117"/>
      <c r="G6" s="117"/>
      <c r="H6" s="118"/>
      <c r="I6" s="118"/>
      <c r="J6" s="118" t="s">
        <v>55</v>
      </c>
      <c r="K6" s="118" t="s">
        <v>58</v>
      </c>
      <c r="L6" s="118" t="s">
        <v>383</v>
      </c>
      <c r="M6" s="118" t="s">
        <v>384</v>
      </c>
      <c r="N6" s="132" t="s">
        <v>385</v>
      </c>
      <c r="O6" s="133" t="s">
        <v>386</v>
      </c>
      <c r="P6" s="133"/>
      <c r="Q6" s="138"/>
      <c r="R6" s="133"/>
      <c r="S6" s="139"/>
      <c r="T6" s="119"/>
    </row>
    <row r="7" ht="54" customHeight="1" spans="1:20">
      <c r="A7" s="20"/>
      <c r="B7" s="119"/>
      <c r="C7" s="119"/>
      <c r="D7" s="119"/>
      <c r="E7" s="119"/>
      <c r="F7" s="119"/>
      <c r="G7" s="119"/>
      <c r="H7" s="120"/>
      <c r="I7" s="120"/>
      <c r="J7" s="120"/>
      <c r="K7" s="120" t="s">
        <v>57</v>
      </c>
      <c r="L7" s="120"/>
      <c r="M7" s="120"/>
      <c r="N7" s="134"/>
      <c r="O7" s="120" t="s">
        <v>57</v>
      </c>
      <c r="P7" s="120" t="s">
        <v>64</v>
      </c>
      <c r="Q7" s="119" t="s">
        <v>65</v>
      </c>
      <c r="R7" s="120" t="s">
        <v>66</v>
      </c>
      <c r="S7" s="134" t="s">
        <v>67</v>
      </c>
      <c r="T7" s="119" t="s">
        <v>68</v>
      </c>
    </row>
    <row r="8" ht="17.25" customHeight="1" spans="1:20">
      <c r="A8" s="21">
        <v>1</v>
      </c>
      <c r="B8" s="119">
        <v>2</v>
      </c>
      <c r="C8" s="21">
        <v>3</v>
      </c>
      <c r="D8" s="21">
        <v>4</v>
      </c>
      <c r="E8" s="119">
        <v>5</v>
      </c>
      <c r="F8" s="21">
        <v>6</v>
      </c>
      <c r="G8" s="21">
        <v>7</v>
      </c>
      <c r="H8" s="119">
        <v>8</v>
      </c>
      <c r="I8" s="21">
        <v>9</v>
      </c>
      <c r="J8" s="21">
        <v>10</v>
      </c>
      <c r="K8" s="119">
        <v>11</v>
      </c>
      <c r="L8" s="21">
        <v>12</v>
      </c>
      <c r="M8" s="21">
        <v>13</v>
      </c>
      <c r="N8" s="119">
        <v>14</v>
      </c>
      <c r="O8" s="21">
        <v>15</v>
      </c>
      <c r="P8" s="21">
        <v>16</v>
      </c>
      <c r="Q8" s="119">
        <v>17</v>
      </c>
      <c r="R8" s="21">
        <v>18</v>
      </c>
      <c r="S8" s="21">
        <v>19</v>
      </c>
      <c r="T8" s="21">
        <v>20</v>
      </c>
    </row>
    <row r="9" ht="21" customHeight="1" spans="1:20">
      <c r="A9" s="121"/>
      <c r="B9" s="122"/>
      <c r="C9" s="122"/>
      <c r="D9" s="122"/>
      <c r="E9" s="122"/>
      <c r="F9" s="122"/>
      <c r="G9" s="122"/>
      <c r="H9" s="123"/>
      <c r="I9" s="123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ht="21" customHeight="1" spans="1:20">
      <c r="A10" s="124" t="s">
        <v>252</v>
      </c>
      <c r="B10" s="125"/>
      <c r="C10" s="125"/>
      <c r="D10" s="125"/>
      <c r="E10" s="125"/>
      <c r="F10" s="125"/>
      <c r="G10" s="125"/>
      <c r="H10" s="126"/>
      <c r="I10" s="13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customHeight="1" spans="1:5">
      <c r="A11" s="127" t="s">
        <v>404</v>
      </c>
      <c r="B11" s="50"/>
      <c r="C11" s="50"/>
      <c r="D11" s="90"/>
      <c r="E11" s="9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3636363636364" defaultRowHeight="14.25" customHeight="1"/>
  <cols>
    <col min="1" max="1" width="37.7" customWidth="1"/>
    <col min="2" max="24" width="20" customWidth="1"/>
  </cols>
  <sheetData>
    <row r="1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7.25" customHeight="1" spans="4:24">
      <c r="D2" s="97"/>
      <c r="W2" s="5"/>
      <c r="X2" s="5" t="s">
        <v>405</v>
      </c>
    </row>
    <row r="3" ht="41.25" customHeight="1" spans="1:24">
      <c r="A3" s="98" t="str">
        <f>"2025"&amp;"年对下转移支付预算表"</f>
        <v>2025年对下转移支付预算表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7"/>
      <c r="X3" s="87"/>
    </row>
    <row r="4" ht="18" customHeight="1" spans="1:24">
      <c r="A4" s="99" t="s">
        <v>397</v>
      </c>
      <c r="B4" s="100"/>
      <c r="C4" s="100"/>
      <c r="D4" s="101"/>
      <c r="E4" s="102"/>
      <c r="F4" s="102"/>
      <c r="G4" s="102"/>
      <c r="H4" s="102"/>
      <c r="I4" s="102"/>
      <c r="W4" s="10"/>
      <c r="X4" s="10" t="s">
        <v>1</v>
      </c>
    </row>
    <row r="5" ht="19.5" customHeight="1" spans="1:24">
      <c r="A5" s="39" t="s">
        <v>406</v>
      </c>
      <c r="B5" s="13" t="s">
        <v>183</v>
      </c>
      <c r="C5" s="14"/>
      <c r="D5" s="14"/>
      <c r="E5" s="13" t="s">
        <v>407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06"/>
      <c r="X5" s="107"/>
    </row>
    <row r="6" ht="40.5" customHeight="1" spans="1:24">
      <c r="A6" s="21"/>
      <c r="B6" s="40" t="s">
        <v>55</v>
      </c>
      <c r="C6" s="12" t="s">
        <v>58</v>
      </c>
      <c r="D6" s="103" t="s">
        <v>383</v>
      </c>
      <c r="E6" s="63" t="s">
        <v>408</v>
      </c>
      <c r="F6" s="63" t="s">
        <v>409</v>
      </c>
      <c r="G6" s="63" t="s">
        <v>410</v>
      </c>
      <c r="H6" s="63" t="s">
        <v>411</v>
      </c>
      <c r="I6" s="63" t="s">
        <v>412</v>
      </c>
      <c r="J6" s="63" t="s">
        <v>413</v>
      </c>
      <c r="K6" s="63" t="s">
        <v>414</v>
      </c>
      <c r="L6" s="63" t="s">
        <v>415</v>
      </c>
      <c r="M6" s="63" t="s">
        <v>416</v>
      </c>
      <c r="N6" s="63" t="s">
        <v>417</v>
      </c>
      <c r="O6" s="63" t="s">
        <v>418</v>
      </c>
      <c r="P6" s="63" t="s">
        <v>419</v>
      </c>
      <c r="Q6" s="63" t="s">
        <v>420</v>
      </c>
      <c r="R6" s="63" t="s">
        <v>421</v>
      </c>
      <c r="S6" s="63" t="s">
        <v>422</v>
      </c>
      <c r="T6" s="63" t="s">
        <v>423</v>
      </c>
      <c r="U6" s="63" t="s">
        <v>424</v>
      </c>
      <c r="V6" s="63" t="s">
        <v>425</v>
      </c>
      <c r="W6" s="63" t="s">
        <v>426</v>
      </c>
      <c r="X6" s="108" t="s">
        <v>427</v>
      </c>
    </row>
    <row r="7" ht="19.5" customHeight="1" spans="1:24">
      <c r="A7" s="22">
        <v>1</v>
      </c>
      <c r="B7" s="22">
        <v>2</v>
      </c>
      <c r="C7" s="22">
        <v>3</v>
      </c>
      <c r="D7" s="104">
        <v>4</v>
      </c>
      <c r="E7" s="51">
        <v>5</v>
      </c>
      <c r="F7" s="22">
        <v>6</v>
      </c>
      <c r="G7" s="22">
        <v>7</v>
      </c>
      <c r="H7" s="104">
        <v>8</v>
      </c>
      <c r="I7" s="22">
        <v>9</v>
      </c>
      <c r="J7" s="22">
        <v>10</v>
      </c>
      <c r="K7" s="22">
        <v>11</v>
      </c>
      <c r="L7" s="104">
        <v>12</v>
      </c>
      <c r="M7" s="22">
        <v>13</v>
      </c>
      <c r="N7" s="22">
        <v>14</v>
      </c>
      <c r="O7" s="22">
        <v>15</v>
      </c>
      <c r="P7" s="104">
        <v>16</v>
      </c>
      <c r="Q7" s="22">
        <v>17</v>
      </c>
      <c r="R7" s="22">
        <v>18</v>
      </c>
      <c r="S7" s="22">
        <v>19</v>
      </c>
      <c r="T7" s="104">
        <v>20</v>
      </c>
      <c r="U7" s="104">
        <v>21</v>
      </c>
      <c r="V7" s="104">
        <v>22</v>
      </c>
      <c r="W7" s="51">
        <v>23</v>
      </c>
      <c r="X7" s="51">
        <v>24</v>
      </c>
    </row>
    <row r="8" ht="19.5" customHeight="1" spans="1:24">
      <c r="A8" s="41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ht="19.5" customHeight="1" spans="1:24">
      <c r="A9" s="9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customHeight="1" spans="1:3">
      <c r="A10" s="96" t="s">
        <v>428</v>
      </c>
      <c r="B10" s="50"/>
      <c r="C10" s="5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636363636364" defaultRowHeight="12" customHeight="1"/>
  <cols>
    <col min="1" max="1" width="34.2909090909091" customWidth="1"/>
    <col min="2" max="2" width="29" customWidth="1"/>
    <col min="3" max="5" width="23.5727272727273" customWidth="1"/>
    <col min="6" max="6" width="11.2909090909091" customWidth="1"/>
    <col min="7" max="7" width="25.1363636363636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6.5" customHeight="1" spans="10:10">
      <c r="J2" s="5" t="s">
        <v>429</v>
      </c>
    </row>
    <row r="3" ht="41.25" customHeight="1" spans="1:10">
      <c r="A3" s="86" t="str">
        <f>"2025"&amp;"年对下转移支付绩效目标表"</f>
        <v>2025年对下转移支付绩效目标表</v>
      </c>
      <c r="B3" s="6"/>
      <c r="C3" s="6"/>
      <c r="D3" s="6"/>
      <c r="E3" s="6"/>
      <c r="F3" s="87"/>
      <c r="G3" s="6"/>
      <c r="H3" s="87"/>
      <c r="I3" s="87"/>
      <c r="J3" s="6"/>
    </row>
    <row r="4" ht="17.25" customHeight="1" spans="1:8">
      <c r="A4" s="88" t="s">
        <v>397</v>
      </c>
      <c r="B4" s="89"/>
      <c r="C4" s="89"/>
      <c r="D4" s="89"/>
      <c r="E4" s="89"/>
      <c r="F4" s="90"/>
      <c r="G4" s="89"/>
      <c r="H4" s="90"/>
    </row>
    <row r="5" ht="44.25" customHeight="1" spans="1:10">
      <c r="A5" s="91" t="s">
        <v>406</v>
      </c>
      <c r="B5" s="91" t="s">
        <v>286</v>
      </c>
      <c r="C5" s="91" t="s">
        <v>287</v>
      </c>
      <c r="D5" s="91" t="s">
        <v>288</v>
      </c>
      <c r="E5" s="91" t="s">
        <v>289</v>
      </c>
      <c r="F5" s="92" t="s">
        <v>290</v>
      </c>
      <c r="G5" s="91" t="s">
        <v>291</v>
      </c>
      <c r="H5" s="92" t="s">
        <v>292</v>
      </c>
      <c r="I5" s="92" t="s">
        <v>293</v>
      </c>
      <c r="J5" s="91" t="s">
        <v>294</v>
      </c>
    </row>
    <row r="6" ht="14.25" customHeight="1" spans="1:10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2">
        <v>6</v>
      </c>
      <c r="G6" s="91">
        <v>7</v>
      </c>
      <c r="H6" s="92">
        <v>8</v>
      </c>
      <c r="I6" s="92">
        <v>9</v>
      </c>
      <c r="J6" s="91">
        <v>10</v>
      </c>
    </row>
    <row r="7" ht="42" customHeight="1" spans="1:10">
      <c r="A7" s="41"/>
      <c r="B7" s="93"/>
      <c r="C7" s="93"/>
      <c r="D7" s="93"/>
      <c r="E7" s="94"/>
      <c r="F7" s="95"/>
      <c r="G7" s="94"/>
      <c r="H7" s="95"/>
      <c r="I7" s="95"/>
      <c r="J7" s="94"/>
    </row>
    <row r="8" ht="42" customHeight="1" spans="1:10">
      <c r="A8" s="41"/>
      <c r="B8" s="42"/>
      <c r="C8" s="42"/>
      <c r="D8" s="42"/>
      <c r="E8" s="41"/>
      <c r="F8" s="42"/>
      <c r="G8" s="41"/>
      <c r="H8" s="42"/>
      <c r="I8" s="42"/>
      <c r="J8" s="41"/>
    </row>
    <row r="9" customHeight="1" spans="1:4">
      <c r="A9" s="96" t="s">
        <v>430</v>
      </c>
      <c r="B9" s="90"/>
      <c r="C9" s="89"/>
      <c r="D9" s="8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zoomScale="70" zoomScaleNormal="70" topLeftCell="D1" workbookViewId="0">
      <pane ySplit="1" topLeftCell="A2" activePane="bottomLeft" state="frozen"/>
      <selection/>
      <selection pane="bottomLeft" activeCell="E15" sqref="E15"/>
    </sheetView>
  </sheetViews>
  <sheetFormatPr defaultColWidth="10.4272727272727" defaultRowHeight="14.25" customHeight="1"/>
  <cols>
    <col min="1" max="3" width="33.7" customWidth="1"/>
    <col min="4" max="4" width="45.5727272727273" customWidth="1"/>
    <col min="5" max="5" width="27.5727272727273" customWidth="1"/>
    <col min="6" max="6" width="21.7090909090909" customWidth="1"/>
    <col min="7" max="9" width="26.2909090909091" customWidth="1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53" t="s">
        <v>431</v>
      </c>
      <c r="B2" s="54"/>
      <c r="C2" s="54"/>
      <c r="D2" s="55"/>
      <c r="E2" s="55"/>
      <c r="F2" s="55"/>
      <c r="G2" s="54"/>
      <c r="H2" s="54"/>
      <c r="I2" s="55"/>
    </row>
    <row r="3" ht="41.25" customHeight="1" spans="1:9">
      <c r="A3" s="56" t="str">
        <f>"2025"&amp;"年新增资产配置预算表"</f>
        <v>2025年新增资产配置预算表</v>
      </c>
      <c r="B3" s="57"/>
      <c r="C3" s="57"/>
      <c r="D3" s="58"/>
      <c r="E3" s="58"/>
      <c r="F3" s="58"/>
      <c r="G3" s="57"/>
      <c r="H3" s="57"/>
      <c r="I3" s="58"/>
    </row>
    <row r="4" customHeight="1" spans="1:9">
      <c r="A4" s="59" t="str">
        <f>"单位名称：昆明市呈贡区第六幼儿园"&amp;""</f>
        <v>单位名称：昆明市呈贡区第六幼儿园</v>
      </c>
      <c r="B4" s="60"/>
      <c r="C4" s="60"/>
      <c r="D4" s="61"/>
      <c r="F4" s="58"/>
      <c r="G4" s="57"/>
      <c r="H4" s="57"/>
      <c r="I4" s="84" t="s">
        <v>1</v>
      </c>
    </row>
    <row r="5" ht="28.5" customHeight="1" spans="1:9">
      <c r="A5" s="62" t="s">
        <v>175</v>
      </c>
      <c r="B5" s="63" t="s">
        <v>176</v>
      </c>
      <c r="C5" s="64" t="s">
        <v>432</v>
      </c>
      <c r="D5" s="62" t="s">
        <v>433</v>
      </c>
      <c r="E5" s="62" t="s">
        <v>434</v>
      </c>
      <c r="F5" s="62" t="s">
        <v>435</v>
      </c>
      <c r="G5" s="63" t="s">
        <v>436</v>
      </c>
      <c r="H5" s="51"/>
      <c r="I5" s="62"/>
    </row>
    <row r="6" ht="21" customHeight="1" spans="1:9">
      <c r="A6" s="64"/>
      <c r="B6" s="65"/>
      <c r="C6" s="65"/>
      <c r="D6" s="66"/>
      <c r="E6" s="65"/>
      <c r="F6" s="65"/>
      <c r="G6" s="63" t="s">
        <v>381</v>
      </c>
      <c r="H6" s="63" t="s">
        <v>437</v>
      </c>
      <c r="I6" s="63" t="s">
        <v>438</v>
      </c>
    </row>
    <row r="7" ht="17.25" customHeight="1" spans="1:9">
      <c r="A7" s="67" t="s">
        <v>81</v>
      </c>
      <c r="B7" s="68"/>
      <c r="C7" s="69" t="s">
        <v>82</v>
      </c>
      <c r="D7" s="67" t="s">
        <v>83</v>
      </c>
      <c r="E7" s="70" t="s">
        <v>84</v>
      </c>
      <c r="F7" s="67" t="s">
        <v>85</v>
      </c>
      <c r="G7" s="69" t="s">
        <v>86</v>
      </c>
      <c r="H7" s="71" t="s">
        <v>87</v>
      </c>
      <c r="I7" s="70" t="s">
        <v>88</v>
      </c>
    </row>
    <row r="8" ht="17.25" customHeight="1" spans="1:9">
      <c r="A8" s="72" t="s">
        <v>193</v>
      </c>
      <c r="B8" s="73" t="s">
        <v>69</v>
      </c>
      <c r="C8" s="74" t="s">
        <v>389</v>
      </c>
      <c r="D8" s="74" t="s">
        <v>439</v>
      </c>
      <c r="E8" s="75" t="s">
        <v>440</v>
      </c>
      <c r="F8" s="72" t="s">
        <v>391</v>
      </c>
      <c r="G8" s="76">
        <v>4</v>
      </c>
      <c r="H8" s="77">
        <v>3037.5</v>
      </c>
      <c r="I8" s="85">
        <v>12150</v>
      </c>
    </row>
    <row r="9" ht="19.5" customHeight="1" spans="1:9">
      <c r="A9" s="78" t="s">
        <v>55</v>
      </c>
      <c r="B9" s="79"/>
      <c r="C9" s="79"/>
      <c r="D9" s="80"/>
      <c r="E9" s="81"/>
      <c r="F9" s="81"/>
      <c r="G9" s="82"/>
      <c r="H9" s="83"/>
      <c r="I9" s="83">
        <v>12150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3636363636364" defaultRowHeight="14.25" customHeight="1"/>
  <cols>
    <col min="1" max="1" width="19.2909090909091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441</v>
      </c>
    </row>
    <row r="3" ht="41.25" customHeight="1" spans="1:11">
      <c r="A3" s="6" t="str">
        <f>"2025"&amp;"年上级转移支付补助项目支出预算表"</f>
        <v>2025年上级转移支付补助项目支出预算表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3.5" customHeight="1" spans="1:11">
      <c r="A4" s="7" t="str">
        <f>"单位名称：昆明市呈贡区第六幼儿园"&amp;""</f>
        <v>单位名称：昆明市呈贡区第六幼儿园</v>
      </c>
      <c r="B4" s="8"/>
      <c r="C4" s="8"/>
      <c r="D4" s="8"/>
      <c r="E4" s="8"/>
      <c r="F4" s="8"/>
      <c r="G4" s="8"/>
      <c r="H4" s="9"/>
      <c r="I4" s="9"/>
      <c r="J4" s="9"/>
      <c r="K4" s="10" t="s">
        <v>1</v>
      </c>
    </row>
    <row r="5" ht="21.75" customHeight="1" spans="1:11">
      <c r="A5" s="11" t="s">
        <v>254</v>
      </c>
      <c r="B5" s="11" t="s">
        <v>178</v>
      </c>
      <c r="C5" s="11" t="s">
        <v>255</v>
      </c>
      <c r="D5" s="12" t="s">
        <v>179</v>
      </c>
      <c r="E5" s="12" t="s">
        <v>180</v>
      </c>
      <c r="F5" s="12" t="s">
        <v>256</v>
      </c>
      <c r="G5" s="12" t="s">
        <v>257</v>
      </c>
      <c r="H5" s="39" t="s">
        <v>55</v>
      </c>
      <c r="I5" s="13" t="s">
        <v>442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40"/>
      <c r="I6" s="12" t="s">
        <v>58</v>
      </c>
      <c r="J6" s="12" t="s">
        <v>59</v>
      </c>
      <c r="K6" s="12" t="s">
        <v>60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57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51">
        <v>10</v>
      </c>
      <c r="K8" s="51">
        <v>11</v>
      </c>
    </row>
    <row r="9" ht="18.75" customHeight="1" spans="1:11">
      <c r="A9" s="41"/>
      <c r="B9" s="42"/>
      <c r="C9" s="41"/>
      <c r="D9" s="41"/>
      <c r="E9" s="41"/>
      <c r="F9" s="41"/>
      <c r="G9" s="41"/>
      <c r="H9" s="43"/>
      <c r="I9" s="52"/>
      <c r="J9" s="52"/>
      <c r="K9" s="43"/>
    </row>
    <row r="10" ht="18.75" customHeight="1" spans="1:11">
      <c r="A10" s="44"/>
      <c r="B10" s="42"/>
      <c r="C10" s="42"/>
      <c r="D10" s="42"/>
      <c r="E10" s="42"/>
      <c r="F10" s="42"/>
      <c r="G10" s="42"/>
      <c r="H10" s="45"/>
      <c r="I10" s="45"/>
      <c r="J10" s="45"/>
      <c r="K10" s="43"/>
    </row>
    <row r="11" ht="18.75" customHeight="1" spans="1:11">
      <c r="A11" s="46" t="s">
        <v>252</v>
      </c>
      <c r="B11" s="47"/>
      <c r="C11" s="47"/>
      <c r="D11" s="47"/>
      <c r="E11" s="47"/>
      <c r="F11" s="47"/>
      <c r="G11" s="48"/>
      <c r="H11" s="45"/>
      <c r="I11" s="45"/>
      <c r="J11" s="45"/>
      <c r="K11" s="43"/>
    </row>
    <row r="12" customHeight="1" spans="1:3">
      <c r="A12" s="49" t="s">
        <v>443</v>
      </c>
      <c r="B12" s="50"/>
      <c r="C12" s="5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tabSelected="1" zoomScale="70" zoomScaleNormal="70" workbookViewId="0">
      <pane ySplit="1" topLeftCell="A35" activePane="bottomLeft" state="frozen"/>
      <selection/>
      <selection pane="bottomLeft" activeCell="D45" sqref="D45"/>
    </sheetView>
  </sheetViews>
  <sheetFormatPr defaultColWidth="9.13636363636364" defaultRowHeight="14.25" customHeight="1" outlineLevelCol="6"/>
  <cols>
    <col min="1" max="1" width="35.2909090909091" customWidth="1"/>
    <col min="2" max="2" width="28" customWidth="1"/>
    <col min="3" max="3" width="36.3636363636364" customWidth="1"/>
    <col min="4" max="4" width="28" customWidth="1"/>
    <col min="5" max="7" width="23.854545454545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444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tr">
        <f>"单位名称：昆明市呈贡区第六幼儿园"&amp;""</f>
        <v>单位名称：昆明市呈贡区第六幼儿园</v>
      </c>
      <c r="B4" s="8"/>
      <c r="C4" s="8"/>
      <c r="D4" s="8"/>
      <c r="E4" s="9"/>
      <c r="F4" s="9"/>
      <c r="G4" s="10" t="s">
        <v>1</v>
      </c>
    </row>
    <row r="5" ht="21.75" customHeight="1" spans="1:7">
      <c r="A5" s="11" t="s">
        <v>255</v>
      </c>
      <c r="B5" s="11" t="s">
        <v>254</v>
      </c>
      <c r="C5" s="11" t="s">
        <v>178</v>
      </c>
      <c r="D5" s="12" t="s">
        <v>445</v>
      </c>
      <c r="E5" s="13" t="s">
        <v>58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57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1" customFormat="1" ht="33" customHeight="1" spans="1:7">
      <c r="A9" s="23" t="s">
        <v>69</v>
      </c>
      <c r="B9" s="23" t="s">
        <v>446</v>
      </c>
      <c r="C9" s="23" t="s">
        <v>195</v>
      </c>
      <c r="D9" s="23" t="s">
        <v>447</v>
      </c>
      <c r="E9" s="24">
        <v>301800</v>
      </c>
      <c r="F9" s="24">
        <v>301800</v>
      </c>
      <c r="G9" s="24">
        <v>301800</v>
      </c>
    </row>
    <row r="10" s="2" customFormat="1" ht="33" customHeight="1" spans="1:7">
      <c r="A10" s="23" t="s">
        <v>69</v>
      </c>
      <c r="B10" s="23" t="s">
        <v>446</v>
      </c>
      <c r="C10" s="23" t="s">
        <v>195</v>
      </c>
      <c r="D10" s="23" t="s">
        <v>447</v>
      </c>
      <c r="E10" s="25">
        <v>148950</v>
      </c>
      <c r="F10" s="25">
        <v>148950</v>
      </c>
      <c r="G10" s="25">
        <v>148950</v>
      </c>
    </row>
    <row r="11" s="2" customFormat="1" ht="33" customHeight="1" spans="1:7">
      <c r="A11" s="23" t="s">
        <v>69</v>
      </c>
      <c r="B11" s="23" t="s">
        <v>446</v>
      </c>
      <c r="C11" s="23" t="s">
        <v>195</v>
      </c>
      <c r="D11" s="23" t="s">
        <v>447</v>
      </c>
      <c r="E11" s="25">
        <v>102400</v>
      </c>
      <c r="F11" s="25">
        <v>102400</v>
      </c>
      <c r="G11" s="25">
        <v>102400</v>
      </c>
    </row>
    <row r="12" s="2" customFormat="1" ht="33" customHeight="1" spans="1:7">
      <c r="A12" s="23" t="s">
        <v>69</v>
      </c>
      <c r="B12" s="23" t="s">
        <v>446</v>
      </c>
      <c r="C12" s="23" t="s">
        <v>195</v>
      </c>
      <c r="D12" s="23" t="s">
        <v>447</v>
      </c>
      <c r="E12" s="25">
        <v>13500</v>
      </c>
      <c r="F12" s="25">
        <v>13500</v>
      </c>
      <c r="G12" s="25">
        <v>13500</v>
      </c>
    </row>
    <row r="13" s="2" customFormat="1" ht="33" customHeight="1" spans="1:7">
      <c r="A13" s="23" t="s">
        <v>69</v>
      </c>
      <c r="B13" s="23" t="s">
        <v>446</v>
      </c>
      <c r="C13" s="23" t="s">
        <v>195</v>
      </c>
      <c r="D13" s="23" t="s">
        <v>447</v>
      </c>
      <c r="E13" s="25">
        <v>8272</v>
      </c>
      <c r="F13" s="25">
        <v>8272</v>
      </c>
      <c r="G13" s="25">
        <v>8272</v>
      </c>
    </row>
    <row r="14" s="2" customFormat="1" ht="33" customHeight="1" spans="1:7">
      <c r="A14" s="23" t="s">
        <v>69</v>
      </c>
      <c r="B14" s="23" t="s">
        <v>446</v>
      </c>
      <c r="C14" s="23" t="s">
        <v>195</v>
      </c>
      <c r="D14" s="23" t="s">
        <v>447</v>
      </c>
      <c r="E14" s="25">
        <v>7020</v>
      </c>
      <c r="F14" s="25">
        <v>7020</v>
      </c>
      <c r="G14" s="25">
        <v>7020</v>
      </c>
    </row>
    <row r="15" s="2" customFormat="1" ht="33" customHeight="1" spans="1:7">
      <c r="A15" s="23" t="s">
        <v>69</v>
      </c>
      <c r="B15" s="23" t="s">
        <v>446</v>
      </c>
      <c r="C15" s="23" t="s">
        <v>206</v>
      </c>
      <c r="D15" s="23" t="s">
        <v>447</v>
      </c>
      <c r="E15" s="25">
        <v>570000</v>
      </c>
      <c r="F15" s="25">
        <v>570000</v>
      </c>
      <c r="G15" s="25">
        <v>570000</v>
      </c>
    </row>
    <row r="16" s="2" customFormat="1" ht="33" customHeight="1" spans="1:7">
      <c r="A16" s="23" t="s">
        <v>69</v>
      </c>
      <c r="B16" s="23" t="s">
        <v>446</v>
      </c>
      <c r="C16" s="23" t="s">
        <v>210</v>
      </c>
      <c r="D16" s="23" t="s">
        <v>447</v>
      </c>
      <c r="E16" s="25">
        <v>17520</v>
      </c>
      <c r="F16" s="25">
        <v>17520</v>
      </c>
      <c r="G16" s="25">
        <v>17520</v>
      </c>
    </row>
    <row r="17" s="2" customFormat="1" ht="33" customHeight="1" spans="1:7">
      <c r="A17" s="23" t="s">
        <v>69</v>
      </c>
      <c r="B17" s="23" t="s">
        <v>446</v>
      </c>
      <c r="C17" s="23" t="s">
        <v>214</v>
      </c>
      <c r="D17" s="23" t="s">
        <v>447</v>
      </c>
      <c r="E17" s="25">
        <v>289700</v>
      </c>
      <c r="F17" s="25">
        <v>289700</v>
      </c>
      <c r="G17" s="25">
        <v>289700</v>
      </c>
    </row>
    <row r="18" s="2" customFormat="1" ht="33" customHeight="1" spans="1:7">
      <c r="A18" s="23" t="s">
        <v>69</v>
      </c>
      <c r="B18" s="23" t="s">
        <v>446</v>
      </c>
      <c r="C18" s="23" t="s">
        <v>214</v>
      </c>
      <c r="D18" s="23" t="s">
        <v>447</v>
      </c>
      <c r="E18" s="25">
        <v>600</v>
      </c>
      <c r="F18" s="25">
        <v>600</v>
      </c>
      <c r="G18" s="25">
        <v>600</v>
      </c>
    </row>
    <row r="19" s="2" customFormat="1" ht="33" customHeight="1" spans="1:7">
      <c r="A19" s="23" t="s">
        <v>69</v>
      </c>
      <c r="B19" s="23" t="s">
        <v>446</v>
      </c>
      <c r="C19" s="23" t="s">
        <v>214</v>
      </c>
      <c r="D19" s="23" t="s">
        <v>447</v>
      </c>
      <c r="E19" s="25">
        <v>30000</v>
      </c>
      <c r="F19" s="25">
        <v>30000</v>
      </c>
      <c r="G19" s="25">
        <v>30000</v>
      </c>
    </row>
    <row r="20" s="2" customFormat="1" ht="33" customHeight="1" spans="1:7">
      <c r="A20" s="23" t="s">
        <v>69</v>
      </c>
      <c r="B20" s="23" t="s">
        <v>446</v>
      </c>
      <c r="C20" s="23" t="s">
        <v>214</v>
      </c>
      <c r="D20" s="23" t="s">
        <v>447</v>
      </c>
      <c r="E20" s="25">
        <v>30000</v>
      </c>
      <c r="F20" s="25">
        <v>30000</v>
      </c>
      <c r="G20" s="25">
        <v>30000</v>
      </c>
    </row>
    <row r="21" s="2" customFormat="1" ht="33" customHeight="1" spans="1:7">
      <c r="A21" s="23" t="s">
        <v>69</v>
      </c>
      <c r="B21" s="23" t="s">
        <v>446</v>
      </c>
      <c r="C21" s="23" t="s">
        <v>214</v>
      </c>
      <c r="D21" s="23" t="s">
        <v>447</v>
      </c>
      <c r="E21" s="25">
        <v>19000</v>
      </c>
      <c r="F21" s="25">
        <v>19000</v>
      </c>
      <c r="G21" s="25">
        <v>19000</v>
      </c>
    </row>
    <row r="22" s="2" customFormat="1" ht="33" customHeight="1" spans="1:7">
      <c r="A22" s="23" t="s">
        <v>69</v>
      </c>
      <c r="B22" s="23" t="s">
        <v>446</v>
      </c>
      <c r="C22" s="23" t="s">
        <v>214</v>
      </c>
      <c r="D22" s="23" t="s">
        <v>447</v>
      </c>
      <c r="E22" s="25">
        <v>100000</v>
      </c>
      <c r="F22" s="25">
        <v>100000</v>
      </c>
      <c r="G22" s="25">
        <v>100000</v>
      </c>
    </row>
    <row r="23" s="2" customFormat="1" ht="33" customHeight="1" spans="1:7">
      <c r="A23" s="23" t="s">
        <v>69</v>
      </c>
      <c r="B23" s="23" t="s">
        <v>446</v>
      </c>
      <c r="C23" s="23" t="s">
        <v>214</v>
      </c>
      <c r="D23" s="23" t="s">
        <v>447</v>
      </c>
      <c r="E23" s="25">
        <v>150000</v>
      </c>
      <c r="F23" s="25">
        <v>150000</v>
      </c>
      <c r="G23" s="25">
        <v>150000</v>
      </c>
    </row>
    <row r="24" s="2" customFormat="1" ht="33" customHeight="1" spans="1:7">
      <c r="A24" s="23" t="s">
        <v>69</v>
      </c>
      <c r="B24" s="23" t="s">
        <v>446</v>
      </c>
      <c r="C24" s="23" t="s">
        <v>214</v>
      </c>
      <c r="D24" s="23" t="s">
        <v>447</v>
      </c>
      <c r="E24" s="25">
        <v>12000</v>
      </c>
      <c r="F24" s="25">
        <v>12000</v>
      </c>
      <c r="G24" s="25">
        <v>12000</v>
      </c>
    </row>
    <row r="25" s="2" customFormat="1" ht="33" customHeight="1" spans="1:7">
      <c r="A25" s="23" t="s">
        <v>69</v>
      </c>
      <c r="B25" s="23" t="s">
        <v>446</v>
      </c>
      <c r="C25" s="23" t="s">
        <v>214</v>
      </c>
      <c r="D25" s="23" t="s">
        <v>447</v>
      </c>
      <c r="E25" s="25">
        <v>45000</v>
      </c>
      <c r="F25" s="25">
        <v>45000</v>
      </c>
      <c r="G25" s="25">
        <v>45000</v>
      </c>
    </row>
    <row r="26" s="2" customFormat="1" ht="33" customHeight="1" spans="1:7">
      <c r="A26" s="23" t="s">
        <v>69</v>
      </c>
      <c r="B26" s="23" t="s">
        <v>446</v>
      </c>
      <c r="C26" s="23" t="s">
        <v>214</v>
      </c>
      <c r="D26" s="23" t="s">
        <v>447</v>
      </c>
      <c r="E26" s="25">
        <v>25200</v>
      </c>
      <c r="F26" s="25">
        <v>25200</v>
      </c>
      <c r="G26" s="25">
        <v>25200</v>
      </c>
    </row>
    <row r="27" s="2" customFormat="1" ht="33" customHeight="1" spans="1:7">
      <c r="A27" s="23" t="s">
        <v>69</v>
      </c>
      <c r="B27" s="23" t="s">
        <v>446</v>
      </c>
      <c r="C27" s="23" t="s">
        <v>234</v>
      </c>
      <c r="D27" s="23" t="s">
        <v>447</v>
      </c>
      <c r="E27" s="25">
        <v>653868</v>
      </c>
      <c r="F27" s="25">
        <v>653868</v>
      </c>
      <c r="G27" s="25">
        <v>653868</v>
      </c>
    </row>
    <row r="28" s="2" customFormat="1" ht="33" customHeight="1" spans="1:7">
      <c r="A28" s="23" t="s">
        <v>69</v>
      </c>
      <c r="B28" s="23" t="s">
        <v>446</v>
      </c>
      <c r="C28" s="23" t="s">
        <v>234</v>
      </c>
      <c r="D28" s="23" t="s">
        <v>447</v>
      </c>
      <c r="E28" s="25">
        <v>960</v>
      </c>
      <c r="F28" s="25">
        <v>960</v>
      </c>
      <c r="G28" s="25">
        <v>960</v>
      </c>
    </row>
    <row r="29" s="2" customFormat="1" ht="33" customHeight="1" spans="1:7">
      <c r="A29" s="23" t="s">
        <v>69</v>
      </c>
      <c r="B29" s="23" t="s">
        <v>446</v>
      </c>
      <c r="C29" s="23" t="s">
        <v>234</v>
      </c>
      <c r="D29" s="23" t="s">
        <v>447</v>
      </c>
      <c r="E29" s="25">
        <v>60000</v>
      </c>
      <c r="F29" s="25">
        <v>60000</v>
      </c>
      <c r="G29" s="25">
        <v>60000</v>
      </c>
    </row>
    <row r="30" s="2" customFormat="1" ht="33" customHeight="1" spans="1:7">
      <c r="A30" s="23" t="s">
        <v>69</v>
      </c>
      <c r="B30" s="23" t="s">
        <v>446</v>
      </c>
      <c r="C30" s="23" t="s">
        <v>234</v>
      </c>
      <c r="D30" s="23" t="s">
        <v>447</v>
      </c>
      <c r="E30" s="25">
        <v>566196</v>
      </c>
      <c r="F30" s="25">
        <v>566196</v>
      </c>
      <c r="G30" s="25">
        <v>566196</v>
      </c>
    </row>
    <row r="31" s="2" customFormat="1" ht="33" customHeight="1" spans="1:7">
      <c r="A31" s="23" t="s">
        <v>69</v>
      </c>
      <c r="B31" s="23" t="s">
        <v>446</v>
      </c>
      <c r="C31" s="23" t="s">
        <v>234</v>
      </c>
      <c r="D31" s="23" t="s">
        <v>447</v>
      </c>
      <c r="E31" s="25">
        <v>418800</v>
      </c>
      <c r="F31" s="25">
        <v>418800</v>
      </c>
      <c r="G31" s="25">
        <v>418800</v>
      </c>
    </row>
    <row r="32" s="2" customFormat="1" ht="33" customHeight="1" spans="1:7">
      <c r="A32" s="23" t="s">
        <v>69</v>
      </c>
      <c r="B32" s="23" t="s">
        <v>446</v>
      </c>
      <c r="C32" s="23" t="s">
        <v>240</v>
      </c>
      <c r="D32" s="23" t="s">
        <v>447</v>
      </c>
      <c r="E32" s="25">
        <v>32796.48</v>
      </c>
      <c r="F32" s="25">
        <v>32796.48</v>
      </c>
      <c r="G32" s="25">
        <v>32796.48</v>
      </c>
    </row>
    <row r="33" s="2" customFormat="1" ht="33" customHeight="1" spans="1:7">
      <c r="A33" s="23" t="s">
        <v>69</v>
      </c>
      <c r="B33" s="23" t="s">
        <v>446</v>
      </c>
      <c r="C33" s="23" t="s">
        <v>125</v>
      </c>
      <c r="D33" s="23" t="s">
        <v>447</v>
      </c>
      <c r="E33" s="25">
        <v>258264</v>
      </c>
      <c r="F33" s="25">
        <v>258264</v>
      </c>
      <c r="G33" s="25">
        <v>258264</v>
      </c>
    </row>
    <row r="34" s="2" customFormat="1" ht="33" customHeight="1" spans="1:7">
      <c r="A34" s="23" t="s">
        <v>69</v>
      </c>
      <c r="B34" s="23" t="s">
        <v>446</v>
      </c>
      <c r="C34" s="23" t="s">
        <v>245</v>
      </c>
      <c r="D34" s="23" t="s">
        <v>447</v>
      </c>
      <c r="E34" s="25">
        <v>20400</v>
      </c>
      <c r="F34" s="25">
        <v>20400</v>
      </c>
      <c r="G34" s="25">
        <v>20400</v>
      </c>
    </row>
    <row r="35" s="2" customFormat="1" ht="33" customHeight="1" spans="1:7">
      <c r="A35" s="23" t="s">
        <v>69</v>
      </c>
      <c r="B35" s="23" t="s">
        <v>446</v>
      </c>
      <c r="C35" s="23" t="s">
        <v>249</v>
      </c>
      <c r="D35" s="23" t="s">
        <v>447</v>
      </c>
      <c r="E35" s="25">
        <v>8438088</v>
      </c>
      <c r="F35" s="25">
        <v>8438088</v>
      </c>
      <c r="G35" s="25">
        <v>8438088</v>
      </c>
    </row>
    <row r="36" s="2" customFormat="1" ht="33" customHeight="1" spans="1:7">
      <c r="A36" s="23" t="s">
        <v>69</v>
      </c>
      <c r="B36" s="26" t="s">
        <v>260</v>
      </c>
      <c r="C36" s="26" t="s">
        <v>262</v>
      </c>
      <c r="D36" s="27" t="s">
        <v>447</v>
      </c>
      <c r="E36" s="25">
        <v>2280</v>
      </c>
      <c r="F36" s="25">
        <v>2280</v>
      </c>
      <c r="G36" s="25">
        <v>2280</v>
      </c>
    </row>
    <row r="37" s="2" customFormat="1" ht="33" customHeight="1" spans="1:7">
      <c r="A37" s="23" t="s">
        <v>69</v>
      </c>
      <c r="B37" s="26" t="s">
        <v>260</v>
      </c>
      <c r="C37" s="26" t="s">
        <v>266</v>
      </c>
      <c r="D37" s="27" t="s">
        <v>447</v>
      </c>
      <c r="E37" s="25">
        <v>114</v>
      </c>
      <c r="F37" s="25">
        <v>114</v>
      </c>
      <c r="G37" s="25">
        <v>114</v>
      </c>
    </row>
    <row r="38" s="2" customFormat="1" ht="33" customHeight="1" spans="1:7">
      <c r="A38" s="28" t="s">
        <v>69</v>
      </c>
      <c r="B38" s="26" t="s">
        <v>260</v>
      </c>
      <c r="C38" s="26" t="s">
        <v>268</v>
      </c>
      <c r="D38" s="29" t="s">
        <v>447</v>
      </c>
      <c r="E38" s="30">
        <v>90</v>
      </c>
      <c r="F38" s="30">
        <v>90</v>
      </c>
      <c r="G38" s="30">
        <v>90</v>
      </c>
    </row>
    <row r="39" customFormat="1" ht="38" customHeight="1" spans="1:7">
      <c r="A39" s="28" t="s">
        <v>69</v>
      </c>
      <c r="B39" s="26" t="s">
        <v>269</v>
      </c>
      <c r="C39" s="26" t="s">
        <v>271</v>
      </c>
      <c r="D39" s="29" t="s">
        <v>447</v>
      </c>
      <c r="E39" s="31">
        <v>600000</v>
      </c>
      <c r="F39" s="31">
        <v>600000</v>
      </c>
      <c r="G39" s="31">
        <v>600000</v>
      </c>
    </row>
    <row r="40" customFormat="1" ht="38" customHeight="1" spans="1:7">
      <c r="A40" s="28" t="s">
        <v>69</v>
      </c>
      <c r="B40" s="26" t="s">
        <v>260</v>
      </c>
      <c r="C40" s="26" t="s">
        <v>278</v>
      </c>
      <c r="D40" s="29" t="s">
        <v>447</v>
      </c>
      <c r="E40" s="31">
        <v>2688</v>
      </c>
      <c r="F40" s="31">
        <v>2688</v>
      </c>
      <c r="G40" s="31">
        <v>2688</v>
      </c>
    </row>
    <row r="41" customFormat="1" ht="38" customHeight="1" spans="1:7">
      <c r="A41" s="28" t="s">
        <v>69</v>
      </c>
      <c r="B41" s="32" t="s">
        <v>269</v>
      </c>
      <c r="C41" s="32" t="s">
        <v>280</v>
      </c>
      <c r="D41" s="29" t="s">
        <v>447</v>
      </c>
      <c r="E41" s="33">
        <v>330000</v>
      </c>
      <c r="F41" s="33">
        <v>330000</v>
      </c>
      <c r="G41" s="33">
        <v>330000</v>
      </c>
    </row>
    <row r="42" customFormat="1" ht="38" customHeight="1" spans="1:7">
      <c r="A42" s="34" t="s">
        <v>69</v>
      </c>
      <c r="B42" s="26" t="s">
        <v>269</v>
      </c>
      <c r="C42" s="26" t="s">
        <v>284</v>
      </c>
      <c r="D42" s="35" t="s">
        <v>447</v>
      </c>
      <c r="E42" s="31">
        <v>5000</v>
      </c>
      <c r="F42" s="31">
        <v>5000</v>
      </c>
      <c r="G42" s="31">
        <v>5000</v>
      </c>
    </row>
    <row r="43" customHeight="1" spans="1:7">
      <c r="A43" s="36" t="s">
        <v>55</v>
      </c>
      <c r="B43" s="37"/>
      <c r="C43" s="37"/>
      <c r="D43" s="37"/>
      <c r="E43" s="31">
        <v>13260506.48</v>
      </c>
      <c r="F43" s="31">
        <v>13260506.48</v>
      </c>
      <c r="G43" s="31">
        <v>13260506.48</v>
      </c>
    </row>
    <row r="44" customHeight="1" spans="1:7">
      <c r="A44" s="38"/>
      <c r="B44" s="38"/>
      <c r="C44" s="38"/>
      <c r="D44" s="38"/>
      <c r="E44" s="38"/>
      <c r="F44" s="38"/>
      <c r="G44" s="38"/>
    </row>
    <row r="45" customHeight="1" spans="1:7">
      <c r="A45" s="38"/>
      <c r="B45" s="38"/>
      <c r="C45" s="38"/>
      <c r="D45" s="38"/>
      <c r="E45" s="38"/>
      <c r="F45" s="38"/>
      <c r="G45" s="38"/>
    </row>
  </sheetData>
  <mergeCells count="11">
    <mergeCell ref="A3:G3"/>
    <mergeCell ref="A4:D4"/>
    <mergeCell ref="E5:G5"/>
    <mergeCell ref="A43:D4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Love-Laader</cp:lastModifiedBy>
  <dcterms:created xsi:type="dcterms:W3CDTF">2025-02-06T07:09:00Z</dcterms:created>
  <dcterms:modified xsi:type="dcterms:W3CDTF">2025-03-18T00:47:31Z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A9A6DFE23935416DAD974854F36CCDD1_13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