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3" activeTab="8"/>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6" hidden="1">部门基本支出预算表04!$A$5:$X$46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<sst xmlns="http://schemas.openxmlformats.org/spreadsheetml/2006/main" count="1297" uniqueCount="477">
  <si>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</si>
  <si>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</si>
  <si>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</si>
  <si>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</si>
  <si>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</si>
  <si>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</si>
  <si>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</si>
  <si>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</si>
  <si>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</si>
  <si>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</si>
  <si>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</si>
  <si>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</si>
  <si>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</si>
  <si>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</si>
  <si>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</si>
  <si>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</si>
  <si>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</si>
  <si>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</si>
  <si>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</si>
  <si>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</si>
  <si>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</si>
  <si>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</si>
  <si>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</si>
  <si>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</si>
  <si>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</si>
  <si>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</si>
  <si>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</si>
  <si>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</si>
  <si>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</si>
  <si>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</si>
  <si>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</si>
  <si>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</si>
  <si>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</si>
  <si>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</si>
  <si>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</si>
  <si>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</si>
  <si>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</si>
  <si>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</si>
  <si>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</si>
  <si>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</si>
  <si>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</si>
  <si>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</si>
  <si>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</si>
  <si>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</si>
  <si>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</si>
  <si>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</si>
  <si>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</si>
  <si>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</si>
  <si>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</si>
  <si>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</si>
  <si>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</si>
  <si>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</si>
  <si>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</si>
  <si>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</si>
  <si>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</si>
  <si>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</si>
  <si>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</si>
  <si>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</si>
  <si>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</si>
  <si>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</si>
  <si>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</si>
  <si>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</si>
  <si>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</si>
  <si>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</si>
  <si>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</si>
  <si>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</si>
  <si>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</si>
  <si>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</si>
  <si>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</si>
  <si>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360001</t>
  </si>
  <si>
    <t>昆明市呈贡区政务服务管理局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</si>
  <si>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</si>
  <si>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</si>
  <si>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</si>
  <si>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</si>
  <si>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</si>
  <si>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</si>
  <si>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</si>
  <si>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</si>
  <si>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</si>
  <si>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</si>
  <si>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</si>
  <si>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</si>
  <si>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</si>
  <si>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</si>
  <si>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</si>
  <si>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</si>
  <si>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</si>
  <si>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</si>
  <si>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</si>
  <si>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</si>
  <si>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</si>
  <si>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</si>
  <si>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</si>
  <si>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</si>
  <si>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</si>
  <si>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</si>
  <si>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</si>
  <si>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</si>
  <si>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</si>
  <si>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</si>
  <si>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</si>
  <si>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</si>
  <si>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2010399</t>
  </si>
  <si>
    <t>其他政府办公厅（室）及相关机构事务支出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</si>
  <si>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</si>
  <si>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</si>
  <si>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</si>
  <si>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</si>
  <si>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</si>
  <si>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</si>
  <si>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</si>
  <si>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</si>
  <si>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</si>
  <si>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</si>
  <si>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</si>
  <si>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</si>
  <si>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</si>
  <si>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</si>
  <si>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</si>
  <si>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</si>
  <si>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</si>
  <si>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</si>
  <si>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</si>
  <si>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</si>
  <si>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</si>
  <si>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</si>
  <si>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</si>
  <si>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</si>
  <si>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</si>
  <si>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</si>
  <si>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</si>
  <si>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</si>
  <si>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</si>
  <si>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</si>
  <si>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</si>
  <si>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</si>
  <si>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</si>
  <si>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</si>
  <si>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</si>
  <si>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</si>
  <si>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</si>
  <si>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</si>
  <si>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</si>
  <si>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</si>
  <si>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</si>
  <si>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</si>
  <si>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</si>
  <si>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</si>
  <si>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</si>
  <si>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</si>
  <si>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</si>
  <si>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</si>
  <si>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</si>
  <si>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</si>
  <si>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</si>
  <si>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</si>
  <si>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</si>
  <si>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</si>
  <si>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</si>
  <si>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</si>
  <si>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</si>
  <si>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</si>
  <si>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</si>
  <si>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</si>
  <si>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</si>
  <si>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</si>
  <si>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</si>
  <si>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</si>
  <si>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</si>
  <si>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</si>
  <si>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</si>
  <si>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</si>
  <si>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</si>
  <si>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</si>
  <si>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</si>
  <si>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</si>
  <si>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</si>
  <si>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</si>
  <si>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</si>
  <si>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</si>
  <si>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</si>
  <si>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</si>
  <si>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</si>
  <si>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</si>
  <si>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</si>
  <si>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</si>
  <si>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</si>
  <si>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</si>
  <si>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</si>
  <si>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</si>
  <si>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</si>
  <si>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</si>
  <si>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</si>
  <si>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</si>
  <si>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</si>
  <si>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</si>
  <si>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</si>
  <si>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</si>
  <si>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</si>
  <si>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</si>
  <si>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</si>
  <si>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</si>
  <si>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</si>
  <si>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530121210000000001999</t>
  </si>
  <si>
    <t>行政人员工资支出</t>
  </si>
  <si>
    <t>30101</t>
  </si>
  <si>
    <t>基本工资</t>
  </si>
  <si>
    <t>30102</t>
  </si>
  <si>
    <t>津贴补贴</t>
  </si>
  <si>
    <t>30103</t>
  </si>
  <si>
    <t>奖金</t>
  </si>
  <si>
    <t>530121210000000002000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</si>
  <si>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</si>
  <si>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</si>
  <si>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</si>
  <si>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</si>
  <si>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</si>
  <si>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</si>
  <si>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</si>
  <si>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</si>
  <si>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</si>
  <si>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</si>
  <si>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</si>
  <si>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530121210000000002001</t>
  </si>
  <si>
    <t>30113</t>
  </si>
  <si>
    <t>530121210000000002005</t>
  </si>
  <si>
    <t>公务交通补贴</t>
  </si>
  <si>
    <t>30239</t>
  </si>
  <si>
    <t>其他交通费用</t>
  </si>
  <si>
    <t>530121210000000002006</t>
  </si>
  <si>
    <t>工会经费</t>
  </si>
  <si>
    <t>30228</t>
  </si>
  <si>
    <t>530121210000000002007</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</si>
  <si>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</si>
  <si>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</si>
  <si>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</si>
  <si>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</si>
  <si>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</si>
  <si>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</si>
  <si>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</si>
  <si>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</si>
  <si>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</si>
  <si>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</si>
  <si>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</si>
  <si>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</si>
  <si>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</si>
  <si>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</si>
  <si>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</si>
  <si>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</si>
  <si>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</si>
  <si>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</si>
  <si>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</si>
  <si>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530121210000000003343</t>
  </si>
  <si>
    <t>530121231100001245976</t>
  </si>
  <si>
    <t>离退休人员支出</t>
  </si>
  <si>
    <t>30305</t>
  </si>
  <si>
    <t>生活补助</t>
  </si>
  <si>
    <t>530121231100001245977</t>
  </si>
  <si>
    <t>30217</t>
  </si>
  <si>
    <t>530121231100001434470</t>
  </si>
  <si>
    <t>行政人员绩效奖励</t>
  </si>
  <si>
    <t>530121231100001449327</t>
  </si>
  <si>
    <t>编外人员公用经费</t>
  </si>
  <si>
    <t>530121241100002245458</t>
  </si>
  <si>
    <t>其他人员支出</t>
  </si>
  <si>
    <t>30199</t>
  </si>
  <si>
    <t>其他工资福利支出</t>
  </si>
  <si>
    <t>预算05-1表</t>
  </si>
  <si>
    <t>项目分类</t>
  </si>
  <si>
    <t>项目单位</t>
  </si>
  <si>
    <t>经济科目编码</t>
  </si>
  <si>
    <t>经济科目名称</t>
  </si>
  <si>
    <t>本年拨款</t>
  </si>
  <si>
    <t>其中：本次下达</t>
  </si>
  <si>
    <t>事业发展类</t>
  </si>
  <si>
    <t>530121210000000001538</t>
  </si>
  <si>
    <t>政务中心窗口服务经费</t>
  </si>
  <si>
    <t>30227</t>
  </si>
  <si>
    <t>委托业务费</t>
  </si>
  <si>
    <t>530121221100000646637</t>
  </si>
  <si>
    <t>行政审批中心业务经费</t>
  </si>
  <si>
    <t>530121221100000646727</t>
  </si>
  <si>
    <t>“一网通办”及信息化建设经费</t>
  </si>
  <si>
    <t>530121251100003829877</t>
  </si>
  <si>
    <t>呈贡区不动产办证服务经费</t>
  </si>
  <si>
    <t>预算05-2表</t>
  </si>
  <si>
    <t>项目年度绩效目标</t>
  </si>
  <si>
    <t>一级指标</t>
  </si>
  <si>
    <t>二级指标</t>
  </si>
  <si>
    <t>三级指标</t>
  </si>
  <si>
    <t>指标性质</t>
  </si>
  <si>
    <t>指标值</t>
  </si>
  <si>
    <t>度量单位</t>
  </si>
  <si>
    <t>指标属性</t>
  </si>
  <si>
    <t>指标内容</t>
  </si>
  <si>
    <t>持续深化行政审批制度改革工作。开展呈贡区街道明责赋权扩能工作实地调研，结合为基层减负工作要求，做好权责清单履行情况摸底评估。同时确保我局生产建设项目水土保持方案、固定资产投资项目节能、建设项目洪水影响评价等行政审批业务工作的正常运转和各项工作开展。</t>
  </si>
  <si>
    <t>产出指标</t>
  </si>
  <si>
    <t>数量指标</t>
  </si>
  <si>
    <t>生产建设项目水土保持方案技术评审</t>
  </si>
  <si>
    <t>&lt;=</t>
  </si>
  <si>
    <t>件</t>
  </si>
  <si>
    <t>定量指标</t>
  </si>
  <si>
    <t>生产建设项目水土保持方案进行技术评审个数。</t>
  </si>
  <si>
    <t>固定资产投资项目节能报告技术评审</t>
  </si>
  <si>
    <t>固定资产投资项目节能报告进行技术评审个数</t>
  </si>
  <si>
    <t>建设项目洪水影响评价报告技术评审</t>
  </si>
  <si>
    <t>建设项目洪水影响评价报告进行技术评审个数</t>
  </si>
  <si>
    <t>时效指标</t>
  </si>
  <si>
    <t>生产建设项目水土保持方案审批</t>
  </si>
  <si>
    <t>天</t>
  </si>
  <si>
    <t>行政审批事项审批时限</t>
  </si>
  <si>
    <t>固定资产投资项目节能审查</t>
  </si>
  <si>
    <t>建设项目洪水影响评价审批</t>
  </si>
  <si>
    <t>成本指标</t>
  </si>
  <si>
    <t>经济成本指标</t>
  </si>
  <si>
    <t>165000</t>
  </si>
  <si>
    <t>元</t>
  </si>
  <si>
    <t>生产建设项目水土保持方案、固定资产投资项目、建设项目洪水影响评价技术评审费实际发生额</t>
  </si>
  <si>
    <t>效益指标</t>
  </si>
  <si>
    <t>社会效益</t>
  </si>
  <si>
    <t>行政审批事项投诉率及诉讼案件量</t>
  </si>
  <si>
    <t>&gt;=</t>
  </si>
  <si>
    <t>次</t>
  </si>
  <si>
    <t>定性指标</t>
  </si>
  <si>
    <t>满意度指标</t>
  </si>
  <si>
    <t>服务对象满意度</t>
  </si>
  <si>
    <t>广大群众及客商企业的满意度</t>
  </si>
  <si>
    <t>95</t>
  </si>
  <si>
    <t>%</t>
  </si>
  <si>
    <t>深入推进“一窗通办”“一网通办”，持续强化一体化政务服务能力。梳理形成区级、街道、社区“明白办”事项清单以及简易版办事指南。推进ETC、烟草专卖相关事项进驻区政务服务中心，整合水、电、气、网、ETC、邮政等企业提供的高频公共服务事项，在区政务服务中心设置政企联动综合服务区，不断提升办事便利度。做好“e办通”政务服务自助终端的合理布局宣传工作及“互联网+政务服务”相关工作。</t>
  </si>
  <si>
    <t>保障政务大厅“标准化叫号受理系统”正常运行</t>
  </si>
  <si>
    <t>20万</t>
  </si>
  <si>
    <t>条</t>
  </si>
  <si>
    <t>政务大厅“标准化叫号受理系统”叫号数量</t>
  </si>
  <si>
    <t>保障政务大厅“好差评”系统正常运行</t>
  </si>
  <si>
    <t>45万</t>
  </si>
  <si>
    <t>政务大厅“好差评”系统评价数据</t>
  </si>
  <si>
    <t>保障政务大厅监控设备正常运行</t>
  </si>
  <si>
    <t>251</t>
  </si>
  <si>
    <t>个</t>
  </si>
  <si>
    <t>政务大厅251个监控设备故障率</t>
  </si>
  <si>
    <t>313视频会议室视频专线使用次数</t>
  </si>
  <si>
    <t>48</t>
  </si>
  <si>
    <t>313视频会议室视频专线使用全年次数</t>
  </si>
  <si>
    <t>413910</t>
  </si>
  <si>
    <t>全年经费支出小于等于“一网通办”及信息化建设经费年初预算</t>
  </si>
  <si>
    <t>持续优化提升政务服务能力</t>
  </si>
  <si>
    <t>90</t>
  </si>
  <si>
    <t>以“一窗通办”改革为契机，不断扩大政务服务“跨省通办”范围，进一步提升政务服务效能</t>
  </si>
  <si>
    <t>规范建设15分钟政务服务圈</t>
  </si>
  <si>
    <t>1000</t>
  </si>
  <si>
    <t>24小时政务服务自助专区、“e办通”办件量</t>
  </si>
  <si>
    <t>办事群众满意度。</t>
  </si>
  <si>
    <t>办事群众满意度</t>
  </si>
  <si>
    <t>1.立足群众办事视角及需求，及时调整窗口布局、硬件设施等，最大限度满足群众办事需求。2.以群众办事需求为导向，提升“呈心”政务服务质效，扎实开展“我陪群众走流程”“政务服务体验员”工作，聚焦街道便民服务中心、社区便民服务站开展“走流程”活动，推动政务服务提质增效。3.强化窗口管理，持续提升服务水平。每日在政务大厅开展定时巡检，对窗口台面整洁度、窗口人员服务规范和工作纪律、政务大厅安全和卫生等进行检查，确保服务环境和服务质量。强化学习培训，抓好导服队伍建设。4.不断强化“整得呈”营商环境品牌打造。聚焦呈贡营商环境工作亮点，推出“产事呈”“投事呈”“政事呈”“市事呈”“创事呈”“法事呈”“人事呈”“开事呈”8个子品牌，解读“八大环境”工作成效，不断丰富“整得呈”营商环境工作内涵。</t>
  </si>
  <si>
    <t>政务服务大厅办件量</t>
  </si>
  <si>
    <t>20万件</t>
  </si>
  <si>
    <t>政务服务大厅年办件量</t>
  </si>
  <si>
    <t>1.立足群众办事视角及需求，及时调整窗口布局、硬件设施等，最大限度满足群众办事需求。2.以群众办事需求为导向，提升“呈心”政务服务质效，扎实开展“我陪群众走流程”“政务服务体验员”工作，聚焦街道便民服务中心、社区便民服务站开展“走流程”活动，推动政务服务提质增效。3.强化窗口管理，持续提升服务水平。每日在政务大厅开展定时巡检，对窗口台面整洁度、窗口人员服务规范和工作纪律、政务大厅安全和卫生等进行检查，确保服务环境和服务质量。强化学习培训，抓好导服队伍建设。4.不断强化“整得呈”营商环境品牌打造。聚焦呈贡营商环境工作亮点，推出“产事呈”“投事呈”“政事呈”“市事呈”“创事呈”“法事呈”“人事呈”“开事呈”8个子品牌，解读“八大环境”工作成效，不断丰富“整得呈”营商环境工作内涵。。</t>
  </si>
  <si>
    <t>政务服务大厅免费打印复印量</t>
  </si>
  <si>
    <t>15万张</t>
  </si>
  <si>
    <t>张</t>
  </si>
  <si>
    <t>政务服务大厅F区、B区服务台免费打印复印量</t>
  </si>
  <si>
    <t>政务服务大厅桶装水月消耗量</t>
  </si>
  <si>
    <t>245</t>
  </si>
  <si>
    <t>桶</t>
  </si>
  <si>
    <t>政务服务大厅桶装水每月消耗量</t>
  </si>
  <si>
    <t>政务服务大厅结果物邮寄量</t>
  </si>
  <si>
    <t>500</t>
  </si>
  <si>
    <t>421090</t>
  </si>
  <si>
    <t>全年经费支出小于等于政务中心窗口服务年初预算</t>
  </si>
  <si>
    <t>以“一窗通办”改革为契机，进一步提升政务服务效能</t>
  </si>
  <si>
    <t>为办事群众节约成本额</t>
  </si>
  <si>
    <t>万元</t>
  </si>
  <si>
    <t>为群众免费打印、复印、免费结果物邮寄节约成本金额</t>
  </si>
  <si>
    <t>来访办事群众、客商满意度</t>
  </si>
  <si>
    <t>对呈贡区目前已具备办理不动产登记条件的地块开展帮办代办服务，全面提高呈贡区不动产登记办证效率，为有办证需求的人民群众提供更加便捷、高效的不动产登记服务，保障群众安居乐业，切实促进呈贡区税收收入增长。</t>
  </si>
  <si>
    <t>第三方机构帮办代办数量</t>
  </si>
  <si>
    <t>34800</t>
  </si>
  <si>
    <t>套</t>
  </si>
  <si>
    <t>反映第三方机构帮办代办数量</t>
  </si>
  <si>
    <t>100</t>
  </si>
  <si>
    <t>全年经费支出小于等于呈贡区不动产办证服务经费年初预算</t>
  </si>
  <si>
    <t>可持续影响</t>
  </si>
  <si>
    <t>帮办代办完成契税收入套数征收率</t>
  </si>
  <si>
    <t>87</t>
  </si>
  <si>
    <t>帮办代办办事群众满意度</t>
  </si>
  <si>
    <t>反映办事群众对帮办代办的满意程度</t>
  </si>
  <si>
    <t>预算06表</t>
  </si>
  <si>
    <t>政府性基金预算支出预算表</t>
  </si>
  <si>
    <t>单位名称：昆明市发展和改革委员会</t>
  </si>
  <si>
    <t>政府性基金预算支出</t>
  </si>
  <si>
    <t>此表为空，我单位无政府性基金预算支出。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</si>
  <si>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</si>
  <si>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</si>
  <si>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</si>
  <si>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</si>
  <si>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</si>
  <si>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</si>
  <si>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</si>
  <si>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</si>
  <si>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</si>
  <si>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</si>
  <si>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</si>
  <si>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采购涉密打印机1台</t>
  </si>
  <si>
    <t>A4黑白打印机</t>
  </si>
  <si>
    <t>采购办公复印纸</t>
  </si>
  <si>
    <t>复印纸</t>
  </si>
  <si>
    <t>箱</t>
  </si>
  <si>
    <t>呈贡区不动产帮办代办服务</t>
  </si>
  <si>
    <t>其他服务</t>
  </si>
  <si>
    <t>预算08表</t>
  </si>
  <si>
    <t>政府购买服务项目</t>
  </si>
  <si>
    <t>政府购买服务指导性目录代码</t>
  </si>
  <si>
    <t>基本支出/项目支出</t>
  </si>
  <si>
    <t>所属服务类别</t>
  </si>
  <si>
    <t>所属服务领域</t>
  </si>
  <si>
    <t>购买内容简述</t>
  </si>
  <si>
    <t>政务服务能力优化提升培训服务</t>
  </si>
  <si>
    <t>B0902 其他适合通过市场化方式提供的机关工作人员培训服务</t>
  </si>
  <si>
    <t>B 政府履职辅助性服务</t>
  </si>
  <si>
    <t>B0701 评审服务</t>
  </si>
  <si>
    <t>建设项目洪水影响评价报告书技术评审</t>
  </si>
  <si>
    <t>政务服务中心信息化建设运维</t>
  </si>
  <si>
    <t>B1001 机关信息系统开发与维护服务</t>
  </si>
  <si>
    <t>24小时自助专区3个点位网络</t>
  </si>
  <si>
    <t>B1003 网络接入服务</t>
  </si>
  <si>
    <t>呈贡文化广场点位、信息产业园区仕林街点位、广电苑智园点位网络3个点位网络</t>
  </si>
  <si>
    <t>313会议室视频专线网络</t>
  </si>
  <si>
    <t>政务大厅叫号短信（云MAS业务）</t>
  </si>
  <si>
    <t xml:space="preserve"> 呈贡区不动产帮办代办服务</t>
  </si>
  <si>
    <t>B1204 政务服务窗口服务</t>
  </si>
  <si>
    <t>选取第三方服务机构对呈贡区目前已具备办理不动产登记条件的地块开展帮办代办服务，切实促进呈贡区税收收入增长。</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</si>
  <si>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</si>
  <si>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</si>
  <si>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</si>
  <si>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</si>
  <si>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</si>
  <si>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</si>
  <si>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</si>
  <si>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</si>
  <si>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</si>
  <si>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</si>
  <si>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</si>
  <si>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</si>
  <si>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</si>
  <si>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</si>
  <si>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</si>
  <si>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</si>
  <si>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</si>
  <si>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</si>
  <si>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</si>
  <si>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</si>
  <si>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</si>
  <si>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</si>
  <si>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</si>
  <si>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此表为空，我区已实行乡财县管，乡镇（街道）按照县级部门预算管理，无对下转移支付，我单位无该项预算。</t>
  </si>
  <si>
    <t>预算09-2表</t>
  </si>
  <si>
    <t>此表为空，我区已实行乡财县管，乡镇（街道）按照县级部门预算管理，无对下转移支付，我单位无该项目。</t>
  </si>
  <si>
    <t xml:space="preserve">预算10表
</t>
  </si>
  <si>
    <t>资产类别</t>
  </si>
  <si>
    <t>资产分类代码.名称</t>
  </si>
  <si>
    <t>资产名称</t>
  </si>
  <si>
    <t>计量单位</t>
  </si>
  <si>
    <t>财政部门批复数（元）</t>
  </si>
  <si>
    <t>单价</t>
  </si>
  <si>
    <t>金额</t>
  </si>
  <si>
    <t>此表为空，我单位无新增资产。</t>
  </si>
  <si>
    <t>预算11表</t>
  </si>
  <si>
    <t>上级补助</t>
  </si>
  <si>
    <t>此表为空，我单位无上级补助项目。</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</si>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</sst>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0"/>
      <color rgb="FF00000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3" fillId="0" borderId="0" applyNumberFormat="0" applyFill="0" applyBorder="0" applyAlignment="0" applyProtection="0">
      <alignment vertical="center"/>
    </xf>
    <xf numFmtId="0" fontId="24" fillId="4" borderId="21" applyNumberFormat="0" applyAlignment="0" applyProtection="0">
      <alignment vertical="center"/>
    </xf>
    <xf numFmtId="0" fontId="25" fillId="5" borderId="22" applyNumberFormat="0" applyAlignment="0" applyProtection="0">
      <alignment vertical="center"/>
    </xf>
    <xf numFmtId="0" fontId="26" fillId="5" borderId="21" applyNumberFormat="0" applyAlignment="0" applyProtection="0">
      <alignment vertical="center"/>
    </xf>
    <xf numFmtId="0" fontId="27" fillId="6" borderId="23" applyNumberFormat="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0" fontId="35" fillId="0" borderId="7">
      <alignment horizontal="right" vertical="center"/>
    </xf>
    <xf numFmtId="178" fontId="35" fillId="0" borderId="7">
      <alignment horizontal="right" vertical="center"/>
    </xf>
    <xf numFmtId="49" fontId="35" fillId="0" borderId="7">
      <alignment horizontal="left" vertical="center" wrapText="1"/>
    </xf>
    <xf numFmtId="178" fontId="35" fillId="0" borderId="7">
      <alignment horizontal="right" vertical="center"/>
    </xf>
    <xf numFmtId="179" fontId="35" fillId="0" borderId="7">
      <alignment horizontal="right" vertical="center"/>
    </xf>
    <xf numFmtId="180" fontId="35" fillId="0" borderId="7">
      <alignment horizontal="right" vertical="center"/>
    </xf>
    <xf numFmtId="0" fontId="35" fillId="0" borderId="0">
      <alignment vertical="top"/>
      <protection locked="0"/>
    </xf>
  </cellStyleXfs>
  <cellXfs count="20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0" fillId="0" borderId="10" xfId="0" applyFont="1" applyBorder="1"/>
    <xf numFmtId="0" fontId="0" fillId="0" borderId="11" xfId="0" applyFont="1" applyBorder="1"/>
    <xf numFmtId="4" fontId="2" fillId="0" borderId="7" xfId="0" applyNumberFormat="1" applyFont="1" applyBorder="1" applyAlignment="1" applyProtection="1">
      <alignment horizontal="right" vertical="center" wrapText="1"/>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Font="1" applyBorder="1" applyAlignment="1">
      <alignment vertical="center"/>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2" xfId="0" applyFont="1" applyBorder="1" applyAlignment="1">
      <alignment horizontal="center" vertical="center" wrapText="1"/>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0" fillId="0" borderId="0" xfId="0" applyFont="1" applyFill="1" applyBorder="1" applyAlignment="1"/>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15" xfId="0" applyFont="1" applyFill="1" applyBorder="1" applyAlignment="1" applyProtection="1">
      <alignment horizontal="left" vertical="center"/>
      <protection locked="0"/>
    </xf>
    <xf numFmtId="0" fontId="2" fillId="0" borderId="15" xfId="0" applyFont="1" applyFill="1" applyBorder="1" applyAlignment="1">
      <alignment horizontal="left" vertical="center" wrapText="1"/>
    </xf>
    <xf numFmtId="0" fontId="2" fillId="0" borderId="16" xfId="0" applyFont="1" applyFill="1" applyBorder="1" applyAlignment="1">
      <alignment horizontal="center" vertical="center"/>
    </xf>
    <xf numFmtId="0" fontId="2" fillId="0" borderId="17" xfId="0" applyFont="1" applyFill="1" applyBorder="1" applyAlignment="1" applyProtection="1">
      <alignment horizontal="left" vertical="center"/>
      <protection locked="0"/>
    </xf>
    <xf numFmtId="0" fontId="2" fillId="0" borderId="17" xfId="0" applyFont="1" applyFill="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4" fillId="0" borderId="15" xfId="0" applyFont="1" applyBorder="1" applyAlignment="1" applyProtection="1">
      <alignment horizontal="center" vertical="center" wrapText="1"/>
      <protection locked="0"/>
    </xf>
    <xf numFmtId="178" fontId="5" fillId="0" borderId="7" xfId="0" applyNumberFormat="1" applyFont="1" applyFill="1" applyBorder="1" applyAlignment="1">
      <alignment horizontal="right" vertical="center"/>
    </xf>
    <xf numFmtId="0" fontId="2" fillId="2" borderId="15"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7"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5" xfId="0" applyNumberFormat="1" applyFont="1" applyFill="1" applyBorder="1" applyAlignment="1">
      <alignment horizontal="right" vertical="center"/>
    </xf>
    <xf numFmtId="0" fontId="2" fillId="2" borderId="15" xfId="0" applyFont="1" applyFill="1" applyBorder="1" applyAlignment="1">
      <alignment horizontal="righ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xf>
    <xf numFmtId="0" fontId="1" fillId="0" borderId="0" xfId="0" applyFont="1" applyBorder="1" applyAlignment="1">
      <alignment vertical="top"/>
    </xf>
    <xf numFmtId="0" fontId="2" fillId="0" borderId="7" xfId="0" applyFont="1" applyFill="1" applyBorder="1" applyAlignment="1">
      <alignmen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15"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3" applyNumberFormat="1" applyFont="1" applyFill="1" applyBorder="1" applyAlignment="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15" fillId="0" borderId="7" xfId="0" applyFont="1" applyFill="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protection locked="0"/>
    </xf>
    <xf numFmtId="0" fontId="1" fillId="0" borderId="17"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 fillId="2" borderId="15"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87" zoomScaleNormal="87" workbookViewId="0">
      <pane ySplit="1" topLeftCell="A2" activePane="bottomLeft" state="frozen"/>
      <selection/>
      <selection pane="bottomLeft" activeCell="B7" sqref="B7"/>
    </sheetView>
  </sheetViews>
  <sheetFormatPr defaultColWidth="8.575" defaultRowHeight="12.75" customHeight="1" outlineLevelCol="3"/>
  <cols>
    <col min="1" max="4" width="41" customWidth="1"/>
  </cols>
  <sheetData>
    <row r="1" customHeight="1" spans="1:4">
      <c r="A1" s="1"/>
      <c r="B1" s="1"/>
      <c r="C1" s="1"/>
      <c r="D1" s="1"/>
    </row>
    <row r="2" ht="15" customHeight="1" spans="1:4">
      <c r="A2" s="51"/>
      <c r="B2" s="51"/>
      <c r="C2" s="51"/>
      <c r="D2" s="69" t="s">
        <v>0</v>
      </c>
    </row>
    <row r="3" ht="41.25" customHeight="1" spans="1:1">
      <c r="A3" s="46" t="str">
        <f>"2025"&amp;"年财务收支预算总表"</f>
        <v>2025年财务收支预算总表</v>
      </c>
    </row>
    <row r="4" ht="17.25" customHeight="1" spans="1:4">
      <c r="A4" s="49" t="str">
        <f>"单位名称："&amp;"昆明市呈贡区政务服务管理局（本级）"</f>
        <v>单位名称：昆明市呈贡区政务服务管理局（本级）</v>
      </c>
      <c r="B4" s="171"/>
      <c r="D4" s="148" t="s">
        <v>1</v>
      </c>
    </row>
    <row r="5" ht="23.25" customHeight="1" spans="1:4">
      <c r="A5" s="172" t="s">
        <v>2</v>
      </c>
      <c r="B5" s="173"/>
      <c r="C5" s="172" t="s">
        <v>3</v>
      </c>
      <c r="D5" s="173"/>
    </row>
    <row r="6" ht="24" customHeight="1" spans="1:4">
      <c r="A6" s="172" t="s">
        <v>4</v>
      </c>
      <c r="B6" s="172" t="s">
        <v>5</v>
      </c>
      <c r="C6" s="172" t="s">
        <v>6</v>
      </c>
      <c r="D6" s="172" t="s">
        <v>5</v>
      </c>
    </row>
    <row r="7" ht="17.25" customHeight="1" spans="1:4">
      <c r="A7" s="174" t="s">
        <v>7</v>
      </c>
      <c r="B7" s="111">
        <v>10122026.44</v>
      </c>
      <c r="C7" s="174" t="s">
        <v>8</v>
      </c>
      <c r="D7" s="111">
        <v>8683941.44</v>
      </c>
    </row>
    <row r="8" ht="17.25" customHeight="1" spans="1:4">
      <c r="A8" s="174" t="s">
        <v>9</v>
      </c>
      <c r="B8" s="84"/>
      <c r="C8" s="174" t="s">
        <v>10</v>
      </c>
      <c r="D8" s="111"/>
    </row>
    <row r="9" ht="17.25" customHeight="1" spans="1:4">
      <c r="A9" s="174" t="s">
        <v>11</v>
      </c>
      <c r="B9" s="84"/>
      <c r="C9" s="206" t="s">
        <v>12</v>
      </c>
      <c r="D9" s="111"/>
    </row>
    <row r="10" ht="17.25" customHeight="1" spans="1:4">
      <c r="A10" s="174" t="s">
        <v>13</v>
      </c>
      <c r="B10" s="84"/>
      <c r="C10" s="206" t="s">
        <v>14</v>
      </c>
      <c r="D10" s="111"/>
    </row>
    <row r="11" ht="17.25" customHeight="1" spans="1:4">
      <c r="A11" s="174" t="s">
        <v>15</v>
      </c>
      <c r="B11" s="84"/>
      <c r="C11" s="206" t="s">
        <v>16</v>
      </c>
      <c r="D11" s="111">
        <v>4800</v>
      </c>
    </row>
    <row r="12" ht="17.25" customHeight="1" spans="1:4">
      <c r="A12" s="174" t="s">
        <v>17</v>
      </c>
      <c r="B12" s="84"/>
      <c r="C12" s="206" t="s">
        <v>18</v>
      </c>
      <c r="D12" s="111"/>
    </row>
    <row r="13" ht="17.25" customHeight="1" spans="1:4">
      <c r="A13" s="174" t="s">
        <v>19</v>
      </c>
      <c r="B13" s="84"/>
      <c r="C13" s="37" t="s">
        <v>20</v>
      </c>
      <c r="D13" s="111"/>
    </row>
    <row r="14" ht="17.25" customHeight="1" spans="1:4">
      <c r="A14" s="174" t="s">
        <v>21</v>
      </c>
      <c r="B14" s="84"/>
      <c r="C14" s="37" t="s">
        <v>22</v>
      </c>
      <c r="D14" s="111">
        <v>779400</v>
      </c>
    </row>
    <row r="15" ht="17.25" customHeight="1" spans="1:4">
      <c r="A15" s="174" t="s">
        <v>23</v>
      </c>
      <c r="B15" s="84"/>
      <c r="C15" s="37" t="s">
        <v>24</v>
      </c>
      <c r="D15" s="111">
        <v>355849</v>
      </c>
    </row>
    <row r="16" ht="17.25" customHeight="1" spans="1:4">
      <c r="A16" s="174" t="s">
        <v>25</v>
      </c>
      <c r="B16" s="84"/>
      <c r="C16" s="37" t="s">
        <v>26</v>
      </c>
      <c r="D16" s="111"/>
    </row>
    <row r="17" ht="17.25" customHeight="1" spans="1:4">
      <c r="A17" s="175"/>
      <c r="B17" s="84"/>
      <c r="C17" s="37" t="s">
        <v>27</v>
      </c>
      <c r="D17" s="111"/>
    </row>
    <row r="18" ht="17.25" customHeight="1" spans="1:4">
      <c r="A18" s="176"/>
      <c r="B18" s="84"/>
      <c r="C18" s="37" t="s">
        <v>28</v>
      </c>
      <c r="D18" s="111"/>
    </row>
    <row r="19" ht="17.25" customHeight="1" spans="1:4">
      <c r="A19" s="176"/>
      <c r="B19" s="84"/>
      <c r="C19" s="37" t="s">
        <v>29</v>
      </c>
      <c r="D19" s="111"/>
    </row>
    <row r="20" ht="17.25" customHeight="1" spans="1:4">
      <c r="A20" s="176"/>
      <c r="B20" s="84"/>
      <c r="C20" s="37" t="s">
        <v>30</v>
      </c>
      <c r="D20" s="111"/>
    </row>
    <row r="21" ht="17.25" customHeight="1" spans="1:4">
      <c r="A21" s="176"/>
      <c r="B21" s="84"/>
      <c r="C21" s="37" t="s">
        <v>31</v>
      </c>
      <c r="D21" s="111"/>
    </row>
    <row r="22" ht="17.25" customHeight="1" spans="1:4">
      <c r="A22" s="176"/>
      <c r="B22" s="84"/>
      <c r="C22" s="37" t="s">
        <v>32</v>
      </c>
      <c r="D22" s="111"/>
    </row>
    <row r="23" ht="17.25" customHeight="1" spans="1:4">
      <c r="A23" s="176"/>
      <c r="B23" s="84"/>
      <c r="C23" s="37" t="s">
        <v>33</v>
      </c>
      <c r="D23" s="111"/>
    </row>
    <row r="24" ht="17.25" customHeight="1" spans="1:4">
      <c r="A24" s="176"/>
      <c r="B24" s="84"/>
      <c r="C24" s="37" t="s">
        <v>34</v>
      </c>
      <c r="D24" s="111"/>
    </row>
    <row r="25" ht="17.25" customHeight="1" spans="1:4">
      <c r="A25" s="176"/>
      <c r="B25" s="84"/>
      <c r="C25" s="37" t="s">
        <v>35</v>
      </c>
      <c r="D25" s="111">
        <v>298036</v>
      </c>
    </row>
    <row r="26" ht="17.25" customHeight="1" spans="1:4">
      <c r="A26" s="176"/>
      <c r="B26" s="84"/>
      <c r="C26" s="37" t="s">
        <v>36</v>
      </c>
      <c r="D26" s="111"/>
    </row>
    <row r="27" ht="17.25" customHeight="1" spans="1:4">
      <c r="A27" s="176"/>
      <c r="B27" s="84"/>
      <c r="C27" s="175" t="s">
        <v>37</v>
      </c>
      <c r="D27" s="111"/>
    </row>
    <row r="28" ht="17.25" customHeight="1" spans="1:4">
      <c r="A28" s="176"/>
      <c r="B28" s="84"/>
      <c r="C28" s="37" t="s">
        <v>38</v>
      </c>
      <c r="D28" s="111"/>
    </row>
    <row r="29" ht="16.5" customHeight="1" spans="1:4">
      <c r="A29" s="176"/>
      <c r="B29" s="84"/>
      <c r="C29" s="37" t="s">
        <v>39</v>
      </c>
      <c r="D29" s="111"/>
    </row>
    <row r="30" ht="16.5" customHeight="1" spans="1:4">
      <c r="A30" s="176"/>
      <c r="B30" s="84"/>
      <c r="C30" s="175" t="s">
        <v>40</v>
      </c>
      <c r="D30" s="111"/>
    </row>
    <row r="31" ht="17.25" customHeight="1" spans="1:4">
      <c r="A31" s="176"/>
      <c r="B31" s="84"/>
      <c r="C31" s="175" t="s">
        <v>41</v>
      </c>
      <c r="D31" s="111"/>
    </row>
    <row r="32" ht="17.25" customHeight="1" spans="1:4">
      <c r="A32" s="176"/>
      <c r="B32" s="84"/>
      <c r="C32" s="37" t="s">
        <v>42</v>
      </c>
      <c r="D32" s="111"/>
    </row>
    <row r="33" ht="16.5" customHeight="1" spans="1:4">
      <c r="A33" s="176" t="s">
        <v>43</v>
      </c>
      <c r="B33" s="178">
        <v>10122026.44</v>
      </c>
      <c r="C33" s="176" t="s">
        <v>44</v>
      </c>
      <c r="D33" s="178">
        <v>10122026.44</v>
      </c>
    </row>
    <row r="34" ht="16.5" customHeight="1" spans="1:4">
      <c r="A34" s="175" t="s">
        <v>45</v>
      </c>
      <c r="B34" s="111"/>
      <c r="C34" s="175" t="s">
        <v>46</v>
      </c>
      <c r="D34" s="111"/>
    </row>
    <row r="35" ht="16.5" customHeight="1" spans="1:4">
      <c r="A35" s="37" t="s">
        <v>47</v>
      </c>
      <c r="B35" s="111"/>
      <c r="C35" s="37" t="s">
        <v>47</v>
      </c>
      <c r="D35" s="111"/>
    </row>
    <row r="36" ht="16.5" customHeight="1" spans="1:4">
      <c r="A36" s="37" t="s">
        <v>48</v>
      </c>
      <c r="B36" s="111"/>
      <c r="C36" s="37" t="s">
        <v>49</v>
      </c>
      <c r="D36" s="111"/>
    </row>
    <row r="37" ht="16.5" customHeight="1" spans="1:4">
      <c r="A37" s="177" t="s">
        <v>50</v>
      </c>
      <c r="B37" s="178">
        <v>10122026.44</v>
      </c>
      <c r="C37" s="177" t="s">
        <v>51</v>
      </c>
      <c r="D37" s="178">
        <v>10122026.44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9" t="s">
        <v>52</v>
      </c>
    </row>
    <row r="3" ht="41.25" customHeight="1" spans="1:1">
      <c r="A3" s="46" t="str">
        <f>"2025"&amp;"年部门收入预算表"</f>
        <v>2025年部门收入预算表</v>
      </c>
    </row>
    <row r="4" ht="17.25" customHeight="1" spans="1:19">
      <c r="A4" s="49" t="str">
        <f>"单位名称："&amp;"昆明市呈贡区政务服务管理局（本级）"</f>
        <v>单位名称：昆明市呈贡区政务服务管理局（本级）</v>
      </c>
      <c r="S4" s="51" t="s">
        <v>1</v>
      </c>
    </row>
    <row r="5" ht="21.75" customHeight="1" spans="1:19">
      <c r="A5" s="193" t="s">
        <v>53</v>
      </c>
      <c r="B5" s="194" t="s">
        <v>54</v>
      </c>
      <c r="C5" s="194" t="s">
        <v>55</v>
      </c>
      <c r="D5" s="195" t="s">
        <v>56</v>
      </c>
      <c r="E5" s="195"/>
      <c r="F5" s="195"/>
      <c r="G5" s="195"/>
      <c r="H5" s="195"/>
      <c r="I5" s="135"/>
      <c r="J5" s="195"/>
      <c r="K5" s="195"/>
      <c r="L5" s="195"/>
      <c r="M5" s="195"/>
      <c r="N5" s="201"/>
      <c r="O5" s="195" t="s">
        <v>45</v>
      </c>
      <c r="P5" s="195"/>
      <c r="Q5" s="195"/>
      <c r="R5" s="195"/>
      <c r="S5" s="201"/>
    </row>
    <row r="6" ht="27" customHeight="1" spans="1:19">
      <c r="A6" s="196"/>
      <c r="B6" s="197"/>
      <c r="C6" s="197"/>
      <c r="D6" s="197" t="s">
        <v>57</v>
      </c>
      <c r="E6" s="197" t="s">
        <v>58</v>
      </c>
      <c r="F6" s="197" t="s">
        <v>59</v>
      </c>
      <c r="G6" s="197" t="s">
        <v>60</v>
      </c>
      <c r="H6" s="197" t="s">
        <v>61</v>
      </c>
      <c r="I6" s="202" t="s">
        <v>62</v>
      </c>
      <c r="J6" s="203"/>
      <c r="K6" s="203"/>
      <c r="L6" s="203"/>
      <c r="M6" s="203"/>
      <c r="N6" s="204"/>
      <c r="O6" s="197" t="s">
        <v>57</v>
      </c>
      <c r="P6" s="197" t="s">
        <v>58</v>
      </c>
      <c r="Q6" s="197" t="s">
        <v>59</v>
      </c>
      <c r="R6" s="197" t="s">
        <v>60</v>
      </c>
      <c r="S6" s="197" t="s">
        <v>63</v>
      </c>
    </row>
    <row r="7" ht="30" customHeight="1" spans="1:19">
      <c r="A7" s="198"/>
      <c r="B7" s="112"/>
      <c r="C7" s="121"/>
      <c r="D7" s="121"/>
      <c r="E7" s="121"/>
      <c r="F7" s="121"/>
      <c r="G7" s="121"/>
      <c r="H7" s="121"/>
      <c r="I7" s="76" t="s">
        <v>57</v>
      </c>
      <c r="J7" s="204" t="s">
        <v>64</v>
      </c>
      <c r="K7" s="204" t="s">
        <v>65</v>
      </c>
      <c r="L7" s="204" t="s">
        <v>66</v>
      </c>
      <c r="M7" s="204" t="s">
        <v>67</v>
      </c>
      <c r="N7" s="204" t="s">
        <v>68</v>
      </c>
      <c r="O7" s="205"/>
      <c r="P7" s="205"/>
      <c r="Q7" s="205"/>
      <c r="R7" s="205"/>
      <c r="S7" s="121"/>
    </row>
    <row r="8" ht="15" customHeight="1" spans="1:19">
      <c r="A8" s="199">
        <v>1</v>
      </c>
      <c r="B8" s="199">
        <v>2</v>
      </c>
      <c r="C8" s="199">
        <v>3</v>
      </c>
      <c r="D8" s="199">
        <v>4</v>
      </c>
      <c r="E8" s="199">
        <v>5</v>
      </c>
      <c r="F8" s="199">
        <v>6</v>
      </c>
      <c r="G8" s="199">
        <v>7</v>
      </c>
      <c r="H8" s="199">
        <v>8</v>
      </c>
      <c r="I8" s="76">
        <v>9</v>
      </c>
      <c r="J8" s="199">
        <v>10</v>
      </c>
      <c r="K8" s="199">
        <v>11</v>
      </c>
      <c r="L8" s="199">
        <v>12</v>
      </c>
      <c r="M8" s="199">
        <v>13</v>
      </c>
      <c r="N8" s="199">
        <v>14</v>
      </c>
      <c r="O8" s="199">
        <v>15</v>
      </c>
      <c r="P8" s="199">
        <v>16</v>
      </c>
      <c r="Q8" s="199">
        <v>17</v>
      </c>
      <c r="R8" s="199">
        <v>18</v>
      </c>
      <c r="S8" s="199">
        <v>19</v>
      </c>
    </row>
    <row r="9" s="88" customFormat="1" ht="18" customHeight="1" spans="1:19">
      <c r="A9" s="24" t="s">
        <v>69</v>
      </c>
      <c r="B9" s="24" t="s">
        <v>70</v>
      </c>
      <c r="C9" s="111">
        <v>10122026.44</v>
      </c>
      <c r="D9" s="111">
        <v>10122026.44</v>
      </c>
      <c r="E9" s="111">
        <v>10122026.44</v>
      </c>
      <c r="F9" s="111"/>
      <c r="G9" s="111"/>
      <c r="H9" s="111"/>
      <c r="I9" s="111"/>
      <c r="J9" s="111"/>
      <c r="K9" s="111"/>
      <c r="L9" s="111"/>
      <c r="M9" s="111"/>
      <c r="N9" s="111"/>
      <c r="O9" s="111"/>
      <c r="P9" s="111"/>
      <c r="Q9" s="111"/>
      <c r="R9" s="111"/>
      <c r="S9" s="111"/>
    </row>
    <row r="10" s="88" customFormat="1" ht="18" customHeight="1" spans="1:19">
      <c r="A10" s="54" t="s">
        <v>55</v>
      </c>
      <c r="B10" s="200"/>
      <c r="C10" s="111">
        <v>10122026.44</v>
      </c>
      <c r="D10" s="111">
        <v>10122026.44</v>
      </c>
      <c r="E10" s="111">
        <v>10122026.44</v>
      </c>
      <c r="F10" s="111"/>
      <c r="G10" s="111"/>
      <c r="H10" s="111"/>
      <c r="I10" s="111"/>
      <c r="J10" s="111"/>
      <c r="K10" s="111"/>
      <c r="L10" s="111"/>
      <c r="M10" s="111"/>
      <c r="N10" s="111"/>
      <c r="O10" s="111"/>
      <c r="P10" s="111"/>
      <c r="Q10" s="111"/>
      <c r="R10" s="111"/>
      <c r="S10" s="111"/>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zoomScale="83" zoomScaleNormal="83" workbookViewId="0">
      <pane ySplit="1" topLeftCell="A2" activePane="bottomLeft" state="frozen"/>
      <selection/>
      <selection pane="bottomLeft" activeCell="F29" sqref="F29"/>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51" t="s">
        <v>71</v>
      </c>
    </row>
    <row r="3" ht="41.25" customHeight="1" spans="1:1">
      <c r="A3" s="46" t="str">
        <f>"2025"&amp;"年部门支出预算表"</f>
        <v>2025年部门支出预算表</v>
      </c>
    </row>
    <row r="4" ht="17.25" customHeight="1" spans="1:15">
      <c r="A4" s="49" t="str">
        <f>"单位名称："&amp;"昆明市呈贡区政务服务管理局（本级）"</f>
        <v>单位名称：昆明市呈贡区政务服务管理局（本级）</v>
      </c>
      <c r="O4" s="51" t="s">
        <v>1</v>
      </c>
    </row>
    <row r="5" ht="27" customHeight="1" spans="1:15">
      <c r="A5" s="179" t="s">
        <v>72</v>
      </c>
      <c r="B5" s="179" t="s">
        <v>73</v>
      </c>
      <c r="C5" s="179" t="s">
        <v>55</v>
      </c>
      <c r="D5" s="180" t="s">
        <v>58</v>
      </c>
      <c r="E5" s="181"/>
      <c r="F5" s="182"/>
      <c r="G5" s="183" t="s">
        <v>59</v>
      </c>
      <c r="H5" s="183" t="s">
        <v>60</v>
      </c>
      <c r="I5" s="183" t="s">
        <v>74</v>
      </c>
      <c r="J5" s="180" t="s">
        <v>62</v>
      </c>
      <c r="K5" s="181"/>
      <c r="L5" s="181"/>
      <c r="M5" s="181"/>
      <c r="N5" s="190"/>
      <c r="O5" s="191"/>
    </row>
    <row r="6" ht="42" customHeight="1" spans="1:15">
      <c r="A6" s="184"/>
      <c r="B6" s="184"/>
      <c r="C6" s="185"/>
      <c r="D6" s="186" t="s">
        <v>57</v>
      </c>
      <c r="E6" s="186" t="s">
        <v>75</v>
      </c>
      <c r="F6" s="186" t="s">
        <v>76</v>
      </c>
      <c r="G6" s="185"/>
      <c r="H6" s="185"/>
      <c r="I6" s="192"/>
      <c r="J6" s="186" t="s">
        <v>57</v>
      </c>
      <c r="K6" s="172" t="s">
        <v>77</v>
      </c>
      <c r="L6" s="172" t="s">
        <v>78</v>
      </c>
      <c r="M6" s="172" t="s">
        <v>79</v>
      </c>
      <c r="N6" s="172" t="s">
        <v>80</v>
      </c>
      <c r="O6" s="172" t="s">
        <v>81</v>
      </c>
    </row>
    <row r="7" ht="18" customHeight="1" spans="1:15">
      <c r="A7" s="57" t="s">
        <v>82</v>
      </c>
      <c r="B7" s="57" t="s">
        <v>83</v>
      </c>
      <c r="C7" s="57" t="s">
        <v>84</v>
      </c>
      <c r="D7" s="61" t="s">
        <v>85</v>
      </c>
      <c r="E7" s="61" t="s">
        <v>86</v>
      </c>
      <c r="F7" s="61" t="s">
        <v>87</v>
      </c>
      <c r="G7" s="61" t="s">
        <v>88</v>
      </c>
      <c r="H7" s="61" t="s">
        <v>89</v>
      </c>
      <c r="I7" s="61" t="s">
        <v>90</v>
      </c>
      <c r="J7" s="61" t="s">
        <v>91</v>
      </c>
      <c r="K7" s="61" t="s">
        <v>92</v>
      </c>
      <c r="L7" s="61" t="s">
        <v>93</v>
      </c>
      <c r="M7" s="61" t="s">
        <v>94</v>
      </c>
      <c r="N7" s="57" t="s">
        <v>95</v>
      </c>
      <c r="O7" s="61" t="s">
        <v>96</v>
      </c>
    </row>
    <row r="8" s="88" customFormat="1" ht="21" customHeight="1" spans="1:15">
      <c r="A8" s="62" t="s">
        <v>97</v>
      </c>
      <c r="B8" s="62" t="s">
        <v>98</v>
      </c>
      <c r="C8" s="111">
        <v>8683941.44</v>
      </c>
      <c r="D8" s="111">
        <v>8683941.44</v>
      </c>
      <c r="E8" s="111">
        <v>6683941.44</v>
      </c>
      <c r="F8" s="111">
        <v>2000000</v>
      </c>
      <c r="G8" s="111"/>
      <c r="H8" s="111"/>
      <c r="I8" s="111"/>
      <c r="J8" s="111"/>
      <c r="K8" s="111"/>
      <c r="L8" s="111"/>
      <c r="M8" s="111"/>
      <c r="N8" s="111"/>
      <c r="O8" s="111"/>
    </row>
    <row r="9" s="88" customFormat="1" ht="21" customHeight="1" spans="1:15">
      <c r="A9" s="187" t="s">
        <v>99</v>
      </c>
      <c r="B9" s="187" t="s">
        <v>100</v>
      </c>
      <c r="C9" s="111">
        <v>8683941.44</v>
      </c>
      <c r="D9" s="111">
        <v>8683941.44</v>
      </c>
      <c r="E9" s="111">
        <v>6683941.44</v>
      </c>
      <c r="F9" s="111">
        <v>2000000</v>
      </c>
      <c r="G9" s="111"/>
      <c r="H9" s="111"/>
      <c r="I9" s="111"/>
      <c r="J9" s="111"/>
      <c r="K9" s="111"/>
      <c r="L9" s="111"/>
      <c r="M9" s="111"/>
      <c r="N9" s="111"/>
      <c r="O9" s="111"/>
    </row>
    <row r="10" s="88" customFormat="1" ht="21" customHeight="1" spans="1:15">
      <c r="A10" s="188" t="s">
        <v>101</v>
      </c>
      <c r="B10" s="188" t="s">
        <v>102</v>
      </c>
      <c r="C10" s="111">
        <v>6683941.44</v>
      </c>
      <c r="D10" s="111">
        <v>6683941.44</v>
      </c>
      <c r="E10" s="111">
        <v>6683941.44</v>
      </c>
      <c r="F10" s="111"/>
      <c r="G10" s="111"/>
      <c r="H10" s="111"/>
      <c r="I10" s="111"/>
      <c r="J10" s="111"/>
      <c r="K10" s="111"/>
      <c r="L10" s="111"/>
      <c r="M10" s="111"/>
      <c r="N10" s="111"/>
      <c r="O10" s="111"/>
    </row>
    <row r="11" s="88" customFormat="1" ht="21" customHeight="1" spans="1:15">
      <c r="A11" s="188" t="s">
        <v>103</v>
      </c>
      <c r="B11" s="188" t="s">
        <v>104</v>
      </c>
      <c r="C11" s="111">
        <v>2000000</v>
      </c>
      <c r="D11" s="111">
        <v>2000000</v>
      </c>
      <c r="E11" s="111"/>
      <c r="F11" s="111">
        <v>2000000</v>
      </c>
      <c r="G11" s="111"/>
      <c r="H11" s="111"/>
      <c r="I11" s="111"/>
      <c r="J11" s="111"/>
      <c r="K11" s="111"/>
      <c r="L11" s="111"/>
      <c r="M11" s="111"/>
      <c r="N11" s="111"/>
      <c r="O11" s="111"/>
    </row>
    <row r="12" s="88" customFormat="1" ht="21" customHeight="1" spans="1:15">
      <c r="A12" s="62" t="s">
        <v>105</v>
      </c>
      <c r="B12" s="62" t="s">
        <v>106</v>
      </c>
      <c r="C12" s="111">
        <v>4800</v>
      </c>
      <c r="D12" s="111">
        <v>4800</v>
      </c>
      <c r="E12" s="111">
        <v>4800</v>
      </c>
      <c r="F12" s="111"/>
      <c r="G12" s="111"/>
      <c r="H12" s="111"/>
      <c r="I12" s="111"/>
      <c r="J12" s="111"/>
      <c r="K12" s="111"/>
      <c r="L12" s="111"/>
      <c r="M12" s="111"/>
      <c r="N12" s="111"/>
      <c r="O12" s="111"/>
    </row>
    <row r="13" s="88" customFormat="1" ht="21" customHeight="1" spans="1:15">
      <c r="A13" s="187" t="s">
        <v>107</v>
      </c>
      <c r="B13" s="187" t="s">
        <v>108</v>
      </c>
      <c r="C13" s="111">
        <v>4800</v>
      </c>
      <c r="D13" s="111">
        <v>4800</v>
      </c>
      <c r="E13" s="111">
        <v>4800</v>
      </c>
      <c r="F13" s="111"/>
      <c r="G13" s="111"/>
      <c r="H13" s="111"/>
      <c r="I13" s="111"/>
      <c r="J13" s="111"/>
      <c r="K13" s="111"/>
      <c r="L13" s="111"/>
      <c r="M13" s="111"/>
      <c r="N13" s="111"/>
      <c r="O13" s="111"/>
    </row>
    <row r="14" s="88" customFormat="1" ht="21" customHeight="1" spans="1:15">
      <c r="A14" s="188" t="s">
        <v>109</v>
      </c>
      <c r="B14" s="188" t="s">
        <v>110</v>
      </c>
      <c r="C14" s="111">
        <v>4800</v>
      </c>
      <c r="D14" s="111">
        <v>4800</v>
      </c>
      <c r="E14" s="111">
        <v>4800</v>
      </c>
      <c r="F14" s="111"/>
      <c r="G14" s="111"/>
      <c r="H14" s="111"/>
      <c r="I14" s="111"/>
      <c r="J14" s="111"/>
      <c r="K14" s="111"/>
      <c r="L14" s="111"/>
      <c r="M14" s="111"/>
      <c r="N14" s="111"/>
      <c r="O14" s="111"/>
    </row>
    <row r="15" s="88" customFormat="1" ht="21" customHeight="1" spans="1:15">
      <c r="A15" s="62" t="s">
        <v>111</v>
      </c>
      <c r="B15" s="62" t="s">
        <v>112</v>
      </c>
      <c r="C15" s="111">
        <v>779400</v>
      </c>
      <c r="D15" s="111">
        <v>779400</v>
      </c>
      <c r="E15" s="111">
        <v>779400</v>
      </c>
      <c r="F15" s="111"/>
      <c r="G15" s="111"/>
      <c r="H15" s="111"/>
      <c r="I15" s="111"/>
      <c r="J15" s="111"/>
      <c r="K15" s="111"/>
      <c r="L15" s="111"/>
      <c r="M15" s="111"/>
      <c r="N15" s="111"/>
      <c r="O15" s="111"/>
    </row>
    <row r="16" s="88" customFormat="1" ht="21" customHeight="1" spans="1:15">
      <c r="A16" s="187" t="s">
        <v>113</v>
      </c>
      <c r="B16" s="187" t="s">
        <v>114</v>
      </c>
      <c r="C16" s="111">
        <v>779400</v>
      </c>
      <c r="D16" s="111">
        <v>779400</v>
      </c>
      <c r="E16" s="111">
        <v>779400</v>
      </c>
      <c r="F16" s="111"/>
      <c r="G16" s="111"/>
      <c r="H16" s="111"/>
      <c r="I16" s="111"/>
      <c r="J16" s="111"/>
      <c r="K16" s="111"/>
      <c r="L16" s="111"/>
      <c r="M16" s="111"/>
      <c r="N16" s="111"/>
      <c r="O16" s="111"/>
    </row>
    <row r="17" s="88" customFormat="1" ht="21" customHeight="1" spans="1:15">
      <c r="A17" s="188" t="s">
        <v>115</v>
      </c>
      <c r="B17" s="188" t="s">
        <v>116</v>
      </c>
      <c r="C17" s="111">
        <v>232200</v>
      </c>
      <c r="D17" s="111">
        <v>232200</v>
      </c>
      <c r="E17" s="111">
        <v>232200</v>
      </c>
      <c r="F17" s="111"/>
      <c r="G17" s="111"/>
      <c r="H17" s="111"/>
      <c r="I17" s="111"/>
      <c r="J17" s="111"/>
      <c r="K17" s="111"/>
      <c r="L17" s="111"/>
      <c r="M17" s="111"/>
      <c r="N17" s="111"/>
      <c r="O17" s="111"/>
    </row>
    <row r="18" s="88" customFormat="1" ht="21" customHeight="1" spans="1:15">
      <c r="A18" s="188" t="s">
        <v>117</v>
      </c>
      <c r="B18" s="188" t="s">
        <v>118</v>
      </c>
      <c r="C18" s="111">
        <v>347200</v>
      </c>
      <c r="D18" s="111">
        <v>347200</v>
      </c>
      <c r="E18" s="111">
        <v>347200</v>
      </c>
      <c r="F18" s="111"/>
      <c r="G18" s="111"/>
      <c r="H18" s="111"/>
      <c r="I18" s="111"/>
      <c r="J18" s="111"/>
      <c r="K18" s="111"/>
      <c r="L18" s="111"/>
      <c r="M18" s="111"/>
      <c r="N18" s="111"/>
      <c r="O18" s="111"/>
    </row>
    <row r="19" s="88" customFormat="1" ht="21" customHeight="1" spans="1:15">
      <c r="A19" s="188" t="s">
        <v>119</v>
      </c>
      <c r="B19" s="188" t="s">
        <v>120</v>
      </c>
      <c r="C19" s="111">
        <v>200000</v>
      </c>
      <c r="D19" s="111">
        <v>200000</v>
      </c>
      <c r="E19" s="111">
        <v>200000</v>
      </c>
      <c r="F19" s="111"/>
      <c r="G19" s="111"/>
      <c r="H19" s="111"/>
      <c r="I19" s="111"/>
      <c r="J19" s="111"/>
      <c r="K19" s="111"/>
      <c r="L19" s="111"/>
      <c r="M19" s="111"/>
      <c r="N19" s="111"/>
      <c r="O19" s="111"/>
    </row>
    <row r="20" s="88" customFormat="1" ht="21" customHeight="1" spans="1:15">
      <c r="A20" s="62" t="s">
        <v>121</v>
      </c>
      <c r="B20" s="62" t="s">
        <v>122</v>
      </c>
      <c r="C20" s="111">
        <v>355849</v>
      </c>
      <c r="D20" s="111">
        <v>355849</v>
      </c>
      <c r="E20" s="111">
        <v>355849</v>
      </c>
      <c r="F20" s="111"/>
      <c r="G20" s="111"/>
      <c r="H20" s="111"/>
      <c r="I20" s="111"/>
      <c r="J20" s="111"/>
      <c r="K20" s="111"/>
      <c r="L20" s="111"/>
      <c r="M20" s="111"/>
      <c r="N20" s="111"/>
      <c r="O20" s="111"/>
    </row>
    <row r="21" s="88" customFormat="1" ht="21" customHeight="1" spans="1:15">
      <c r="A21" s="187" t="s">
        <v>123</v>
      </c>
      <c r="B21" s="187" t="s">
        <v>124</v>
      </c>
      <c r="C21" s="111">
        <v>355849</v>
      </c>
      <c r="D21" s="111">
        <v>355849</v>
      </c>
      <c r="E21" s="111">
        <v>355849</v>
      </c>
      <c r="F21" s="111"/>
      <c r="G21" s="111"/>
      <c r="H21" s="111"/>
      <c r="I21" s="111"/>
      <c r="J21" s="111"/>
      <c r="K21" s="111"/>
      <c r="L21" s="111"/>
      <c r="M21" s="111"/>
      <c r="N21" s="111"/>
      <c r="O21" s="111"/>
    </row>
    <row r="22" s="88" customFormat="1" ht="21" customHeight="1" spans="1:15">
      <c r="A22" s="188" t="s">
        <v>125</v>
      </c>
      <c r="B22" s="188" t="s">
        <v>126</v>
      </c>
      <c r="C22" s="111">
        <v>171520</v>
      </c>
      <c r="D22" s="111">
        <v>171520</v>
      </c>
      <c r="E22" s="111">
        <v>171520</v>
      </c>
      <c r="F22" s="111"/>
      <c r="G22" s="111"/>
      <c r="H22" s="111"/>
      <c r="I22" s="111"/>
      <c r="J22" s="111"/>
      <c r="K22" s="111"/>
      <c r="L22" s="111"/>
      <c r="M22" s="111"/>
      <c r="N22" s="111"/>
      <c r="O22" s="111"/>
    </row>
    <row r="23" s="88" customFormat="1" ht="21" customHeight="1" spans="1:15">
      <c r="A23" s="188" t="s">
        <v>127</v>
      </c>
      <c r="B23" s="188" t="s">
        <v>128</v>
      </c>
      <c r="C23" s="111">
        <v>167500</v>
      </c>
      <c r="D23" s="111">
        <v>167500</v>
      </c>
      <c r="E23" s="111">
        <v>167500</v>
      </c>
      <c r="F23" s="111"/>
      <c r="G23" s="111"/>
      <c r="H23" s="111"/>
      <c r="I23" s="111"/>
      <c r="J23" s="111"/>
      <c r="K23" s="111"/>
      <c r="L23" s="111"/>
      <c r="M23" s="111"/>
      <c r="N23" s="111"/>
      <c r="O23" s="111"/>
    </row>
    <row r="24" s="88" customFormat="1" ht="21" customHeight="1" spans="1:15">
      <c r="A24" s="188" t="s">
        <v>129</v>
      </c>
      <c r="B24" s="188" t="s">
        <v>130</v>
      </c>
      <c r="C24" s="111">
        <v>16829</v>
      </c>
      <c r="D24" s="111">
        <v>16829</v>
      </c>
      <c r="E24" s="111">
        <v>16829</v>
      </c>
      <c r="F24" s="111"/>
      <c r="G24" s="111"/>
      <c r="H24" s="111"/>
      <c r="I24" s="111"/>
      <c r="J24" s="111"/>
      <c r="K24" s="111"/>
      <c r="L24" s="111"/>
      <c r="M24" s="111"/>
      <c r="N24" s="111"/>
      <c r="O24" s="111"/>
    </row>
    <row r="25" s="88" customFormat="1" ht="21" customHeight="1" spans="1:15">
      <c r="A25" s="62" t="s">
        <v>131</v>
      </c>
      <c r="B25" s="62" t="s">
        <v>132</v>
      </c>
      <c r="C25" s="111">
        <v>298036</v>
      </c>
      <c r="D25" s="111">
        <v>298036</v>
      </c>
      <c r="E25" s="111">
        <v>298036</v>
      </c>
      <c r="F25" s="111"/>
      <c r="G25" s="111"/>
      <c r="H25" s="111"/>
      <c r="I25" s="111"/>
      <c r="J25" s="111"/>
      <c r="K25" s="111"/>
      <c r="L25" s="111"/>
      <c r="M25" s="111"/>
      <c r="N25" s="111"/>
      <c r="O25" s="111"/>
    </row>
    <row r="26" s="88" customFormat="1" ht="21" customHeight="1" spans="1:15">
      <c r="A26" s="187" t="s">
        <v>133</v>
      </c>
      <c r="B26" s="187" t="s">
        <v>134</v>
      </c>
      <c r="C26" s="111">
        <v>298036</v>
      </c>
      <c r="D26" s="111">
        <v>298036</v>
      </c>
      <c r="E26" s="111">
        <v>298036</v>
      </c>
      <c r="F26" s="111"/>
      <c r="G26" s="111"/>
      <c r="H26" s="111"/>
      <c r="I26" s="111"/>
      <c r="J26" s="111"/>
      <c r="K26" s="111"/>
      <c r="L26" s="111"/>
      <c r="M26" s="111"/>
      <c r="N26" s="111"/>
      <c r="O26" s="111"/>
    </row>
    <row r="27" s="88" customFormat="1" ht="21" customHeight="1" spans="1:15">
      <c r="A27" s="188" t="s">
        <v>135</v>
      </c>
      <c r="B27" s="188" t="s">
        <v>136</v>
      </c>
      <c r="C27" s="111">
        <v>292756</v>
      </c>
      <c r="D27" s="111">
        <v>292756</v>
      </c>
      <c r="E27" s="111">
        <v>292756</v>
      </c>
      <c r="F27" s="111"/>
      <c r="G27" s="111"/>
      <c r="H27" s="111"/>
      <c r="I27" s="111"/>
      <c r="J27" s="111"/>
      <c r="K27" s="111"/>
      <c r="L27" s="111"/>
      <c r="M27" s="111"/>
      <c r="N27" s="111"/>
      <c r="O27" s="111"/>
    </row>
    <row r="28" s="88" customFormat="1" ht="21" customHeight="1" spans="1:15">
      <c r="A28" s="188" t="s">
        <v>137</v>
      </c>
      <c r="B28" s="188" t="s">
        <v>138</v>
      </c>
      <c r="C28" s="111">
        <v>5280</v>
      </c>
      <c r="D28" s="111">
        <v>5280</v>
      </c>
      <c r="E28" s="111">
        <v>5280</v>
      </c>
      <c r="F28" s="111"/>
      <c r="G28" s="111"/>
      <c r="H28" s="111"/>
      <c r="I28" s="111"/>
      <c r="J28" s="111"/>
      <c r="K28" s="111"/>
      <c r="L28" s="111"/>
      <c r="M28" s="111"/>
      <c r="N28" s="111"/>
      <c r="O28" s="111"/>
    </row>
    <row r="29" s="88" customFormat="1" ht="21" customHeight="1" spans="1:15">
      <c r="A29" s="189" t="s">
        <v>55</v>
      </c>
      <c r="B29" s="40"/>
      <c r="C29" s="111">
        <v>10122026.44</v>
      </c>
      <c r="D29" s="111">
        <v>10122026.44</v>
      </c>
      <c r="E29" s="111">
        <v>8122026.44</v>
      </c>
      <c r="F29" s="111">
        <v>2000000</v>
      </c>
      <c r="G29" s="111"/>
      <c r="H29" s="111"/>
      <c r="I29" s="111"/>
      <c r="J29" s="111"/>
      <c r="K29" s="111"/>
      <c r="L29" s="111"/>
      <c r="M29" s="111"/>
      <c r="N29" s="111"/>
      <c r="O29" s="111"/>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1"/>
      <c r="B1" s="1"/>
      <c r="C1" s="1"/>
      <c r="D1" s="1"/>
    </row>
    <row r="2" ht="15" customHeight="1" spans="1:4">
      <c r="A2" s="47"/>
      <c r="B2" s="51"/>
      <c r="C2" s="51"/>
      <c r="D2" s="51" t="s">
        <v>139</v>
      </c>
    </row>
    <row r="3" ht="41.25" customHeight="1" spans="1:1">
      <c r="A3" s="46" t="str">
        <f>"2025"&amp;"年部门财政拨款收支预算总表"</f>
        <v>2025年部门财政拨款收支预算总表</v>
      </c>
    </row>
    <row r="4" ht="17.25" customHeight="1" spans="1:4">
      <c r="A4" s="49" t="str">
        <f>"单位名称："&amp;"昆明市呈贡区政务服务管理局（本级）"</f>
        <v>单位名称：昆明市呈贡区政务服务管理局（本级）</v>
      </c>
      <c r="B4" s="171"/>
      <c r="D4" s="51" t="s">
        <v>1</v>
      </c>
    </row>
    <row r="5" ht="17.25" customHeight="1" spans="1:4">
      <c r="A5" s="172" t="s">
        <v>2</v>
      </c>
      <c r="B5" s="173"/>
      <c r="C5" s="172" t="s">
        <v>3</v>
      </c>
      <c r="D5" s="173"/>
    </row>
    <row r="6" ht="18.75" customHeight="1" spans="1:4">
      <c r="A6" s="172" t="s">
        <v>4</v>
      </c>
      <c r="B6" s="172" t="s">
        <v>5</v>
      </c>
      <c r="C6" s="172" t="s">
        <v>6</v>
      </c>
      <c r="D6" s="172" t="s">
        <v>5</v>
      </c>
    </row>
    <row r="7" ht="16.5" customHeight="1" spans="1:4">
      <c r="A7" s="174" t="s">
        <v>140</v>
      </c>
      <c r="B7" s="111">
        <v>10122026.44</v>
      </c>
      <c r="C7" s="174" t="s">
        <v>141</v>
      </c>
      <c r="D7" s="111">
        <v>10122026.44</v>
      </c>
    </row>
    <row r="8" ht="16.5" customHeight="1" spans="1:4">
      <c r="A8" s="174" t="s">
        <v>142</v>
      </c>
      <c r="B8" s="111">
        <v>10122026.44</v>
      </c>
      <c r="C8" s="174" t="s">
        <v>143</v>
      </c>
      <c r="D8" s="111">
        <v>8683941.44</v>
      </c>
    </row>
    <row r="9" ht="16.5" customHeight="1" spans="1:4">
      <c r="A9" s="174" t="s">
        <v>144</v>
      </c>
      <c r="B9" s="111"/>
      <c r="C9" s="174" t="s">
        <v>145</v>
      </c>
      <c r="D9" s="111"/>
    </row>
    <row r="10" ht="16.5" customHeight="1" spans="1:4">
      <c r="A10" s="174" t="s">
        <v>146</v>
      </c>
      <c r="B10" s="111"/>
      <c r="C10" s="174" t="s">
        <v>147</v>
      </c>
      <c r="D10" s="111"/>
    </row>
    <row r="11" ht="16.5" customHeight="1" spans="1:4">
      <c r="A11" s="174" t="s">
        <v>148</v>
      </c>
      <c r="B11" s="111"/>
      <c r="C11" s="174" t="s">
        <v>149</v>
      </c>
      <c r="D11" s="111"/>
    </row>
    <row r="12" ht="16.5" customHeight="1" spans="1:4">
      <c r="A12" s="174" t="s">
        <v>142</v>
      </c>
      <c r="B12" s="111"/>
      <c r="C12" s="174" t="s">
        <v>150</v>
      </c>
      <c r="D12" s="111">
        <v>4800</v>
      </c>
    </row>
    <row r="13" ht="16.5" customHeight="1" spans="1:4">
      <c r="A13" s="175" t="s">
        <v>144</v>
      </c>
      <c r="B13" s="111"/>
      <c r="C13" s="74" t="s">
        <v>151</v>
      </c>
      <c r="D13" s="111"/>
    </row>
    <row r="14" ht="16.5" customHeight="1" spans="1:4">
      <c r="A14" s="175" t="s">
        <v>146</v>
      </c>
      <c r="B14" s="111"/>
      <c r="C14" s="74" t="s">
        <v>152</v>
      </c>
      <c r="D14" s="111"/>
    </row>
    <row r="15" ht="16.5" customHeight="1" spans="1:4">
      <c r="A15" s="176"/>
      <c r="B15" s="111"/>
      <c r="C15" s="74" t="s">
        <v>153</v>
      </c>
      <c r="D15" s="111">
        <v>779400</v>
      </c>
    </row>
    <row r="16" ht="16.5" customHeight="1" spans="1:4">
      <c r="A16" s="176"/>
      <c r="B16" s="111"/>
      <c r="C16" s="74" t="s">
        <v>154</v>
      </c>
      <c r="D16" s="111">
        <v>355849</v>
      </c>
    </row>
    <row r="17" ht="16.5" customHeight="1" spans="1:4">
      <c r="A17" s="176"/>
      <c r="B17" s="111"/>
      <c r="C17" s="74" t="s">
        <v>155</v>
      </c>
      <c r="D17" s="111"/>
    </row>
    <row r="18" ht="16.5" customHeight="1" spans="1:4">
      <c r="A18" s="176"/>
      <c r="B18" s="111"/>
      <c r="C18" s="74" t="s">
        <v>156</v>
      </c>
      <c r="D18" s="111"/>
    </row>
    <row r="19" ht="16.5" customHeight="1" spans="1:4">
      <c r="A19" s="176"/>
      <c r="B19" s="111"/>
      <c r="C19" s="74" t="s">
        <v>157</v>
      </c>
      <c r="D19" s="111"/>
    </row>
    <row r="20" ht="16.5" customHeight="1" spans="1:4">
      <c r="A20" s="176"/>
      <c r="B20" s="111"/>
      <c r="C20" s="74" t="s">
        <v>158</v>
      </c>
      <c r="D20" s="111"/>
    </row>
    <row r="21" ht="16.5" customHeight="1" spans="1:4">
      <c r="A21" s="176"/>
      <c r="B21" s="111"/>
      <c r="C21" s="74" t="s">
        <v>159</v>
      </c>
      <c r="D21" s="111"/>
    </row>
    <row r="22" ht="16.5" customHeight="1" spans="1:4">
      <c r="A22" s="176"/>
      <c r="B22" s="111"/>
      <c r="C22" s="74" t="s">
        <v>160</v>
      </c>
      <c r="D22" s="111"/>
    </row>
    <row r="23" ht="16.5" customHeight="1" spans="1:4">
      <c r="A23" s="176"/>
      <c r="B23" s="111"/>
      <c r="C23" s="74" t="s">
        <v>161</v>
      </c>
      <c r="D23" s="111"/>
    </row>
    <row r="24" ht="16.5" customHeight="1" spans="1:4">
      <c r="A24" s="176"/>
      <c r="B24" s="111"/>
      <c r="C24" s="74" t="s">
        <v>162</v>
      </c>
      <c r="D24" s="111"/>
    </row>
    <row r="25" ht="16.5" customHeight="1" spans="1:4">
      <c r="A25" s="176"/>
      <c r="B25" s="111"/>
      <c r="C25" s="74" t="s">
        <v>163</v>
      </c>
      <c r="D25" s="111"/>
    </row>
    <row r="26" ht="16.5" customHeight="1" spans="1:4">
      <c r="A26" s="176"/>
      <c r="B26" s="111"/>
      <c r="C26" s="74" t="s">
        <v>164</v>
      </c>
      <c r="D26" s="111">
        <v>298036</v>
      </c>
    </row>
    <row r="27" ht="16.5" customHeight="1" spans="1:4">
      <c r="A27" s="176"/>
      <c r="B27" s="111"/>
      <c r="C27" s="74" t="s">
        <v>165</v>
      </c>
      <c r="D27" s="111"/>
    </row>
    <row r="28" ht="16.5" customHeight="1" spans="1:4">
      <c r="A28" s="176"/>
      <c r="B28" s="111"/>
      <c r="C28" s="74" t="s">
        <v>166</v>
      </c>
      <c r="D28" s="111"/>
    </row>
    <row r="29" ht="16.5" customHeight="1" spans="1:4">
      <c r="A29" s="176"/>
      <c r="B29" s="111"/>
      <c r="C29" s="74" t="s">
        <v>167</v>
      </c>
      <c r="D29" s="111"/>
    </row>
    <row r="30" ht="16.5" customHeight="1" spans="1:4">
      <c r="A30" s="176"/>
      <c r="B30" s="111"/>
      <c r="C30" s="74" t="s">
        <v>168</v>
      </c>
      <c r="D30" s="111"/>
    </row>
    <row r="31" ht="16.5" customHeight="1" spans="1:4">
      <c r="A31" s="176"/>
      <c r="B31" s="111"/>
      <c r="C31" s="74" t="s">
        <v>169</v>
      </c>
      <c r="D31" s="111"/>
    </row>
    <row r="32" ht="16.5" customHeight="1" spans="1:4">
      <c r="A32" s="176"/>
      <c r="B32" s="111"/>
      <c r="C32" s="175" t="s">
        <v>170</v>
      </c>
      <c r="D32" s="111"/>
    </row>
    <row r="33" ht="16.5" customHeight="1" spans="1:4">
      <c r="A33" s="176"/>
      <c r="B33" s="111"/>
      <c r="C33" s="175" t="s">
        <v>171</v>
      </c>
      <c r="D33" s="111"/>
    </row>
    <row r="34" ht="16.5" customHeight="1" spans="1:4">
      <c r="A34" s="176"/>
      <c r="B34" s="111"/>
      <c r="C34" s="35" t="s">
        <v>172</v>
      </c>
      <c r="D34" s="111"/>
    </row>
    <row r="35" ht="15" customHeight="1" spans="1:4">
      <c r="A35" s="177" t="s">
        <v>50</v>
      </c>
      <c r="B35" s="178">
        <v>10122026.44</v>
      </c>
      <c r="C35" s="177" t="s">
        <v>51</v>
      </c>
      <c r="D35" s="178">
        <v>10122026.44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F29" sqref="F29"/>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0"/>
      <c r="F2" s="77"/>
      <c r="G2" s="148" t="s">
        <v>173</v>
      </c>
    </row>
    <row r="3" ht="41.25" customHeight="1" spans="1:7">
      <c r="A3" s="128" t="str">
        <f>"2025"&amp;"年一般公共预算支出预算表（按功能科目分类）"</f>
        <v>2025年一般公共预算支出预算表（按功能科目分类）</v>
      </c>
      <c r="B3" s="128"/>
      <c r="C3" s="128"/>
      <c r="D3" s="128"/>
      <c r="E3" s="128"/>
      <c r="F3" s="128"/>
      <c r="G3" s="128"/>
    </row>
    <row r="4" ht="18" customHeight="1" spans="1:7">
      <c r="A4" s="5" t="str">
        <f>"单位名称："&amp;"昆明市呈贡区政务服务管理局（本级）"</f>
        <v>单位名称：昆明市呈贡区政务服务管理局（本级）</v>
      </c>
      <c r="F4" s="125"/>
      <c r="G4" s="148" t="s">
        <v>1</v>
      </c>
    </row>
    <row r="5" ht="20.25" customHeight="1" spans="1:7">
      <c r="A5" s="165" t="s">
        <v>174</v>
      </c>
      <c r="B5" s="166"/>
      <c r="C5" s="129" t="s">
        <v>55</v>
      </c>
      <c r="D5" s="156" t="s">
        <v>75</v>
      </c>
      <c r="E5" s="12"/>
      <c r="F5" s="13"/>
      <c r="G5" s="145" t="s">
        <v>76</v>
      </c>
    </row>
    <row r="6" ht="20.25" customHeight="1" spans="1:7">
      <c r="A6" s="167" t="s">
        <v>72</v>
      </c>
      <c r="B6" s="167" t="s">
        <v>73</v>
      </c>
      <c r="C6" s="19"/>
      <c r="D6" s="134" t="s">
        <v>57</v>
      </c>
      <c r="E6" s="134" t="s">
        <v>175</v>
      </c>
      <c r="F6" s="134" t="s">
        <v>176</v>
      </c>
      <c r="G6" s="147"/>
    </row>
    <row r="7" ht="15" customHeight="1" spans="1:7">
      <c r="A7" s="65" t="s">
        <v>82</v>
      </c>
      <c r="B7" s="65" t="s">
        <v>83</v>
      </c>
      <c r="C7" s="65" t="s">
        <v>84</v>
      </c>
      <c r="D7" s="65" t="s">
        <v>85</v>
      </c>
      <c r="E7" s="65" t="s">
        <v>86</v>
      </c>
      <c r="F7" s="65" t="s">
        <v>87</v>
      </c>
      <c r="G7" s="65" t="s">
        <v>88</v>
      </c>
    </row>
    <row r="8" s="88" customFormat="1" ht="18" customHeight="1" spans="1:7">
      <c r="A8" s="139" t="s">
        <v>97</v>
      </c>
      <c r="B8" s="139" t="s">
        <v>98</v>
      </c>
      <c r="C8" s="111">
        <v>8683941.44</v>
      </c>
      <c r="D8" s="111">
        <v>6683941.44</v>
      </c>
      <c r="E8" s="111">
        <v>6031752</v>
      </c>
      <c r="F8" s="111">
        <v>652189.44</v>
      </c>
      <c r="G8" s="111">
        <v>2000000</v>
      </c>
    </row>
    <row r="9" s="88" customFormat="1" ht="18" customHeight="1" spans="1:7">
      <c r="A9" s="138" t="s">
        <v>99</v>
      </c>
      <c r="B9" s="138" t="s">
        <v>100</v>
      </c>
      <c r="C9" s="111">
        <v>8683941.44</v>
      </c>
      <c r="D9" s="111">
        <v>6683941.44</v>
      </c>
      <c r="E9" s="111">
        <v>6031752</v>
      </c>
      <c r="F9" s="111">
        <v>652189.44</v>
      </c>
      <c r="G9" s="111">
        <v>2000000</v>
      </c>
    </row>
    <row r="10" s="88" customFormat="1" ht="18" customHeight="1" spans="1:7">
      <c r="A10" s="168" t="s">
        <v>101</v>
      </c>
      <c r="B10" s="168" t="s">
        <v>102</v>
      </c>
      <c r="C10" s="111">
        <v>6683941.44</v>
      </c>
      <c r="D10" s="111">
        <v>6683941.44</v>
      </c>
      <c r="E10" s="111">
        <v>6031752</v>
      </c>
      <c r="F10" s="111">
        <v>652189.44</v>
      </c>
      <c r="G10" s="111"/>
    </row>
    <row r="11" s="88" customFormat="1" ht="18" customHeight="1" spans="1:7">
      <c r="A11" s="168" t="s">
        <v>103</v>
      </c>
      <c r="B11" s="168" t="s">
        <v>104</v>
      </c>
      <c r="C11" s="111">
        <v>2000000</v>
      </c>
      <c r="D11" s="111"/>
      <c r="E11" s="111"/>
      <c r="F11" s="111"/>
      <c r="G11" s="111">
        <v>2000000</v>
      </c>
    </row>
    <row r="12" s="88" customFormat="1" ht="18" customHeight="1" spans="1:7">
      <c r="A12" s="139" t="s">
        <v>105</v>
      </c>
      <c r="B12" s="139" t="s">
        <v>106</v>
      </c>
      <c r="C12" s="111">
        <v>4800</v>
      </c>
      <c r="D12" s="111">
        <v>4800</v>
      </c>
      <c r="E12" s="111"/>
      <c r="F12" s="111">
        <v>4800</v>
      </c>
      <c r="G12" s="111"/>
    </row>
    <row r="13" s="88" customFormat="1" ht="18" customHeight="1" spans="1:7">
      <c r="A13" s="138" t="s">
        <v>107</v>
      </c>
      <c r="B13" s="138" t="s">
        <v>108</v>
      </c>
      <c r="C13" s="111">
        <v>4800</v>
      </c>
      <c r="D13" s="111">
        <v>4800</v>
      </c>
      <c r="E13" s="111"/>
      <c r="F13" s="111">
        <v>4800</v>
      </c>
      <c r="G13" s="111"/>
    </row>
    <row r="14" s="88" customFormat="1" ht="18" customHeight="1" spans="1:7">
      <c r="A14" s="168" t="s">
        <v>109</v>
      </c>
      <c r="B14" s="168" t="s">
        <v>110</v>
      </c>
      <c r="C14" s="111">
        <v>4800</v>
      </c>
      <c r="D14" s="111">
        <v>4800</v>
      </c>
      <c r="E14" s="111"/>
      <c r="F14" s="111">
        <v>4800</v>
      </c>
      <c r="G14" s="111"/>
    </row>
    <row r="15" s="88" customFormat="1" ht="18" customHeight="1" spans="1:7">
      <c r="A15" s="139" t="s">
        <v>111</v>
      </c>
      <c r="B15" s="139" t="s">
        <v>112</v>
      </c>
      <c r="C15" s="111">
        <v>779400</v>
      </c>
      <c r="D15" s="111">
        <v>779400</v>
      </c>
      <c r="E15" s="111">
        <v>774000</v>
      </c>
      <c r="F15" s="111">
        <v>5400</v>
      </c>
      <c r="G15" s="111"/>
    </row>
    <row r="16" s="88" customFormat="1" ht="18" customHeight="1" spans="1:7">
      <c r="A16" s="138" t="s">
        <v>113</v>
      </c>
      <c r="B16" s="138" t="s">
        <v>114</v>
      </c>
      <c r="C16" s="111">
        <v>779400</v>
      </c>
      <c r="D16" s="111">
        <v>779400</v>
      </c>
      <c r="E16" s="111">
        <v>774000</v>
      </c>
      <c r="F16" s="111">
        <v>5400</v>
      </c>
      <c r="G16" s="111"/>
    </row>
    <row r="17" s="88" customFormat="1" ht="18" customHeight="1" spans="1:7">
      <c r="A17" s="168" t="s">
        <v>115</v>
      </c>
      <c r="B17" s="168" t="s">
        <v>116</v>
      </c>
      <c r="C17" s="111">
        <v>232200</v>
      </c>
      <c r="D17" s="111">
        <v>232200</v>
      </c>
      <c r="E17" s="111">
        <v>226800</v>
      </c>
      <c r="F17" s="111">
        <v>5400</v>
      </c>
      <c r="G17" s="111"/>
    </row>
    <row r="18" s="88" customFormat="1" ht="18" customHeight="1" spans="1:7">
      <c r="A18" s="168" t="s">
        <v>117</v>
      </c>
      <c r="B18" s="168" t="s">
        <v>118</v>
      </c>
      <c r="C18" s="111">
        <v>347200</v>
      </c>
      <c r="D18" s="111">
        <v>347200</v>
      </c>
      <c r="E18" s="111">
        <v>347200</v>
      </c>
      <c r="F18" s="111"/>
      <c r="G18" s="111"/>
    </row>
    <row r="19" s="88" customFormat="1" ht="18" customHeight="1" spans="1:7">
      <c r="A19" s="168" t="s">
        <v>119</v>
      </c>
      <c r="B19" s="168" t="s">
        <v>120</v>
      </c>
      <c r="C19" s="111">
        <v>200000</v>
      </c>
      <c r="D19" s="111">
        <v>200000</v>
      </c>
      <c r="E19" s="111">
        <v>200000</v>
      </c>
      <c r="F19" s="111"/>
      <c r="G19" s="111"/>
    </row>
    <row r="20" s="88" customFormat="1" ht="18" customHeight="1" spans="1:7">
      <c r="A20" s="139" t="s">
        <v>121</v>
      </c>
      <c r="B20" s="139" t="s">
        <v>122</v>
      </c>
      <c r="C20" s="111">
        <v>355849</v>
      </c>
      <c r="D20" s="111">
        <v>355849</v>
      </c>
      <c r="E20" s="111">
        <v>355849</v>
      </c>
      <c r="F20" s="111"/>
      <c r="G20" s="111"/>
    </row>
    <row r="21" s="88" customFormat="1" ht="18" customHeight="1" spans="1:7">
      <c r="A21" s="138" t="s">
        <v>123</v>
      </c>
      <c r="B21" s="138" t="s">
        <v>124</v>
      </c>
      <c r="C21" s="111">
        <v>355849</v>
      </c>
      <c r="D21" s="111">
        <v>355849</v>
      </c>
      <c r="E21" s="111">
        <v>355849</v>
      </c>
      <c r="F21" s="111"/>
      <c r="G21" s="111"/>
    </row>
    <row r="22" s="88" customFormat="1" ht="18" customHeight="1" spans="1:7">
      <c r="A22" s="168" t="s">
        <v>125</v>
      </c>
      <c r="B22" s="168" t="s">
        <v>126</v>
      </c>
      <c r="C22" s="111">
        <v>171520</v>
      </c>
      <c r="D22" s="111">
        <v>171520</v>
      </c>
      <c r="E22" s="111">
        <v>171520</v>
      </c>
      <c r="F22" s="111"/>
      <c r="G22" s="111"/>
    </row>
    <row r="23" s="88" customFormat="1" ht="18" customHeight="1" spans="1:7">
      <c r="A23" s="168" t="s">
        <v>127</v>
      </c>
      <c r="B23" s="168" t="s">
        <v>128</v>
      </c>
      <c r="C23" s="111">
        <v>167500</v>
      </c>
      <c r="D23" s="111">
        <v>167500</v>
      </c>
      <c r="E23" s="111">
        <v>167500</v>
      </c>
      <c r="F23" s="111"/>
      <c r="G23" s="111"/>
    </row>
    <row r="24" s="88" customFormat="1" ht="18" customHeight="1" spans="1:7">
      <c r="A24" s="168" t="s">
        <v>129</v>
      </c>
      <c r="B24" s="168" t="s">
        <v>130</v>
      </c>
      <c r="C24" s="111">
        <v>16829</v>
      </c>
      <c r="D24" s="111">
        <v>16829</v>
      </c>
      <c r="E24" s="111">
        <v>16829</v>
      </c>
      <c r="F24" s="111"/>
      <c r="G24" s="111"/>
    </row>
    <row r="25" s="88" customFormat="1" ht="18" customHeight="1" spans="1:7">
      <c r="A25" s="139" t="s">
        <v>131</v>
      </c>
      <c r="B25" s="139" t="s">
        <v>132</v>
      </c>
      <c r="C25" s="111">
        <v>298036</v>
      </c>
      <c r="D25" s="111">
        <v>298036</v>
      </c>
      <c r="E25" s="111">
        <v>298036</v>
      </c>
      <c r="F25" s="111"/>
      <c r="G25" s="111"/>
    </row>
    <row r="26" s="88" customFormat="1" ht="18" customHeight="1" spans="1:7">
      <c r="A26" s="138" t="s">
        <v>133</v>
      </c>
      <c r="B26" s="138" t="s">
        <v>134</v>
      </c>
      <c r="C26" s="111">
        <v>298036</v>
      </c>
      <c r="D26" s="111">
        <v>298036</v>
      </c>
      <c r="E26" s="111">
        <v>298036</v>
      </c>
      <c r="F26" s="111"/>
      <c r="G26" s="111"/>
    </row>
    <row r="27" s="88" customFormat="1" ht="18" customHeight="1" spans="1:7">
      <c r="A27" s="168" t="s">
        <v>135</v>
      </c>
      <c r="B27" s="168" t="s">
        <v>136</v>
      </c>
      <c r="C27" s="111">
        <v>292756</v>
      </c>
      <c r="D27" s="111">
        <v>292756</v>
      </c>
      <c r="E27" s="111">
        <v>292756</v>
      </c>
      <c r="F27" s="111"/>
      <c r="G27" s="111"/>
    </row>
    <row r="28" s="88" customFormat="1" ht="18" customHeight="1" spans="1:7">
      <c r="A28" s="168" t="s">
        <v>137</v>
      </c>
      <c r="B28" s="168" t="s">
        <v>138</v>
      </c>
      <c r="C28" s="111">
        <v>5280</v>
      </c>
      <c r="D28" s="111">
        <v>5280</v>
      </c>
      <c r="E28" s="111">
        <v>5280</v>
      </c>
      <c r="F28" s="111"/>
      <c r="G28" s="111"/>
    </row>
    <row r="29" s="88" customFormat="1" ht="18" customHeight="1" spans="1:7">
      <c r="A29" s="169" t="s">
        <v>177</v>
      </c>
      <c r="B29" s="170" t="s">
        <v>177</v>
      </c>
      <c r="C29" s="111">
        <v>10122026.44</v>
      </c>
      <c r="D29" s="111">
        <v>8122026.44</v>
      </c>
      <c r="E29" s="111">
        <v>7459637</v>
      </c>
      <c r="F29" s="111">
        <v>662389.44</v>
      </c>
      <c r="G29" s="111">
        <v>2000000</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8"/>
      <c r="B2" s="48"/>
      <c r="C2" s="48"/>
      <c r="D2" s="48"/>
      <c r="E2" s="47"/>
      <c r="F2" s="161" t="s">
        <v>178</v>
      </c>
    </row>
    <row r="3" ht="41.25" customHeight="1" spans="1:6">
      <c r="A3" s="162" t="str">
        <f>"2025"&amp;"年一般公共预算“三公”经费支出预算表"</f>
        <v>2025年一般公共预算“三公”经费支出预算表</v>
      </c>
      <c r="B3" s="48"/>
      <c r="C3" s="48"/>
      <c r="D3" s="48"/>
      <c r="E3" s="47"/>
      <c r="F3" s="48"/>
    </row>
    <row r="4" customHeight="1" spans="1:6">
      <c r="A4" s="117" t="str">
        <f>"单位名称："&amp;"昆明市呈贡区政务服务管理局（本级）"</f>
        <v>单位名称：昆明市呈贡区政务服务管理局（本级）</v>
      </c>
      <c r="B4" s="163"/>
      <c r="D4" s="48"/>
      <c r="E4" s="47"/>
      <c r="F4" s="69" t="s">
        <v>1</v>
      </c>
    </row>
    <row r="5" ht="27" customHeight="1" spans="1:6">
      <c r="A5" s="52" t="s">
        <v>179</v>
      </c>
      <c r="B5" s="52" t="s">
        <v>180</v>
      </c>
      <c r="C5" s="54" t="s">
        <v>181</v>
      </c>
      <c r="D5" s="52"/>
      <c r="E5" s="53"/>
      <c r="F5" s="52" t="s">
        <v>182</v>
      </c>
    </row>
    <row r="6" ht="28.5" customHeight="1" spans="1:6">
      <c r="A6" s="164"/>
      <c r="B6" s="56"/>
      <c r="C6" s="53" t="s">
        <v>57</v>
      </c>
      <c r="D6" s="53" t="s">
        <v>183</v>
      </c>
      <c r="E6" s="53" t="s">
        <v>184</v>
      </c>
      <c r="F6" s="55"/>
    </row>
    <row r="7" ht="17.25" customHeight="1" spans="1:6">
      <c r="A7" s="61" t="s">
        <v>82</v>
      </c>
      <c r="B7" s="61" t="s">
        <v>83</v>
      </c>
      <c r="C7" s="61" t="s">
        <v>84</v>
      </c>
      <c r="D7" s="61" t="s">
        <v>85</v>
      </c>
      <c r="E7" s="61" t="s">
        <v>86</v>
      </c>
      <c r="F7" s="61" t="s">
        <v>87</v>
      </c>
    </row>
    <row r="8" ht="17.25" customHeight="1" spans="1:6">
      <c r="A8" s="84"/>
      <c r="B8" s="84"/>
      <c r="C8" s="84"/>
      <c r="D8" s="84"/>
      <c r="E8" s="84"/>
      <c r="F8" s="84">
        <v>8000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6"/>
  <sheetViews>
    <sheetView showZeros="0" workbookViewId="0">
      <pane ySplit="1" topLeftCell="A29" activePane="bottomLeft" state="frozen"/>
      <selection/>
      <selection pane="bottomLeft" activeCell="G5" sqref="G5:G8"/>
    </sheetView>
  </sheetViews>
  <sheetFormatPr defaultColWidth="9.14166666666667" defaultRowHeight="14.25" customHeight="1"/>
  <cols>
    <col min="1" max="2" width="32.85" customWidth="1"/>
    <col min="3" max="3" width="20.7166666666667" customWidth="1"/>
    <col min="4" max="4" width="31.2833333333333" customWidth="1"/>
    <col min="5" max="5" width="10.1416666666667" customWidth="1"/>
    <col min="6" max="6" width="17.575" customWidth="1"/>
    <col min="7" max="7" width="10.2833333333333" customWidth="1"/>
    <col min="8" max="8" width="23" customWidth="1"/>
    <col min="9" max="24" width="18.71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0"/>
      <c r="C2" s="149"/>
      <c r="E2" s="150"/>
      <c r="F2" s="150"/>
      <c r="G2" s="150"/>
      <c r="H2" s="150"/>
      <c r="I2" s="89"/>
      <c r="J2" s="89"/>
      <c r="K2" s="89"/>
      <c r="L2" s="89"/>
      <c r="M2" s="89"/>
      <c r="N2" s="89"/>
      <c r="R2" s="89"/>
      <c r="V2" s="149"/>
      <c r="X2" s="3" t="s">
        <v>185</v>
      </c>
    </row>
    <row r="3" ht="45.75" customHeight="1" spans="1:24">
      <c r="A3" s="71" t="str">
        <f>"2025"&amp;"年部门基本支出预算表"</f>
        <v>2025年部门基本支出预算表</v>
      </c>
      <c r="B3" s="4"/>
      <c r="C3" s="71"/>
      <c r="D3" s="71"/>
      <c r="E3" s="71"/>
      <c r="F3" s="71"/>
      <c r="G3" s="71"/>
      <c r="H3" s="71"/>
      <c r="I3" s="71"/>
      <c r="J3" s="71"/>
      <c r="K3" s="71"/>
      <c r="L3" s="71"/>
      <c r="M3" s="71"/>
      <c r="N3" s="71"/>
      <c r="O3" s="4"/>
      <c r="P3" s="4"/>
      <c r="Q3" s="4"/>
      <c r="R3" s="71"/>
      <c r="S3" s="71"/>
      <c r="T3" s="71"/>
      <c r="U3" s="71"/>
      <c r="V3" s="71"/>
      <c r="W3" s="71"/>
      <c r="X3" s="71"/>
    </row>
    <row r="4" ht="18.75" customHeight="1" spans="1:24">
      <c r="A4" s="5" t="str">
        <f>"单位名称："&amp;"昆明市呈贡区政务服务管理局（本级）"</f>
        <v>单位名称：昆明市呈贡区政务服务管理局（本级）</v>
      </c>
      <c r="B4" s="6"/>
      <c r="C4" s="151"/>
      <c r="D4" s="151"/>
      <c r="E4" s="151"/>
      <c r="F4" s="151"/>
      <c r="G4" s="151"/>
      <c r="H4" s="151"/>
      <c r="I4" s="91"/>
      <c r="J4" s="91"/>
      <c r="K4" s="91"/>
      <c r="L4" s="91"/>
      <c r="M4" s="91"/>
      <c r="N4" s="91"/>
      <c r="O4" s="7"/>
      <c r="P4" s="7"/>
      <c r="Q4" s="7"/>
      <c r="R4" s="91"/>
      <c r="V4" s="149"/>
      <c r="X4" s="3" t="s">
        <v>1</v>
      </c>
    </row>
    <row r="5" ht="14" customHeight="1" spans="1:24">
      <c r="A5" s="9" t="s">
        <v>186</v>
      </c>
      <c r="B5" s="9" t="s">
        <v>187</v>
      </c>
      <c r="C5" s="9" t="s">
        <v>188</v>
      </c>
      <c r="D5" s="9" t="s">
        <v>189</v>
      </c>
      <c r="E5" s="9" t="s">
        <v>190</v>
      </c>
      <c r="F5" s="9" t="s">
        <v>191</v>
      </c>
      <c r="G5" s="9" t="s">
        <v>192</v>
      </c>
      <c r="H5" s="9" t="s">
        <v>193</v>
      </c>
      <c r="I5" s="156" t="s">
        <v>194</v>
      </c>
      <c r="J5" s="85" t="s">
        <v>194</v>
      </c>
      <c r="K5" s="85"/>
      <c r="L5" s="85"/>
      <c r="M5" s="85"/>
      <c r="N5" s="85"/>
      <c r="O5" s="12"/>
      <c r="P5" s="12"/>
      <c r="Q5" s="12"/>
      <c r="R5" s="107" t="s">
        <v>61</v>
      </c>
      <c r="S5" s="85" t="s">
        <v>62</v>
      </c>
      <c r="T5" s="85"/>
      <c r="U5" s="85"/>
      <c r="V5" s="85"/>
      <c r="W5" s="85"/>
      <c r="X5" s="86"/>
    </row>
    <row r="6" ht="18" customHeight="1" spans="1:24">
      <c r="A6" s="14"/>
      <c r="B6" s="34"/>
      <c r="C6" s="131"/>
      <c r="D6" s="14"/>
      <c r="E6" s="14"/>
      <c r="F6" s="14"/>
      <c r="G6" s="14"/>
      <c r="H6" s="14"/>
      <c r="I6" s="129" t="s">
        <v>195</v>
      </c>
      <c r="J6" s="156" t="s">
        <v>58</v>
      </c>
      <c r="K6" s="85"/>
      <c r="L6" s="85"/>
      <c r="M6" s="85"/>
      <c r="N6" s="86"/>
      <c r="O6" s="11" t="s">
        <v>196</v>
      </c>
      <c r="P6" s="12"/>
      <c r="Q6" s="13"/>
      <c r="R6" s="9" t="s">
        <v>61</v>
      </c>
      <c r="S6" s="156" t="s">
        <v>62</v>
      </c>
      <c r="T6" s="107" t="s">
        <v>64</v>
      </c>
      <c r="U6" s="85" t="s">
        <v>62</v>
      </c>
      <c r="V6" s="107" t="s">
        <v>66</v>
      </c>
      <c r="W6" s="107" t="s">
        <v>67</v>
      </c>
      <c r="X6" s="160" t="s">
        <v>68</v>
      </c>
    </row>
    <row r="7" ht="19.5" customHeight="1" spans="1:24">
      <c r="A7" s="34"/>
      <c r="B7" s="34"/>
      <c r="C7" s="34"/>
      <c r="D7" s="34"/>
      <c r="E7" s="34"/>
      <c r="F7" s="34"/>
      <c r="G7" s="34"/>
      <c r="H7" s="34"/>
      <c r="I7" s="34"/>
      <c r="J7" s="157" t="s">
        <v>197</v>
      </c>
      <c r="K7" s="9" t="s">
        <v>198</v>
      </c>
      <c r="L7" s="9" t="s">
        <v>199</v>
      </c>
      <c r="M7" s="9" t="s">
        <v>200</v>
      </c>
      <c r="N7" s="9" t="s">
        <v>201</v>
      </c>
      <c r="O7" s="9" t="s">
        <v>58</v>
      </c>
      <c r="P7" s="9" t="s">
        <v>59</v>
      </c>
      <c r="Q7" s="9" t="s">
        <v>60</v>
      </c>
      <c r="R7" s="34"/>
      <c r="S7" s="9" t="s">
        <v>57</v>
      </c>
      <c r="T7" s="9" t="s">
        <v>64</v>
      </c>
      <c r="U7" s="9" t="s">
        <v>202</v>
      </c>
      <c r="V7" s="9" t="s">
        <v>66</v>
      </c>
      <c r="W7" s="9" t="s">
        <v>67</v>
      </c>
      <c r="X7" s="9" t="s">
        <v>68</v>
      </c>
    </row>
    <row r="8" ht="37.5" customHeight="1" spans="1:24">
      <c r="A8" s="152"/>
      <c r="B8" s="19"/>
      <c r="C8" s="152"/>
      <c r="D8" s="152"/>
      <c r="E8" s="152"/>
      <c r="F8" s="152"/>
      <c r="G8" s="152"/>
      <c r="H8" s="152"/>
      <c r="I8" s="152"/>
      <c r="J8" s="158" t="s">
        <v>57</v>
      </c>
      <c r="K8" s="17" t="s">
        <v>203</v>
      </c>
      <c r="L8" s="17" t="s">
        <v>199</v>
      </c>
      <c r="M8" s="17" t="s">
        <v>200</v>
      </c>
      <c r="N8" s="17" t="s">
        <v>201</v>
      </c>
      <c r="O8" s="17" t="s">
        <v>199</v>
      </c>
      <c r="P8" s="17" t="s">
        <v>200</v>
      </c>
      <c r="Q8" s="17" t="s">
        <v>201</v>
      </c>
      <c r="R8" s="17" t="s">
        <v>61</v>
      </c>
      <c r="S8" s="17" t="s">
        <v>57</v>
      </c>
      <c r="T8" s="17" t="s">
        <v>64</v>
      </c>
      <c r="U8" s="17" t="s">
        <v>202</v>
      </c>
      <c r="V8" s="17" t="s">
        <v>66</v>
      </c>
      <c r="W8" s="17" t="s">
        <v>67</v>
      </c>
      <c r="X8" s="17" t="s">
        <v>68</v>
      </c>
    </row>
    <row r="9" customHeight="1" spans="1:24">
      <c r="A9" s="41">
        <v>1</v>
      </c>
      <c r="B9" s="41">
        <v>2</v>
      </c>
      <c r="C9" s="41">
        <v>3</v>
      </c>
      <c r="D9" s="41">
        <v>4</v>
      </c>
      <c r="E9" s="41">
        <v>5</v>
      </c>
      <c r="F9" s="41">
        <v>6</v>
      </c>
      <c r="G9" s="41">
        <v>7</v>
      </c>
      <c r="H9" s="41">
        <v>8</v>
      </c>
      <c r="I9" s="41">
        <v>9</v>
      </c>
      <c r="J9" s="41">
        <v>10</v>
      </c>
      <c r="K9" s="41">
        <v>11</v>
      </c>
      <c r="L9" s="41">
        <v>12</v>
      </c>
      <c r="M9" s="41">
        <v>13</v>
      </c>
      <c r="N9" s="41">
        <v>14</v>
      </c>
      <c r="O9" s="41">
        <v>15</v>
      </c>
      <c r="P9" s="41">
        <v>16</v>
      </c>
      <c r="Q9" s="41">
        <v>17</v>
      </c>
      <c r="R9" s="41">
        <v>18</v>
      </c>
      <c r="S9" s="41">
        <v>19</v>
      </c>
      <c r="T9" s="41">
        <v>20</v>
      </c>
      <c r="U9" s="41">
        <v>21</v>
      </c>
      <c r="V9" s="41">
        <v>22</v>
      </c>
      <c r="W9" s="41">
        <v>23</v>
      </c>
      <c r="X9" s="41">
        <v>24</v>
      </c>
    </row>
    <row r="10" s="88" customFormat="1" ht="20.25" customHeight="1" spans="1:24">
      <c r="A10" s="153" t="s">
        <v>70</v>
      </c>
      <c r="B10" s="153" t="s">
        <v>70</v>
      </c>
      <c r="C10" s="153" t="s">
        <v>204</v>
      </c>
      <c r="D10" s="153" t="s">
        <v>205</v>
      </c>
      <c r="E10" s="153" t="s">
        <v>101</v>
      </c>
      <c r="F10" s="153" t="s">
        <v>102</v>
      </c>
      <c r="G10" s="153" t="s">
        <v>206</v>
      </c>
      <c r="H10" s="153" t="s">
        <v>207</v>
      </c>
      <c r="I10" s="111">
        <v>729828</v>
      </c>
      <c r="J10" s="111">
        <v>729828</v>
      </c>
      <c r="K10" s="111"/>
      <c r="L10" s="111"/>
      <c r="M10" s="111">
        <v>729828</v>
      </c>
      <c r="N10" s="111"/>
      <c r="O10" s="111"/>
      <c r="P10" s="111"/>
      <c r="Q10" s="111"/>
      <c r="R10" s="111"/>
      <c r="S10" s="111"/>
      <c r="T10" s="111"/>
      <c r="U10" s="111"/>
      <c r="V10" s="111"/>
      <c r="W10" s="111"/>
      <c r="X10" s="111"/>
    </row>
    <row r="11" s="88" customFormat="1" ht="20.25" customHeight="1" spans="1:24">
      <c r="A11" s="153" t="s">
        <v>70</v>
      </c>
      <c r="B11" s="153" t="s">
        <v>70</v>
      </c>
      <c r="C11" s="153" t="s">
        <v>204</v>
      </c>
      <c r="D11" s="153" t="s">
        <v>205</v>
      </c>
      <c r="E11" s="153" t="s">
        <v>101</v>
      </c>
      <c r="F11" s="153" t="s">
        <v>102</v>
      </c>
      <c r="G11" s="153" t="s">
        <v>208</v>
      </c>
      <c r="H11" s="153" t="s">
        <v>209</v>
      </c>
      <c r="I11" s="111">
        <v>1015284</v>
      </c>
      <c r="J11" s="111">
        <v>1015284</v>
      </c>
      <c r="K11" s="159"/>
      <c r="L11" s="159"/>
      <c r="M11" s="111">
        <v>1015284</v>
      </c>
      <c r="N11" s="159"/>
      <c r="O11" s="111"/>
      <c r="P11" s="111"/>
      <c r="Q11" s="111"/>
      <c r="R11" s="111"/>
      <c r="S11" s="111"/>
      <c r="T11" s="111"/>
      <c r="U11" s="111"/>
      <c r="V11" s="111"/>
      <c r="W11" s="111"/>
      <c r="X11" s="111"/>
    </row>
    <row r="12" s="88" customFormat="1" ht="20.25" customHeight="1" spans="1:24">
      <c r="A12" s="153" t="s">
        <v>70</v>
      </c>
      <c r="B12" s="153" t="s">
        <v>70</v>
      </c>
      <c r="C12" s="153" t="s">
        <v>204</v>
      </c>
      <c r="D12" s="153" t="s">
        <v>205</v>
      </c>
      <c r="E12" s="153" t="s">
        <v>101</v>
      </c>
      <c r="F12" s="153" t="s">
        <v>102</v>
      </c>
      <c r="G12" s="153" t="s">
        <v>210</v>
      </c>
      <c r="H12" s="153" t="s">
        <v>211</v>
      </c>
      <c r="I12" s="111">
        <v>64000</v>
      </c>
      <c r="J12" s="111">
        <v>64000</v>
      </c>
      <c r="K12" s="159"/>
      <c r="L12" s="159"/>
      <c r="M12" s="111">
        <v>64000</v>
      </c>
      <c r="N12" s="159"/>
      <c r="O12" s="111"/>
      <c r="P12" s="111"/>
      <c r="Q12" s="111"/>
      <c r="R12" s="111"/>
      <c r="S12" s="111"/>
      <c r="T12" s="111"/>
      <c r="U12" s="111"/>
      <c r="V12" s="111"/>
      <c r="W12" s="111"/>
      <c r="X12" s="111"/>
    </row>
    <row r="13" s="88" customFormat="1" ht="20.25" customHeight="1" spans="1:24">
      <c r="A13" s="153" t="s">
        <v>70</v>
      </c>
      <c r="B13" s="153" t="s">
        <v>70</v>
      </c>
      <c r="C13" s="153" t="s">
        <v>212</v>
      </c>
      <c r="D13" s="153" t="s">
        <v>213</v>
      </c>
      <c r="E13" s="153" t="s">
        <v>117</v>
      </c>
      <c r="F13" s="153" t="s">
        <v>118</v>
      </c>
      <c r="G13" s="153" t="s">
        <v>214</v>
      </c>
      <c r="H13" s="153" t="s">
        <v>215</v>
      </c>
      <c r="I13" s="111">
        <v>347200</v>
      </c>
      <c r="J13" s="111">
        <v>347200</v>
      </c>
      <c r="K13" s="159"/>
      <c r="L13" s="159"/>
      <c r="M13" s="111">
        <v>347200</v>
      </c>
      <c r="N13" s="159"/>
      <c r="O13" s="111"/>
      <c r="P13" s="111"/>
      <c r="Q13" s="111"/>
      <c r="R13" s="111"/>
      <c r="S13" s="111"/>
      <c r="T13" s="111"/>
      <c r="U13" s="111"/>
      <c r="V13" s="111"/>
      <c r="W13" s="111"/>
      <c r="X13" s="111"/>
    </row>
    <row r="14" s="88" customFormat="1" ht="20.25" customHeight="1" spans="1:24">
      <c r="A14" s="153" t="s">
        <v>70</v>
      </c>
      <c r="B14" s="153" t="s">
        <v>70</v>
      </c>
      <c r="C14" s="153" t="s">
        <v>212</v>
      </c>
      <c r="D14" s="153" t="s">
        <v>213</v>
      </c>
      <c r="E14" s="153" t="s">
        <v>119</v>
      </c>
      <c r="F14" s="153" t="s">
        <v>120</v>
      </c>
      <c r="G14" s="153" t="s">
        <v>216</v>
      </c>
      <c r="H14" s="153" t="s">
        <v>217</v>
      </c>
      <c r="I14" s="111">
        <v>200000</v>
      </c>
      <c r="J14" s="111">
        <v>200000</v>
      </c>
      <c r="K14" s="159"/>
      <c r="L14" s="159"/>
      <c r="M14" s="111">
        <v>200000</v>
      </c>
      <c r="N14" s="159"/>
      <c r="O14" s="111"/>
      <c r="P14" s="111"/>
      <c r="Q14" s="111"/>
      <c r="R14" s="111"/>
      <c r="S14" s="111"/>
      <c r="T14" s="111"/>
      <c r="U14" s="111"/>
      <c r="V14" s="111"/>
      <c r="W14" s="111"/>
      <c r="X14" s="111"/>
    </row>
    <row r="15" s="88" customFormat="1" ht="20.25" customHeight="1" spans="1:24">
      <c r="A15" s="153" t="s">
        <v>70</v>
      </c>
      <c r="B15" s="153" t="s">
        <v>70</v>
      </c>
      <c r="C15" s="153" t="s">
        <v>212</v>
      </c>
      <c r="D15" s="153" t="s">
        <v>213</v>
      </c>
      <c r="E15" s="153" t="s">
        <v>125</v>
      </c>
      <c r="F15" s="153" t="s">
        <v>126</v>
      </c>
      <c r="G15" s="153" t="s">
        <v>218</v>
      </c>
      <c r="H15" s="153" t="s">
        <v>219</v>
      </c>
      <c r="I15" s="111">
        <v>171520</v>
      </c>
      <c r="J15" s="111">
        <v>171520</v>
      </c>
      <c r="K15" s="159"/>
      <c r="L15" s="159"/>
      <c r="M15" s="111">
        <v>171520</v>
      </c>
      <c r="N15" s="159"/>
      <c r="O15" s="111"/>
      <c r="P15" s="111"/>
      <c r="Q15" s="111"/>
      <c r="R15" s="111"/>
      <c r="S15" s="111"/>
      <c r="T15" s="111"/>
      <c r="U15" s="111"/>
      <c r="V15" s="111"/>
      <c r="W15" s="111"/>
      <c r="X15" s="111"/>
    </row>
    <row r="16" s="88" customFormat="1" ht="20.25" customHeight="1" spans="1:24">
      <c r="A16" s="153" t="s">
        <v>70</v>
      </c>
      <c r="B16" s="153" t="s">
        <v>70</v>
      </c>
      <c r="C16" s="153" t="s">
        <v>212</v>
      </c>
      <c r="D16" s="153" t="s">
        <v>213</v>
      </c>
      <c r="E16" s="153" t="s">
        <v>127</v>
      </c>
      <c r="F16" s="153" t="s">
        <v>128</v>
      </c>
      <c r="G16" s="153" t="s">
        <v>220</v>
      </c>
      <c r="H16" s="153" t="s">
        <v>221</v>
      </c>
      <c r="I16" s="111">
        <v>167500</v>
      </c>
      <c r="J16" s="111">
        <v>167500</v>
      </c>
      <c r="K16" s="159"/>
      <c r="L16" s="159"/>
      <c r="M16" s="111">
        <v>167500</v>
      </c>
      <c r="N16" s="159"/>
      <c r="O16" s="111"/>
      <c r="P16" s="111"/>
      <c r="Q16" s="111"/>
      <c r="R16" s="111"/>
      <c r="S16" s="111"/>
      <c r="T16" s="111"/>
      <c r="U16" s="111"/>
      <c r="V16" s="111"/>
      <c r="W16" s="111"/>
      <c r="X16" s="111"/>
    </row>
    <row r="17" s="88" customFormat="1" ht="20.25" customHeight="1" spans="1:24">
      <c r="A17" s="153" t="s">
        <v>70</v>
      </c>
      <c r="B17" s="153" t="s">
        <v>70</v>
      </c>
      <c r="C17" s="153" t="s">
        <v>212</v>
      </c>
      <c r="D17" s="153" t="s">
        <v>213</v>
      </c>
      <c r="E17" s="153" t="s">
        <v>101</v>
      </c>
      <c r="F17" s="153" t="s">
        <v>102</v>
      </c>
      <c r="G17" s="153" t="s">
        <v>222</v>
      </c>
      <c r="H17" s="153" t="s">
        <v>223</v>
      </c>
      <c r="I17" s="111">
        <v>900</v>
      </c>
      <c r="J17" s="111">
        <v>900</v>
      </c>
      <c r="K17" s="159"/>
      <c r="L17" s="159"/>
      <c r="M17" s="111">
        <v>900</v>
      </c>
      <c r="N17" s="159"/>
      <c r="O17" s="111"/>
      <c r="P17" s="111"/>
      <c r="Q17" s="111"/>
      <c r="R17" s="111"/>
      <c r="S17" s="111"/>
      <c r="T17" s="111"/>
      <c r="U17" s="111"/>
      <c r="V17" s="111"/>
      <c r="W17" s="111"/>
      <c r="X17" s="111"/>
    </row>
    <row r="18" s="88" customFormat="1" ht="20.25" customHeight="1" spans="1:24">
      <c r="A18" s="153" t="s">
        <v>70</v>
      </c>
      <c r="B18" s="153" t="s">
        <v>70</v>
      </c>
      <c r="C18" s="153" t="s">
        <v>212</v>
      </c>
      <c r="D18" s="153" t="s">
        <v>213</v>
      </c>
      <c r="E18" s="153" t="s">
        <v>129</v>
      </c>
      <c r="F18" s="153" t="s">
        <v>130</v>
      </c>
      <c r="G18" s="153" t="s">
        <v>222</v>
      </c>
      <c r="H18" s="153" t="s">
        <v>223</v>
      </c>
      <c r="I18" s="111">
        <v>12925</v>
      </c>
      <c r="J18" s="111">
        <v>12925</v>
      </c>
      <c r="K18" s="159"/>
      <c r="L18" s="159"/>
      <c r="M18" s="111">
        <v>12925</v>
      </c>
      <c r="N18" s="159"/>
      <c r="O18" s="111"/>
      <c r="P18" s="111"/>
      <c r="Q18" s="111"/>
      <c r="R18" s="111"/>
      <c r="S18" s="111"/>
      <c r="T18" s="111"/>
      <c r="U18" s="111"/>
      <c r="V18" s="111"/>
      <c r="W18" s="111"/>
      <c r="X18" s="111"/>
    </row>
    <row r="19" s="88" customFormat="1" ht="20.25" customHeight="1" spans="1:24">
      <c r="A19" s="153" t="s">
        <v>70</v>
      </c>
      <c r="B19" s="153" t="s">
        <v>70</v>
      </c>
      <c r="C19" s="153" t="s">
        <v>212</v>
      </c>
      <c r="D19" s="153" t="s">
        <v>213</v>
      </c>
      <c r="E19" s="153" t="s">
        <v>129</v>
      </c>
      <c r="F19" s="153" t="s">
        <v>130</v>
      </c>
      <c r="G19" s="153" t="s">
        <v>222</v>
      </c>
      <c r="H19" s="153" t="s">
        <v>223</v>
      </c>
      <c r="I19" s="111">
        <v>3904</v>
      </c>
      <c r="J19" s="111">
        <v>3904</v>
      </c>
      <c r="K19" s="159"/>
      <c r="L19" s="159"/>
      <c r="M19" s="111">
        <v>3904</v>
      </c>
      <c r="N19" s="159"/>
      <c r="O19" s="111"/>
      <c r="P19" s="111"/>
      <c r="Q19" s="111"/>
      <c r="R19" s="111"/>
      <c r="S19" s="111"/>
      <c r="T19" s="111"/>
      <c r="U19" s="111"/>
      <c r="V19" s="111"/>
      <c r="W19" s="111"/>
      <c r="X19" s="111"/>
    </row>
    <row r="20" s="88" customFormat="1" ht="20.25" customHeight="1" spans="1:24">
      <c r="A20" s="153" t="s">
        <v>70</v>
      </c>
      <c r="B20" s="153" t="s">
        <v>70</v>
      </c>
      <c r="C20" s="153" t="s">
        <v>224</v>
      </c>
      <c r="D20" s="153" t="s">
        <v>136</v>
      </c>
      <c r="E20" s="153" t="s">
        <v>135</v>
      </c>
      <c r="F20" s="153" t="s">
        <v>136</v>
      </c>
      <c r="G20" s="153" t="s">
        <v>225</v>
      </c>
      <c r="H20" s="153" t="s">
        <v>136</v>
      </c>
      <c r="I20" s="111">
        <v>292756</v>
      </c>
      <c r="J20" s="111">
        <v>292756</v>
      </c>
      <c r="K20" s="159"/>
      <c r="L20" s="159"/>
      <c r="M20" s="111">
        <v>292756</v>
      </c>
      <c r="N20" s="159"/>
      <c r="O20" s="111"/>
      <c r="P20" s="111"/>
      <c r="Q20" s="111"/>
      <c r="R20" s="111"/>
      <c r="S20" s="111"/>
      <c r="T20" s="111"/>
      <c r="U20" s="111"/>
      <c r="V20" s="111"/>
      <c r="W20" s="111"/>
      <c r="X20" s="111"/>
    </row>
    <row r="21" s="88" customFormat="1" ht="20.25" customHeight="1" spans="1:24">
      <c r="A21" s="153" t="s">
        <v>70</v>
      </c>
      <c r="B21" s="153" t="s">
        <v>70</v>
      </c>
      <c r="C21" s="153" t="s">
        <v>226</v>
      </c>
      <c r="D21" s="153" t="s">
        <v>227</v>
      </c>
      <c r="E21" s="153" t="s">
        <v>101</v>
      </c>
      <c r="F21" s="153" t="s">
        <v>102</v>
      </c>
      <c r="G21" s="153" t="s">
        <v>228</v>
      </c>
      <c r="H21" s="153" t="s">
        <v>229</v>
      </c>
      <c r="I21" s="111">
        <v>148200</v>
      </c>
      <c r="J21" s="111">
        <v>148200</v>
      </c>
      <c r="K21" s="159"/>
      <c r="L21" s="159"/>
      <c r="M21" s="111">
        <v>148200</v>
      </c>
      <c r="N21" s="159"/>
      <c r="O21" s="111"/>
      <c r="P21" s="111"/>
      <c r="Q21" s="111"/>
      <c r="R21" s="111"/>
      <c r="S21" s="111"/>
      <c r="T21" s="111"/>
      <c r="U21" s="111"/>
      <c r="V21" s="111"/>
      <c r="W21" s="111"/>
      <c r="X21" s="111"/>
    </row>
    <row r="22" s="88" customFormat="1" ht="20.25" customHeight="1" spans="1:24">
      <c r="A22" s="153" t="s">
        <v>70</v>
      </c>
      <c r="B22" s="153" t="s">
        <v>70</v>
      </c>
      <c r="C22" s="153" t="s">
        <v>230</v>
      </c>
      <c r="D22" s="153" t="s">
        <v>231</v>
      </c>
      <c r="E22" s="153" t="s">
        <v>101</v>
      </c>
      <c r="F22" s="153" t="s">
        <v>102</v>
      </c>
      <c r="G22" s="153" t="s">
        <v>232</v>
      </c>
      <c r="H22" s="153" t="s">
        <v>231</v>
      </c>
      <c r="I22" s="111">
        <v>42649.44</v>
      </c>
      <c r="J22" s="111">
        <v>42649.44</v>
      </c>
      <c r="K22" s="159"/>
      <c r="L22" s="159"/>
      <c r="M22" s="111">
        <v>42649.44</v>
      </c>
      <c r="N22" s="159"/>
      <c r="O22" s="111"/>
      <c r="P22" s="111"/>
      <c r="Q22" s="111"/>
      <c r="R22" s="111"/>
      <c r="S22" s="111"/>
      <c r="T22" s="111"/>
      <c r="U22" s="111"/>
      <c r="V22" s="111"/>
      <c r="W22" s="111"/>
      <c r="X22" s="111"/>
    </row>
    <row r="23" s="88" customFormat="1" ht="20.25" customHeight="1" spans="1:24">
      <c r="A23" s="153" t="s">
        <v>70</v>
      </c>
      <c r="B23" s="153" t="s">
        <v>70</v>
      </c>
      <c r="C23" s="153" t="s">
        <v>230</v>
      </c>
      <c r="D23" s="153" t="s">
        <v>231</v>
      </c>
      <c r="E23" s="153" t="s">
        <v>101</v>
      </c>
      <c r="F23" s="153" t="s">
        <v>102</v>
      </c>
      <c r="G23" s="153" t="s">
        <v>232</v>
      </c>
      <c r="H23" s="153" t="s">
        <v>231</v>
      </c>
      <c r="I23" s="111">
        <v>52632</v>
      </c>
      <c r="J23" s="111">
        <v>52632</v>
      </c>
      <c r="K23" s="159"/>
      <c r="L23" s="159"/>
      <c r="M23" s="111">
        <v>52632</v>
      </c>
      <c r="N23" s="159"/>
      <c r="O23" s="111"/>
      <c r="P23" s="111"/>
      <c r="Q23" s="111"/>
      <c r="R23" s="111"/>
      <c r="S23" s="111"/>
      <c r="T23" s="111"/>
      <c r="U23" s="111"/>
      <c r="V23" s="111"/>
      <c r="W23" s="111"/>
      <c r="X23" s="111"/>
    </row>
    <row r="24" s="88" customFormat="1" ht="20.25" customHeight="1" spans="1:24">
      <c r="A24" s="153" t="s">
        <v>70</v>
      </c>
      <c r="B24" s="153" t="s">
        <v>70</v>
      </c>
      <c r="C24" s="153" t="s">
        <v>233</v>
      </c>
      <c r="D24" s="153" t="s">
        <v>234</v>
      </c>
      <c r="E24" s="153" t="s">
        <v>101</v>
      </c>
      <c r="F24" s="153" t="s">
        <v>102</v>
      </c>
      <c r="G24" s="153" t="s">
        <v>235</v>
      </c>
      <c r="H24" s="153" t="s">
        <v>236</v>
      </c>
      <c r="I24" s="111">
        <v>37584</v>
      </c>
      <c r="J24" s="111">
        <v>37584</v>
      </c>
      <c r="K24" s="159"/>
      <c r="L24" s="159"/>
      <c r="M24" s="111">
        <v>37584</v>
      </c>
      <c r="N24" s="159"/>
      <c r="O24" s="111"/>
      <c r="P24" s="111"/>
      <c r="Q24" s="111"/>
      <c r="R24" s="111"/>
      <c r="S24" s="111"/>
      <c r="T24" s="111"/>
      <c r="U24" s="111"/>
      <c r="V24" s="111"/>
      <c r="W24" s="111"/>
      <c r="X24" s="111"/>
    </row>
    <row r="25" s="88" customFormat="1" ht="20.25" customHeight="1" spans="1:24">
      <c r="A25" s="153" t="s">
        <v>70</v>
      </c>
      <c r="B25" s="153" t="s">
        <v>70</v>
      </c>
      <c r="C25" s="153" t="s">
        <v>233</v>
      </c>
      <c r="D25" s="153" t="s">
        <v>234</v>
      </c>
      <c r="E25" s="153" t="s">
        <v>115</v>
      </c>
      <c r="F25" s="153" t="s">
        <v>116</v>
      </c>
      <c r="G25" s="153" t="s">
        <v>235</v>
      </c>
      <c r="H25" s="153" t="s">
        <v>236</v>
      </c>
      <c r="I25" s="111">
        <v>5400</v>
      </c>
      <c r="J25" s="111">
        <v>5400</v>
      </c>
      <c r="K25" s="159"/>
      <c r="L25" s="159"/>
      <c r="M25" s="111">
        <v>5400</v>
      </c>
      <c r="N25" s="159"/>
      <c r="O25" s="111"/>
      <c r="P25" s="111"/>
      <c r="Q25" s="111"/>
      <c r="R25" s="111"/>
      <c r="S25" s="111"/>
      <c r="T25" s="111"/>
      <c r="U25" s="111"/>
      <c r="V25" s="111"/>
      <c r="W25" s="111"/>
      <c r="X25" s="111"/>
    </row>
    <row r="26" s="88" customFormat="1" ht="20.25" customHeight="1" spans="1:24">
      <c r="A26" s="153" t="s">
        <v>70</v>
      </c>
      <c r="B26" s="153" t="s">
        <v>70</v>
      </c>
      <c r="C26" s="153" t="s">
        <v>233</v>
      </c>
      <c r="D26" s="153" t="s">
        <v>234</v>
      </c>
      <c r="E26" s="153" t="s">
        <v>101</v>
      </c>
      <c r="F26" s="153" t="s">
        <v>102</v>
      </c>
      <c r="G26" s="153" t="s">
        <v>237</v>
      </c>
      <c r="H26" s="153" t="s">
        <v>238</v>
      </c>
      <c r="I26" s="111">
        <v>5872</v>
      </c>
      <c r="J26" s="111">
        <v>5872</v>
      </c>
      <c r="K26" s="159"/>
      <c r="L26" s="159"/>
      <c r="M26" s="111">
        <v>5872</v>
      </c>
      <c r="N26" s="159"/>
      <c r="O26" s="111"/>
      <c r="P26" s="111"/>
      <c r="Q26" s="111"/>
      <c r="R26" s="111"/>
      <c r="S26" s="111"/>
      <c r="T26" s="111"/>
      <c r="U26" s="111"/>
      <c r="V26" s="111"/>
      <c r="W26" s="111"/>
      <c r="X26" s="111"/>
    </row>
    <row r="27" s="88" customFormat="1" ht="20.25" customHeight="1" spans="1:24">
      <c r="A27" s="153" t="s">
        <v>70</v>
      </c>
      <c r="B27" s="153" t="s">
        <v>70</v>
      </c>
      <c r="C27" s="153" t="s">
        <v>233</v>
      </c>
      <c r="D27" s="153" t="s">
        <v>234</v>
      </c>
      <c r="E27" s="153" t="s">
        <v>101</v>
      </c>
      <c r="F27" s="153" t="s">
        <v>102</v>
      </c>
      <c r="G27" s="153" t="s">
        <v>239</v>
      </c>
      <c r="H27" s="153" t="s">
        <v>240</v>
      </c>
      <c r="I27" s="111">
        <v>9072</v>
      </c>
      <c r="J27" s="111">
        <v>9072</v>
      </c>
      <c r="K27" s="159"/>
      <c r="L27" s="159"/>
      <c r="M27" s="111">
        <v>9072</v>
      </c>
      <c r="N27" s="159"/>
      <c r="O27" s="111"/>
      <c r="P27" s="111"/>
      <c r="Q27" s="111"/>
      <c r="R27" s="111"/>
      <c r="S27" s="111"/>
      <c r="T27" s="111"/>
      <c r="U27" s="111"/>
      <c r="V27" s="111"/>
      <c r="W27" s="111"/>
      <c r="X27" s="111"/>
    </row>
    <row r="28" s="88" customFormat="1" ht="20.25" customHeight="1" spans="1:24">
      <c r="A28" s="153" t="s">
        <v>70</v>
      </c>
      <c r="B28" s="153" t="s">
        <v>70</v>
      </c>
      <c r="C28" s="153" t="s">
        <v>233</v>
      </c>
      <c r="D28" s="153" t="s">
        <v>234</v>
      </c>
      <c r="E28" s="153" t="s">
        <v>101</v>
      </c>
      <c r="F28" s="153" t="s">
        <v>102</v>
      </c>
      <c r="G28" s="153" t="s">
        <v>241</v>
      </c>
      <c r="H28" s="153" t="s">
        <v>242</v>
      </c>
      <c r="I28" s="111">
        <v>8000</v>
      </c>
      <c r="J28" s="111">
        <v>8000</v>
      </c>
      <c r="K28" s="159"/>
      <c r="L28" s="159"/>
      <c r="M28" s="111">
        <v>8000</v>
      </c>
      <c r="N28" s="159"/>
      <c r="O28" s="111"/>
      <c r="P28" s="111"/>
      <c r="Q28" s="111"/>
      <c r="R28" s="111"/>
      <c r="S28" s="111"/>
      <c r="T28" s="111"/>
      <c r="U28" s="111"/>
      <c r="V28" s="111"/>
      <c r="W28" s="111"/>
      <c r="X28" s="111"/>
    </row>
    <row r="29" s="88" customFormat="1" ht="20.25" customHeight="1" spans="1:24">
      <c r="A29" s="153" t="s">
        <v>70</v>
      </c>
      <c r="B29" s="153" t="s">
        <v>70</v>
      </c>
      <c r="C29" s="153" t="s">
        <v>233</v>
      </c>
      <c r="D29" s="153" t="s">
        <v>234</v>
      </c>
      <c r="E29" s="153" t="s">
        <v>101</v>
      </c>
      <c r="F29" s="153" t="s">
        <v>102</v>
      </c>
      <c r="G29" s="153" t="s">
        <v>243</v>
      </c>
      <c r="H29" s="153" t="s">
        <v>244</v>
      </c>
      <c r="I29" s="111">
        <v>9600</v>
      </c>
      <c r="J29" s="111">
        <v>9600</v>
      </c>
      <c r="K29" s="159"/>
      <c r="L29" s="159"/>
      <c r="M29" s="111">
        <v>9600</v>
      </c>
      <c r="N29" s="159"/>
      <c r="O29" s="111"/>
      <c r="P29" s="111"/>
      <c r="Q29" s="111"/>
      <c r="R29" s="111"/>
      <c r="S29" s="111"/>
      <c r="T29" s="111"/>
      <c r="U29" s="111"/>
      <c r="V29" s="111"/>
      <c r="W29" s="111"/>
      <c r="X29" s="111"/>
    </row>
    <row r="30" s="88" customFormat="1" ht="20.25" customHeight="1" spans="1:24">
      <c r="A30" s="153" t="s">
        <v>70</v>
      </c>
      <c r="B30" s="153" t="s">
        <v>70</v>
      </c>
      <c r="C30" s="153" t="s">
        <v>233</v>
      </c>
      <c r="D30" s="153" t="s">
        <v>234</v>
      </c>
      <c r="E30" s="153" t="s">
        <v>101</v>
      </c>
      <c r="F30" s="153" t="s">
        <v>102</v>
      </c>
      <c r="G30" s="153" t="s">
        <v>245</v>
      </c>
      <c r="H30" s="153" t="s">
        <v>246</v>
      </c>
      <c r="I30" s="111">
        <v>12800</v>
      </c>
      <c r="J30" s="111">
        <v>12800</v>
      </c>
      <c r="K30" s="159"/>
      <c r="L30" s="159"/>
      <c r="M30" s="111">
        <v>12800</v>
      </c>
      <c r="N30" s="159"/>
      <c r="O30" s="111"/>
      <c r="P30" s="111"/>
      <c r="Q30" s="111"/>
      <c r="R30" s="111"/>
      <c r="S30" s="111"/>
      <c r="T30" s="111"/>
      <c r="U30" s="111"/>
      <c r="V30" s="111"/>
      <c r="W30" s="111"/>
      <c r="X30" s="111"/>
    </row>
    <row r="31" s="88" customFormat="1" ht="20.25" customHeight="1" spans="1:24">
      <c r="A31" s="153" t="s">
        <v>70</v>
      </c>
      <c r="B31" s="153" t="s">
        <v>70</v>
      </c>
      <c r="C31" s="153" t="s">
        <v>233</v>
      </c>
      <c r="D31" s="153" t="s">
        <v>234</v>
      </c>
      <c r="E31" s="153" t="s">
        <v>101</v>
      </c>
      <c r="F31" s="153" t="s">
        <v>102</v>
      </c>
      <c r="G31" s="153" t="s">
        <v>247</v>
      </c>
      <c r="H31" s="153" t="s">
        <v>248</v>
      </c>
      <c r="I31" s="111">
        <v>16000</v>
      </c>
      <c r="J31" s="111">
        <v>16000</v>
      </c>
      <c r="K31" s="159"/>
      <c r="L31" s="159"/>
      <c r="M31" s="111">
        <v>16000</v>
      </c>
      <c r="N31" s="159"/>
      <c r="O31" s="111"/>
      <c r="P31" s="111"/>
      <c r="Q31" s="111"/>
      <c r="R31" s="111"/>
      <c r="S31" s="111"/>
      <c r="T31" s="111"/>
      <c r="U31" s="111"/>
      <c r="V31" s="111"/>
      <c r="W31" s="111"/>
      <c r="X31" s="111"/>
    </row>
    <row r="32" s="88" customFormat="1" ht="20.25" customHeight="1" spans="1:24">
      <c r="A32" s="153" t="s">
        <v>70</v>
      </c>
      <c r="B32" s="153" t="s">
        <v>70</v>
      </c>
      <c r="C32" s="153" t="s">
        <v>233</v>
      </c>
      <c r="D32" s="153" t="s">
        <v>234</v>
      </c>
      <c r="E32" s="153" t="s">
        <v>109</v>
      </c>
      <c r="F32" s="153" t="s">
        <v>110</v>
      </c>
      <c r="G32" s="153" t="s">
        <v>249</v>
      </c>
      <c r="H32" s="153" t="s">
        <v>250</v>
      </c>
      <c r="I32" s="111">
        <v>4800</v>
      </c>
      <c r="J32" s="111">
        <v>4800</v>
      </c>
      <c r="K32" s="159"/>
      <c r="L32" s="159"/>
      <c r="M32" s="111">
        <v>4800</v>
      </c>
      <c r="N32" s="159"/>
      <c r="O32" s="111"/>
      <c r="P32" s="111"/>
      <c r="Q32" s="111"/>
      <c r="R32" s="111"/>
      <c r="S32" s="111"/>
      <c r="T32" s="111"/>
      <c r="U32" s="111"/>
      <c r="V32" s="111"/>
      <c r="W32" s="111"/>
      <c r="X32" s="111"/>
    </row>
    <row r="33" s="88" customFormat="1" ht="20.25" customHeight="1" spans="1:24">
      <c r="A33" s="153" t="s">
        <v>70</v>
      </c>
      <c r="B33" s="153" t="s">
        <v>70</v>
      </c>
      <c r="C33" s="153" t="s">
        <v>233</v>
      </c>
      <c r="D33" s="153" t="s">
        <v>234</v>
      </c>
      <c r="E33" s="153" t="s">
        <v>101</v>
      </c>
      <c r="F33" s="153" t="s">
        <v>102</v>
      </c>
      <c r="G33" s="153" t="s">
        <v>251</v>
      </c>
      <c r="H33" s="153" t="s">
        <v>252</v>
      </c>
      <c r="I33" s="111">
        <v>48000</v>
      </c>
      <c r="J33" s="111">
        <v>48000</v>
      </c>
      <c r="K33" s="159"/>
      <c r="L33" s="159"/>
      <c r="M33" s="111">
        <v>48000</v>
      </c>
      <c r="N33" s="159"/>
      <c r="O33" s="111"/>
      <c r="P33" s="111"/>
      <c r="Q33" s="111"/>
      <c r="R33" s="111"/>
      <c r="S33" s="111"/>
      <c r="T33" s="111"/>
      <c r="U33" s="111"/>
      <c r="V33" s="111"/>
      <c r="W33" s="111"/>
      <c r="X33" s="111"/>
    </row>
    <row r="34" s="88" customFormat="1" ht="20.25" customHeight="1" spans="1:24">
      <c r="A34" s="153" t="s">
        <v>70</v>
      </c>
      <c r="B34" s="153" t="s">
        <v>70</v>
      </c>
      <c r="C34" s="153" t="s">
        <v>233</v>
      </c>
      <c r="D34" s="153" t="s">
        <v>234</v>
      </c>
      <c r="E34" s="153" t="s">
        <v>101</v>
      </c>
      <c r="F34" s="153" t="s">
        <v>102</v>
      </c>
      <c r="G34" s="153" t="s">
        <v>228</v>
      </c>
      <c r="H34" s="153" t="s">
        <v>229</v>
      </c>
      <c r="I34" s="111">
        <v>14820</v>
      </c>
      <c r="J34" s="111">
        <v>14820</v>
      </c>
      <c r="K34" s="159"/>
      <c r="L34" s="159"/>
      <c r="M34" s="111">
        <v>14820</v>
      </c>
      <c r="N34" s="159"/>
      <c r="O34" s="111"/>
      <c r="P34" s="111"/>
      <c r="Q34" s="111"/>
      <c r="R34" s="111"/>
      <c r="S34" s="111"/>
      <c r="T34" s="111"/>
      <c r="U34" s="111"/>
      <c r="V34" s="111"/>
      <c r="W34" s="111"/>
      <c r="X34" s="111"/>
    </row>
    <row r="35" s="88" customFormat="1" ht="20.25" customHeight="1" spans="1:24">
      <c r="A35" s="153" t="s">
        <v>70</v>
      </c>
      <c r="B35" s="153" t="s">
        <v>70</v>
      </c>
      <c r="C35" s="153" t="s">
        <v>253</v>
      </c>
      <c r="D35" s="153" t="s">
        <v>138</v>
      </c>
      <c r="E35" s="153" t="s">
        <v>137</v>
      </c>
      <c r="F35" s="153" t="s">
        <v>138</v>
      </c>
      <c r="G35" s="153" t="s">
        <v>208</v>
      </c>
      <c r="H35" s="153" t="s">
        <v>209</v>
      </c>
      <c r="I35" s="111">
        <v>5280</v>
      </c>
      <c r="J35" s="111">
        <v>5280</v>
      </c>
      <c r="K35" s="159"/>
      <c r="L35" s="159"/>
      <c r="M35" s="111">
        <v>5280</v>
      </c>
      <c r="N35" s="159"/>
      <c r="O35" s="111"/>
      <c r="P35" s="111"/>
      <c r="Q35" s="111"/>
      <c r="R35" s="111"/>
      <c r="S35" s="111"/>
      <c r="T35" s="111"/>
      <c r="U35" s="111"/>
      <c r="V35" s="111"/>
      <c r="W35" s="111"/>
      <c r="X35" s="111"/>
    </row>
    <row r="36" s="88" customFormat="1" ht="20.25" customHeight="1" spans="1:24">
      <c r="A36" s="153" t="s">
        <v>70</v>
      </c>
      <c r="B36" s="153" t="s">
        <v>70</v>
      </c>
      <c r="C36" s="153" t="s">
        <v>254</v>
      </c>
      <c r="D36" s="153" t="s">
        <v>255</v>
      </c>
      <c r="E36" s="153" t="s">
        <v>115</v>
      </c>
      <c r="F36" s="153" t="s">
        <v>116</v>
      </c>
      <c r="G36" s="153" t="s">
        <v>256</v>
      </c>
      <c r="H36" s="153" t="s">
        <v>257</v>
      </c>
      <c r="I36" s="111">
        <v>226800</v>
      </c>
      <c r="J36" s="111">
        <v>226800</v>
      </c>
      <c r="K36" s="159"/>
      <c r="L36" s="159"/>
      <c r="M36" s="111">
        <v>226800</v>
      </c>
      <c r="N36" s="159"/>
      <c r="O36" s="111"/>
      <c r="P36" s="111"/>
      <c r="Q36" s="111"/>
      <c r="R36" s="111"/>
      <c r="S36" s="111"/>
      <c r="T36" s="111"/>
      <c r="U36" s="111"/>
      <c r="V36" s="111"/>
      <c r="W36" s="111"/>
      <c r="X36" s="111"/>
    </row>
    <row r="37" s="88" customFormat="1" ht="20.25" customHeight="1" spans="1:24">
      <c r="A37" s="153" t="s">
        <v>70</v>
      </c>
      <c r="B37" s="153" t="s">
        <v>70</v>
      </c>
      <c r="C37" s="153" t="s">
        <v>258</v>
      </c>
      <c r="D37" s="153" t="s">
        <v>182</v>
      </c>
      <c r="E37" s="153" t="s">
        <v>101</v>
      </c>
      <c r="F37" s="153" t="s">
        <v>102</v>
      </c>
      <c r="G37" s="153" t="s">
        <v>259</v>
      </c>
      <c r="H37" s="153" t="s">
        <v>182</v>
      </c>
      <c r="I37" s="111">
        <v>8000</v>
      </c>
      <c r="J37" s="111">
        <v>8000</v>
      </c>
      <c r="K37" s="159"/>
      <c r="L37" s="159"/>
      <c r="M37" s="111">
        <v>8000</v>
      </c>
      <c r="N37" s="159"/>
      <c r="O37" s="111"/>
      <c r="P37" s="111"/>
      <c r="Q37" s="111"/>
      <c r="R37" s="111"/>
      <c r="S37" s="111"/>
      <c r="T37" s="111"/>
      <c r="U37" s="111"/>
      <c r="V37" s="111"/>
      <c r="W37" s="111"/>
      <c r="X37" s="111"/>
    </row>
    <row r="38" s="88" customFormat="1" ht="20.25" customHeight="1" spans="1:24">
      <c r="A38" s="153" t="s">
        <v>70</v>
      </c>
      <c r="B38" s="153" t="s">
        <v>70</v>
      </c>
      <c r="C38" s="153" t="s">
        <v>260</v>
      </c>
      <c r="D38" s="153" t="s">
        <v>261</v>
      </c>
      <c r="E38" s="153" t="s">
        <v>101</v>
      </c>
      <c r="F38" s="153" t="s">
        <v>102</v>
      </c>
      <c r="G38" s="153" t="s">
        <v>210</v>
      </c>
      <c r="H38" s="153" t="s">
        <v>211</v>
      </c>
      <c r="I38" s="111">
        <v>352000</v>
      </c>
      <c r="J38" s="111">
        <v>352000</v>
      </c>
      <c r="K38" s="159"/>
      <c r="L38" s="159"/>
      <c r="M38" s="111">
        <v>352000</v>
      </c>
      <c r="N38" s="159"/>
      <c r="O38" s="111"/>
      <c r="P38" s="111"/>
      <c r="Q38" s="111"/>
      <c r="R38" s="111"/>
      <c r="S38" s="111"/>
      <c r="T38" s="111"/>
      <c r="U38" s="111"/>
      <c r="V38" s="111"/>
      <c r="W38" s="111"/>
      <c r="X38" s="111"/>
    </row>
    <row r="39" s="88" customFormat="1" ht="20.25" customHeight="1" spans="1:24">
      <c r="A39" s="153" t="s">
        <v>70</v>
      </c>
      <c r="B39" s="153" t="s">
        <v>70</v>
      </c>
      <c r="C39" s="153" t="s">
        <v>260</v>
      </c>
      <c r="D39" s="153" t="s">
        <v>261</v>
      </c>
      <c r="E39" s="153" t="s">
        <v>101</v>
      </c>
      <c r="F39" s="153" t="s">
        <v>102</v>
      </c>
      <c r="G39" s="153" t="s">
        <v>210</v>
      </c>
      <c r="H39" s="153" t="s">
        <v>211</v>
      </c>
      <c r="I39" s="111">
        <v>387360</v>
      </c>
      <c r="J39" s="111">
        <v>387360</v>
      </c>
      <c r="K39" s="159"/>
      <c r="L39" s="159"/>
      <c r="M39" s="111">
        <v>387360</v>
      </c>
      <c r="N39" s="159"/>
      <c r="O39" s="111"/>
      <c r="P39" s="111"/>
      <c r="Q39" s="111"/>
      <c r="R39" s="111"/>
      <c r="S39" s="111"/>
      <c r="T39" s="111"/>
      <c r="U39" s="111"/>
      <c r="V39" s="111"/>
      <c r="W39" s="111"/>
      <c r="X39" s="111"/>
    </row>
    <row r="40" s="88" customFormat="1" ht="20.25" customHeight="1" spans="1:24">
      <c r="A40" s="153" t="s">
        <v>70</v>
      </c>
      <c r="B40" s="153" t="s">
        <v>70</v>
      </c>
      <c r="C40" s="153" t="s">
        <v>262</v>
      </c>
      <c r="D40" s="153" t="s">
        <v>263</v>
      </c>
      <c r="E40" s="153" t="s">
        <v>101</v>
      </c>
      <c r="F40" s="153" t="s">
        <v>102</v>
      </c>
      <c r="G40" s="153" t="s">
        <v>235</v>
      </c>
      <c r="H40" s="153" t="s">
        <v>236</v>
      </c>
      <c r="I40" s="111">
        <v>41760</v>
      </c>
      <c r="J40" s="111">
        <v>41760</v>
      </c>
      <c r="K40" s="159"/>
      <c r="L40" s="159"/>
      <c r="M40" s="111">
        <v>41760</v>
      </c>
      <c r="N40" s="159"/>
      <c r="O40" s="111"/>
      <c r="P40" s="111"/>
      <c r="Q40" s="111"/>
      <c r="R40" s="111"/>
      <c r="S40" s="111"/>
      <c r="T40" s="111"/>
      <c r="U40" s="111"/>
      <c r="V40" s="111"/>
      <c r="W40" s="111"/>
      <c r="X40" s="111"/>
    </row>
    <row r="41" s="88" customFormat="1" ht="20.25" customHeight="1" spans="1:24">
      <c r="A41" s="153" t="s">
        <v>70</v>
      </c>
      <c r="B41" s="153" t="s">
        <v>70</v>
      </c>
      <c r="C41" s="153" t="s">
        <v>262</v>
      </c>
      <c r="D41" s="153" t="s">
        <v>263</v>
      </c>
      <c r="E41" s="153" t="s">
        <v>101</v>
      </c>
      <c r="F41" s="153" t="s">
        <v>102</v>
      </c>
      <c r="G41" s="153" t="s">
        <v>235</v>
      </c>
      <c r="H41" s="153" t="s">
        <v>236</v>
      </c>
      <c r="I41" s="111">
        <v>58000</v>
      </c>
      <c r="J41" s="111">
        <v>58000</v>
      </c>
      <c r="K41" s="159"/>
      <c r="L41" s="159"/>
      <c r="M41" s="111">
        <v>58000</v>
      </c>
      <c r="N41" s="159"/>
      <c r="O41" s="111"/>
      <c r="P41" s="111"/>
      <c r="Q41" s="111"/>
      <c r="R41" s="111"/>
      <c r="S41" s="111"/>
      <c r="T41" s="111"/>
      <c r="U41" s="111"/>
      <c r="V41" s="111"/>
      <c r="W41" s="111"/>
      <c r="X41" s="111"/>
    </row>
    <row r="42" s="88" customFormat="1" ht="20.25" customHeight="1" spans="1:24">
      <c r="A42" s="153" t="s">
        <v>70</v>
      </c>
      <c r="B42" s="153" t="s">
        <v>70</v>
      </c>
      <c r="C42" s="153" t="s">
        <v>262</v>
      </c>
      <c r="D42" s="153" t="s">
        <v>263</v>
      </c>
      <c r="E42" s="153" t="s">
        <v>101</v>
      </c>
      <c r="F42" s="153" t="s">
        <v>102</v>
      </c>
      <c r="G42" s="153" t="s">
        <v>251</v>
      </c>
      <c r="H42" s="153" t="s">
        <v>252</v>
      </c>
      <c r="I42" s="111">
        <v>139200</v>
      </c>
      <c r="J42" s="111">
        <v>139200</v>
      </c>
      <c r="K42" s="159"/>
      <c r="L42" s="159"/>
      <c r="M42" s="111">
        <v>139200</v>
      </c>
      <c r="N42" s="159"/>
      <c r="O42" s="111"/>
      <c r="P42" s="111"/>
      <c r="Q42" s="111"/>
      <c r="R42" s="111"/>
      <c r="S42" s="111"/>
      <c r="T42" s="111"/>
      <c r="U42" s="111"/>
      <c r="V42" s="111"/>
      <c r="W42" s="111"/>
      <c r="X42" s="111"/>
    </row>
    <row r="43" s="88" customFormat="1" ht="20.25" customHeight="1" spans="1:24">
      <c r="A43" s="153" t="s">
        <v>70</v>
      </c>
      <c r="B43" s="153" t="s">
        <v>70</v>
      </c>
      <c r="C43" s="153" t="s">
        <v>264</v>
      </c>
      <c r="D43" s="153" t="s">
        <v>265</v>
      </c>
      <c r="E43" s="153" t="s">
        <v>101</v>
      </c>
      <c r="F43" s="153" t="s">
        <v>102</v>
      </c>
      <c r="G43" s="153" t="s">
        <v>266</v>
      </c>
      <c r="H43" s="153" t="s">
        <v>267</v>
      </c>
      <c r="I43" s="111">
        <v>131580</v>
      </c>
      <c r="J43" s="111">
        <v>131580</v>
      </c>
      <c r="K43" s="159"/>
      <c r="L43" s="159"/>
      <c r="M43" s="111">
        <v>131580</v>
      </c>
      <c r="N43" s="159"/>
      <c r="O43" s="111"/>
      <c r="P43" s="111"/>
      <c r="Q43" s="111"/>
      <c r="R43" s="111"/>
      <c r="S43" s="111"/>
      <c r="T43" s="111"/>
      <c r="U43" s="111"/>
      <c r="V43" s="111"/>
      <c r="W43" s="111"/>
      <c r="X43" s="111"/>
    </row>
    <row r="44" s="88" customFormat="1" ht="20.25" customHeight="1" spans="1:24">
      <c r="A44" s="153" t="s">
        <v>70</v>
      </c>
      <c r="B44" s="153" t="s">
        <v>70</v>
      </c>
      <c r="C44" s="153" t="s">
        <v>264</v>
      </c>
      <c r="D44" s="153" t="s">
        <v>265</v>
      </c>
      <c r="E44" s="153" t="s">
        <v>101</v>
      </c>
      <c r="F44" s="153" t="s">
        <v>102</v>
      </c>
      <c r="G44" s="153" t="s">
        <v>266</v>
      </c>
      <c r="H44" s="153" t="s">
        <v>267</v>
      </c>
      <c r="I44" s="111">
        <v>719200</v>
      </c>
      <c r="J44" s="111">
        <v>719200</v>
      </c>
      <c r="K44" s="159"/>
      <c r="L44" s="159"/>
      <c r="M44" s="111">
        <v>719200</v>
      </c>
      <c r="N44" s="159"/>
      <c r="O44" s="111"/>
      <c r="P44" s="111"/>
      <c r="Q44" s="111"/>
      <c r="R44" s="111"/>
      <c r="S44" s="111"/>
      <c r="T44" s="111"/>
      <c r="U44" s="111"/>
      <c r="V44" s="111"/>
      <c r="W44" s="111"/>
      <c r="X44" s="111"/>
    </row>
    <row r="45" s="88" customFormat="1" ht="20.25" customHeight="1" spans="1:24">
      <c r="A45" s="153" t="s">
        <v>70</v>
      </c>
      <c r="B45" s="153" t="s">
        <v>70</v>
      </c>
      <c r="C45" s="153" t="s">
        <v>264</v>
      </c>
      <c r="D45" s="153" t="s">
        <v>265</v>
      </c>
      <c r="E45" s="153" t="s">
        <v>101</v>
      </c>
      <c r="F45" s="153" t="s">
        <v>102</v>
      </c>
      <c r="G45" s="153" t="s">
        <v>266</v>
      </c>
      <c r="H45" s="153" t="s">
        <v>267</v>
      </c>
      <c r="I45" s="111">
        <v>2631600</v>
      </c>
      <c r="J45" s="111">
        <v>2631600</v>
      </c>
      <c r="K45" s="159"/>
      <c r="L45" s="159"/>
      <c r="M45" s="111">
        <v>2631600</v>
      </c>
      <c r="N45" s="159"/>
      <c r="O45" s="111"/>
      <c r="P45" s="111"/>
      <c r="Q45" s="111"/>
      <c r="R45" s="111"/>
      <c r="S45" s="111"/>
      <c r="T45" s="111"/>
      <c r="U45" s="111"/>
      <c r="V45" s="111"/>
      <c r="W45" s="111"/>
      <c r="X45" s="111"/>
    </row>
    <row r="46" s="88" customFormat="1" ht="17.25" customHeight="1" spans="1:24">
      <c r="A46" s="142" t="s">
        <v>177</v>
      </c>
      <c r="B46" s="143"/>
      <c r="C46" s="154"/>
      <c r="D46" s="154"/>
      <c r="E46" s="154"/>
      <c r="F46" s="154"/>
      <c r="G46" s="154"/>
      <c r="H46" s="155"/>
      <c r="I46" s="111">
        <v>8122026.44</v>
      </c>
      <c r="J46" s="111">
        <v>8122026.44</v>
      </c>
      <c r="K46" s="111"/>
      <c r="L46" s="111"/>
      <c r="M46" s="111">
        <v>8122026.44</v>
      </c>
      <c r="N46" s="111"/>
      <c r="O46" s="111"/>
      <c r="P46" s="111"/>
      <c r="Q46" s="111"/>
      <c r="R46" s="111"/>
      <c r="S46" s="111"/>
      <c r="T46" s="111"/>
      <c r="U46" s="111"/>
      <c r="V46" s="111"/>
      <c r="W46" s="111"/>
      <c r="X46" s="111"/>
    </row>
  </sheetData>
  <mergeCells count="31">
    <mergeCell ref="A3:X3"/>
    <mergeCell ref="A4:H4"/>
    <mergeCell ref="I5:X5"/>
    <mergeCell ref="J6:N6"/>
    <mergeCell ref="O6:Q6"/>
    <mergeCell ref="S6:X6"/>
    <mergeCell ref="A46:H4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I16" sqref="I16:I17"/>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0"/>
      <c r="E2" s="2"/>
      <c r="F2" s="2"/>
      <c r="G2" s="2"/>
      <c r="H2" s="2"/>
      <c r="U2" s="140"/>
      <c r="W2" s="148" t="s">
        <v>268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"单位名称："&amp;"昆明市呈贡区政务服务管理局（本级）"</f>
        <v>单位名称：昆明市呈贡区政务服务管理局（本级）</v>
      </c>
      <c r="B4" s="6"/>
      <c r="C4" s="6"/>
      <c r="D4" s="6"/>
      <c r="E4" s="6"/>
      <c r="F4" s="6"/>
      <c r="G4" s="6"/>
      <c r="H4" s="6"/>
      <c r="I4" s="7"/>
      <c r="J4" s="7"/>
      <c r="K4" s="7"/>
      <c r="L4" s="7"/>
      <c r="M4" s="7"/>
      <c r="N4" s="7"/>
      <c r="O4" s="7"/>
      <c r="P4" s="7"/>
      <c r="Q4" s="7"/>
      <c r="U4" s="140"/>
      <c r="W4" s="122" t="s">
        <v>1</v>
      </c>
    </row>
    <row r="5" ht="21.75" customHeight="1" spans="1:23">
      <c r="A5" s="9" t="s">
        <v>269</v>
      </c>
      <c r="B5" s="10" t="s">
        <v>188</v>
      </c>
      <c r="C5" s="9" t="s">
        <v>189</v>
      </c>
      <c r="D5" s="9" t="s">
        <v>270</v>
      </c>
      <c r="E5" s="10" t="s">
        <v>190</v>
      </c>
      <c r="F5" s="10" t="s">
        <v>191</v>
      </c>
      <c r="G5" s="10" t="s">
        <v>271</v>
      </c>
      <c r="H5" s="10" t="s">
        <v>272</v>
      </c>
      <c r="I5" s="33" t="s">
        <v>55</v>
      </c>
      <c r="J5" s="11" t="s">
        <v>273</v>
      </c>
      <c r="K5" s="12"/>
      <c r="L5" s="12"/>
      <c r="M5" s="13"/>
      <c r="N5" s="11" t="s">
        <v>196</v>
      </c>
      <c r="O5" s="12"/>
      <c r="P5" s="13"/>
      <c r="Q5" s="10" t="s">
        <v>61</v>
      </c>
      <c r="R5" s="11" t="s">
        <v>62</v>
      </c>
      <c r="S5" s="12"/>
      <c r="T5" s="12"/>
      <c r="U5" s="12"/>
      <c r="V5" s="12"/>
      <c r="W5" s="13"/>
    </row>
    <row r="6" ht="21.75" customHeight="1" spans="1:23">
      <c r="A6" s="14"/>
      <c r="B6" s="34"/>
      <c r="C6" s="14"/>
      <c r="D6" s="14"/>
      <c r="E6" s="15"/>
      <c r="F6" s="15"/>
      <c r="G6" s="15"/>
      <c r="H6" s="15"/>
      <c r="I6" s="34"/>
      <c r="J6" s="144" t="s">
        <v>58</v>
      </c>
      <c r="K6" s="145"/>
      <c r="L6" s="10" t="s">
        <v>59</v>
      </c>
      <c r="M6" s="10" t="s">
        <v>60</v>
      </c>
      <c r="N6" s="10" t="s">
        <v>58</v>
      </c>
      <c r="O6" s="10" t="s">
        <v>59</v>
      </c>
      <c r="P6" s="10" t="s">
        <v>60</v>
      </c>
      <c r="Q6" s="15"/>
      <c r="R6" s="10" t="s">
        <v>57</v>
      </c>
      <c r="S6" s="10" t="s">
        <v>64</v>
      </c>
      <c r="T6" s="10" t="s">
        <v>202</v>
      </c>
      <c r="U6" s="10" t="s">
        <v>66</v>
      </c>
      <c r="V6" s="10" t="s">
        <v>67</v>
      </c>
      <c r="W6" s="10" t="s">
        <v>68</v>
      </c>
    </row>
    <row r="7" ht="21" customHeight="1" spans="1:23">
      <c r="A7" s="34"/>
      <c r="B7" s="34"/>
      <c r="C7" s="34"/>
      <c r="D7" s="34"/>
      <c r="E7" s="34"/>
      <c r="F7" s="34"/>
      <c r="G7" s="34"/>
      <c r="H7" s="34"/>
      <c r="I7" s="34"/>
      <c r="J7" s="146" t="s">
        <v>57</v>
      </c>
      <c r="K7" s="147"/>
      <c r="L7" s="34"/>
      <c r="M7" s="34"/>
      <c r="N7" s="34"/>
      <c r="O7" s="34"/>
      <c r="P7" s="34"/>
      <c r="Q7" s="34"/>
      <c r="R7" s="34"/>
      <c r="S7" s="34"/>
      <c r="T7" s="34"/>
      <c r="U7" s="34"/>
      <c r="V7" s="34"/>
      <c r="W7" s="34"/>
    </row>
    <row r="8" ht="39.75" customHeight="1" spans="1:23">
      <c r="A8" s="17"/>
      <c r="B8" s="19"/>
      <c r="C8" s="17"/>
      <c r="D8" s="17"/>
      <c r="E8" s="18"/>
      <c r="F8" s="18"/>
      <c r="G8" s="18"/>
      <c r="H8" s="18"/>
      <c r="I8" s="19"/>
      <c r="J8" s="72" t="s">
        <v>57</v>
      </c>
      <c r="K8" s="72" t="s">
        <v>274</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41">
        <v>12</v>
      </c>
      <c r="M9" s="41">
        <v>13</v>
      </c>
      <c r="N9" s="41">
        <v>14</v>
      </c>
      <c r="O9" s="41">
        <v>15</v>
      </c>
      <c r="P9" s="41">
        <v>16</v>
      </c>
      <c r="Q9" s="41">
        <v>17</v>
      </c>
      <c r="R9" s="41">
        <v>18</v>
      </c>
      <c r="S9" s="41">
        <v>19</v>
      </c>
      <c r="T9" s="41">
        <v>20</v>
      </c>
      <c r="U9" s="20">
        <v>21</v>
      </c>
      <c r="V9" s="41">
        <v>22</v>
      </c>
      <c r="W9" s="20">
        <v>23</v>
      </c>
    </row>
    <row r="10" s="88" customFormat="1" ht="21.75" customHeight="1" spans="1:23">
      <c r="A10" s="141" t="s">
        <v>275</v>
      </c>
      <c r="B10" s="141" t="s">
        <v>276</v>
      </c>
      <c r="C10" s="141" t="s">
        <v>277</v>
      </c>
      <c r="D10" s="141" t="s">
        <v>70</v>
      </c>
      <c r="E10" s="141" t="s">
        <v>103</v>
      </c>
      <c r="F10" s="141" t="s">
        <v>104</v>
      </c>
      <c r="G10" s="141" t="s">
        <v>235</v>
      </c>
      <c r="H10" s="141" t="s">
        <v>236</v>
      </c>
      <c r="I10" s="111">
        <v>210090</v>
      </c>
      <c r="J10" s="111">
        <v>210090</v>
      </c>
      <c r="K10" s="111">
        <v>210090</v>
      </c>
      <c r="L10" s="111"/>
      <c r="M10" s="111"/>
      <c r="N10" s="111"/>
      <c r="O10" s="111"/>
      <c r="P10" s="111"/>
      <c r="Q10" s="111"/>
      <c r="R10" s="111"/>
      <c r="S10" s="111"/>
      <c r="T10" s="111"/>
      <c r="U10" s="111"/>
      <c r="V10" s="111"/>
      <c r="W10" s="111"/>
    </row>
    <row r="11" s="88" customFormat="1" ht="21.75" customHeight="1" spans="1:23">
      <c r="A11" s="141" t="s">
        <v>275</v>
      </c>
      <c r="B11" s="141" t="s">
        <v>276</v>
      </c>
      <c r="C11" s="141" t="s">
        <v>277</v>
      </c>
      <c r="D11" s="141" t="s">
        <v>70</v>
      </c>
      <c r="E11" s="141" t="s">
        <v>103</v>
      </c>
      <c r="F11" s="141" t="s">
        <v>104</v>
      </c>
      <c r="G11" s="141" t="s">
        <v>245</v>
      </c>
      <c r="H11" s="141" t="s">
        <v>246</v>
      </c>
      <c r="I11" s="111">
        <v>33000</v>
      </c>
      <c r="J11" s="111">
        <v>33000</v>
      </c>
      <c r="K11" s="111">
        <v>33000</v>
      </c>
      <c r="L11" s="111"/>
      <c r="M11" s="111"/>
      <c r="N11" s="111"/>
      <c r="O11" s="111"/>
      <c r="P11" s="111"/>
      <c r="Q11" s="111"/>
      <c r="R11" s="111"/>
      <c r="S11" s="111"/>
      <c r="T11" s="111"/>
      <c r="U11" s="111"/>
      <c r="V11" s="111"/>
      <c r="W11" s="111"/>
    </row>
    <row r="12" s="88" customFormat="1" ht="21.75" customHeight="1" spans="1:23">
      <c r="A12" s="141" t="s">
        <v>275</v>
      </c>
      <c r="B12" s="141" t="s">
        <v>276</v>
      </c>
      <c r="C12" s="141" t="s">
        <v>277</v>
      </c>
      <c r="D12" s="141" t="s">
        <v>70</v>
      </c>
      <c r="E12" s="141" t="s">
        <v>103</v>
      </c>
      <c r="F12" s="141" t="s">
        <v>104</v>
      </c>
      <c r="G12" s="141" t="s">
        <v>247</v>
      </c>
      <c r="H12" s="141" t="s">
        <v>248</v>
      </c>
      <c r="I12" s="111">
        <v>65000</v>
      </c>
      <c r="J12" s="111">
        <v>65000</v>
      </c>
      <c r="K12" s="111">
        <v>65000</v>
      </c>
      <c r="L12" s="111"/>
      <c r="M12" s="111"/>
      <c r="N12" s="111"/>
      <c r="O12" s="111"/>
      <c r="P12" s="111"/>
      <c r="Q12" s="111"/>
      <c r="R12" s="111"/>
      <c r="S12" s="111"/>
      <c r="T12" s="111"/>
      <c r="U12" s="111"/>
      <c r="V12" s="111"/>
      <c r="W12" s="111"/>
    </row>
    <row r="13" s="88" customFormat="1" ht="21.75" customHeight="1" spans="1:23">
      <c r="A13" s="141" t="s">
        <v>275</v>
      </c>
      <c r="B13" s="141" t="s">
        <v>276</v>
      </c>
      <c r="C13" s="141" t="s">
        <v>277</v>
      </c>
      <c r="D13" s="141" t="s">
        <v>70</v>
      </c>
      <c r="E13" s="141" t="s">
        <v>103</v>
      </c>
      <c r="F13" s="141" t="s">
        <v>104</v>
      </c>
      <c r="G13" s="141" t="s">
        <v>249</v>
      </c>
      <c r="H13" s="141" t="s">
        <v>250</v>
      </c>
      <c r="I13" s="111">
        <v>20000</v>
      </c>
      <c r="J13" s="111">
        <v>20000</v>
      </c>
      <c r="K13" s="111">
        <v>20000</v>
      </c>
      <c r="L13" s="111"/>
      <c r="M13" s="111"/>
      <c r="N13" s="111"/>
      <c r="O13" s="111"/>
      <c r="P13" s="111"/>
      <c r="Q13" s="111"/>
      <c r="R13" s="111"/>
      <c r="S13" s="111"/>
      <c r="T13" s="111"/>
      <c r="U13" s="111"/>
      <c r="V13" s="111"/>
      <c r="W13" s="111"/>
    </row>
    <row r="14" s="88" customFormat="1" ht="21.75" customHeight="1" spans="1:23">
      <c r="A14" s="141" t="s">
        <v>275</v>
      </c>
      <c r="B14" s="141" t="s">
        <v>276</v>
      </c>
      <c r="C14" s="141" t="s">
        <v>277</v>
      </c>
      <c r="D14" s="141" t="s">
        <v>70</v>
      </c>
      <c r="E14" s="141" t="s">
        <v>103</v>
      </c>
      <c r="F14" s="141" t="s">
        <v>104</v>
      </c>
      <c r="G14" s="141" t="s">
        <v>278</v>
      </c>
      <c r="H14" s="141" t="s">
        <v>279</v>
      </c>
      <c r="I14" s="111">
        <v>93000</v>
      </c>
      <c r="J14" s="111">
        <v>93000</v>
      </c>
      <c r="K14" s="111">
        <v>93000</v>
      </c>
      <c r="L14" s="111"/>
      <c r="M14" s="111"/>
      <c r="N14" s="111"/>
      <c r="O14" s="111"/>
      <c r="P14" s="111"/>
      <c r="Q14" s="111"/>
      <c r="R14" s="111"/>
      <c r="S14" s="111"/>
      <c r="T14" s="111"/>
      <c r="U14" s="111"/>
      <c r="V14" s="111"/>
      <c r="W14" s="111"/>
    </row>
    <row r="15" s="88" customFormat="1" ht="21.75" customHeight="1" spans="1:23">
      <c r="A15" s="141" t="s">
        <v>275</v>
      </c>
      <c r="B15" s="141" t="s">
        <v>280</v>
      </c>
      <c r="C15" s="141" t="s">
        <v>281</v>
      </c>
      <c r="D15" s="141" t="s">
        <v>70</v>
      </c>
      <c r="E15" s="141" t="s">
        <v>103</v>
      </c>
      <c r="F15" s="141" t="s">
        <v>104</v>
      </c>
      <c r="G15" s="141" t="s">
        <v>278</v>
      </c>
      <c r="H15" s="141" t="s">
        <v>279</v>
      </c>
      <c r="I15" s="111">
        <v>165000</v>
      </c>
      <c r="J15" s="111">
        <v>165000</v>
      </c>
      <c r="K15" s="111">
        <v>165000</v>
      </c>
      <c r="L15" s="111"/>
      <c r="M15" s="111"/>
      <c r="N15" s="111"/>
      <c r="O15" s="111"/>
      <c r="P15" s="111"/>
      <c r="Q15" s="111"/>
      <c r="R15" s="111"/>
      <c r="S15" s="111"/>
      <c r="T15" s="111"/>
      <c r="U15" s="111"/>
      <c r="V15" s="111"/>
      <c r="W15" s="111"/>
    </row>
    <row r="16" s="88" customFormat="1" ht="21.75" customHeight="1" spans="1:23">
      <c r="A16" s="141" t="s">
        <v>275</v>
      </c>
      <c r="B16" s="141" t="s">
        <v>282</v>
      </c>
      <c r="C16" s="141" t="s">
        <v>283</v>
      </c>
      <c r="D16" s="141" t="s">
        <v>70</v>
      </c>
      <c r="E16" s="141" t="s">
        <v>103</v>
      </c>
      <c r="F16" s="141" t="s">
        <v>104</v>
      </c>
      <c r="G16" s="141" t="s">
        <v>235</v>
      </c>
      <c r="H16" s="141" t="s">
        <v>236</v>
      </c>
      <c r="I16" s="111">
        <v>38510</v>
      </c>
      <c r="J16" s="111">
        <v>38510</v>
      </c>
      <c r="K16" s="111">
        <v>38510</v>
      </c>
      <c r="L16" s="111"/>
      <c r="M16" s="111"/>
      <c r="N16" s="111"/>
      <c r="O16" s="111"/>
      <c r="P16" s="111"/>
      <c r="Q16" s="111"/>
      <c r="R16" s="111"/>
      <c r="S16" s="111"/>
      <c r="T16" s="111"/>
      <c r="U16" s="111"/>
      <c r="V16" s="111"/>
      <c r="W16" s="111"/>
    </row>
    <row r="17" s="88" customFormat="1" ht="21.75" customHeight="1" spans="1:23">
      <c r="A17" s="141" t="s">
        <v>275</v>
      </c>
      <c r="B17" s="141" t="s">
        <v>282</v>
      </c>
      <c r="C17" s="141" t="s">
        <v>283</v>
      </c>
      <c r="D17" s="141" t="s">
        <v>70</v>
      </c>
      <c r="E17" s="141" t="s">
        <v>103</v>
      </c>
      <c r="F17" s="141" t="s">
        <v>104</v>
      </c>
      <c r="G17" s="141" t="s">
        <v>278</v>
      </c>
      <c r="H17" s="141" t="s">
        <v>279</v>
      </c>
      <c r="I17" s="111">
        <v>375400</v>
      </c>
      <c r="J17" s="111">
        <v>375400</v>
      </c>
      <c r="K17" s="111">
        <v>375400</v>
      </c>
      <c r="L17" s="111"/>
      <c r="M17" s="111"/>
      <c r="N17" s="111"/>
      <c r="O17" s="111"/>
      <c r="P17" s="111"/>
      <c r="Q17" s="111"/>
      <c r="R17" s="111"/>
      <c r="S17" s="111"/>
      <c r="T17" s="111"/>
      <c r="U17" s="111"/>
      <c r="V17" s="111"/>
      <c r="W17" s="111"/>
    </row>
    <row r="18" s="88" customFormat="1" ht="21.75" customHeight="1" spans="1:23">
      <c r="A18" s="141" t="s">
        <v>275</v>
      </c>
      <c r="B18" s="141" t="s">
        <v>284</v>
      </c>
      <c r="C18" s="141" t="s">
        <v>285</v>
      </c>
      <c r="D18" s="141" t="s">
        <v>70</v>
      </c>
      <c r="E18" s="141" t="s">
        <v>103</v>
      </c>
      <c r="F18" s="141" t="s">
        <v>104</v>
      </c>
      <c r="G18" s="141" t="s">
        <v>278</v>
      </c>
      <c r="H18" s="141" t="s">
        <v>279</v>
      </c>
      <c r="I18" s="111">
        <v>1000000</v>
      </c>
      <c r="J18" s="111">
        <v>1000000</v>
      </c>
      <c r="K18" s="111">
        <v>1000000</v>
      </c>
      <c r="L18" s="111"/>
      <c r="M18" s="111"/>
      <c r="N18" s="111"/>
      <c r="O18" s="111"/>
      <c r="P18" s="111"/>
      <c r="Q18" s="111"/>
      <c r="R18" s="111"/>
      <c r="S18" s="111"/>
      <c r="T18" s="111"/>
      <c r="U18" s="111"/>
      <c r="V18" s="111"/>
      <c r="W18" s="111"/>
    </row>
    <row r="19" s="88" customFormat="1" ht="18.75" customHeight="1" spans="1:23">
      <c r="A19" s="142" t="s">
        <v>177</v>
      </c>
      <c r="B19" s="143"/>
      <c r="C19" s="143"/>
      <c r="D19" s="143"/>
      <c r="E19" s="143"/>
      <c r="F19" s="143"/>
      <c r="G19" s="143"/>
      <c r="H19" s="40"/>
      <c r="I19" s="111">
        <v>2000000</v>
      </c>
      <c r="J19" s="111">
        <v>2000000</v>
      </c>
      <c r="K19" s="111">
        <v>2000000</v>
      </c>
      <c r="L19" s="111"/>
      <c r="M19" s="111"/>
      <c r="N19" s="111"/>
      <c r="O19" s="111"/>
      <c r="P19" s="111"/>
      <c r="Q19" s="111"/>
      <c r="R19" s="111"/>
      <c r="S19" s="111"/>
      <c r="T19" s="111"/>
      <c r="U19" s="111"/>
      <c r="V19" s="111"/>
      <c r="W19" s="111"/>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5"/>
  <sheetViews>
    <sheetView showZeros="0" tabSelected="1" workbookViewId="0">
      <pane ySplit="1" topLeftCell="A24" activePane="bottomLeft" state="frozen"/>
      <selection/>
      <selection pane="bottomLeft" activeCell="B24" sqref="B24:B3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286</v>
      </c>
    </row>
    <row r="3" ht="39.75" customHeight="1" spans="1:10">
      <c r="A3" s="70" t="str">
        <f>"2025"&amp;"年部门项目支出绩效目标表"</f>
        <v>2025年部门项目支出绩效目标表</v>
      </c>
      <c r="B3" s="4"/>
      <c r="C3" s="4"/>
      <c r="D3" s="4"/>
      <c r="E3" s="4"/>
      <c r="F3" s="71"/>
      <c r="G3" s="4"/>
      <c r="H3" s="71"/>
      <c r="I3" s="71"/>
      <c r="J3" s="4"/>
    </row>
    <row r="4" ht="17.25" customHeight="1" spans="1:1">
      <c r="A4" s="5" t="str">
        <f>"单位名称："&amp;"昆明市呈贡区政务服务管理局（本级）"</f>
        <v>单位名称：昆明市呈贡区政务服务管理局（本级）</v>
      </c>
    </row>
    <row r="5" ht="44.25" customHeight="1" spans="1:10">
      <c r="A5" s="72" t="s">
        <v>189</v>
      </c>
      <c r="B5" s="72" t="s">
        <v>287</v>
      </c>
      <c r="C5" s="72" t="s">
        <v>288</v>
      </c>
      <c r="D5" s="72" t="s">
        <v>289</v>
      </c>
      <c r="E5" s="72" t="s">
        <v>290</v>
      </c>
      <c r="F5" s="73" t="s">
        <v>291</v>
      </c>
      <c r="G5" s="72" t="s">
        <v>292</v>
      </c>
      <c r="H5" s="73" t="s">
        <v>293</v>
      </c>
      <c r="I5" s="73" t="s">
        <v>294</v>
      </c>
      <c r="J5" s="72" t="s">
        <v>295</v>
      </c>
    </row>
    <row r="6" ht="18.75" customHeight="1" spans="1:10">
      <c r="A6" s="137">
        <v>1</v>
      </c>
      <c r="B6" s="137">
        <v>2</v>
      </c>
      <c r="C6" s="137">
        <v>3</v>
      </c>
      <c r="D6" s="137">
        <v>4</v>
      </c>
      <c r="E6" s="137">
        <v>5</v>
      </c>
      <c r="F6" s="41">
        <v>6</v>
      </c>
      <c r="G6" s="137">
        <v>7</v>
      </c>
      <c r="H6" s="41">
        <v>8</v>
      </c>
      <c r="I6" s="41">
        <v>9</v>
      </c>
      <c r="J6" s="137">
        <v>10</v>
      </c>
    </row>
    <row r="7" s="88" customFormat="1" ht="42" customHeight="1" spans="1:10">
      <c r="A7" s="138" t="s">
        <v>281</v>
      </c>
      <c r="B7" s="24" t="s">
        <v>296</v>
      </c>
      <c r="C7" s="24" t="s">
        <v>297</v>
      </c>
      <c r="D7" s="24" t="s">
        <v>298</v>
      </c>
      <c r="E7" s="139" t="s">
        <v>299</v>
      </c>
      <c r="F7" s="24" t="s">
        <v>300</v>
      </c>
      <c r="G7" s="139" t="s">
        <v>90</v>
      </c>
      <c r="H7" s="24" t="s">
        <v>301</v>
      </c>
      <c r="I7" s="24" t="s">
        <v>302</v>
      </c>
      <c r="J7" s="139" t="s">
        <v>303</v>
      </c>
    </row>
    <row r="8" s="88" customFormat="1" ht="42" customHeight="1" spans="1:10">
      <c r="A8" s="138" t="s">
        <v>281</v>
      </c>
      <c r="B8" s="24" t="s">
        <v>296</v>
      </c>
      <c r="C8" s="24" t="s">
        <v>297</v>
      </c>
      <c r="D8" s="24" t="s">
        <v>298</v>
      </c>
      <c r="E8" s="139" t="s">
        <v>304</v>
      </c>
      <c r="F8" s="24" t="s">
        <v>300</v>
      </c>
      <c r="G8" s="139" t="s">
        <v>85</v>
      </c>
      <c r="H8" s="24" t="s">
        <v>301</v>
      </c>
      <c r="I8" s="24" t="s">
        <v>302</v>
      </c>
      <c r="J8" s="139" t="s">
        <v>305</v>
      </c>
    </row>
    <row r="9" s="88" customFormat="1" ht="42" customHeight="1" spans="1:10">
      <c r="A9" s="138" t="s">
        <v>281</v>
      </c>
      <c r="B9" s="24" t="s">
        <v>296</v>
      </c>
      <c r="C9" s="24" t="s">
        <v>297</v>
      </c>
      <c r="D9" s="24" t="s">
        <v>298</v>
      </c>
      <c r="E9" s="139" t="s">
        <v>306</v>
      </c>
      <c r="F9" s="24" t="s">
        <v>300</v>
      </c>
      <c r="G9" s="139" t="s">
        <v>85</v>
      </c>
      <c r="H9" s="24" t="s">
        <v>301</v>
      </c>
      <c r="I9" s="24" t="s">
        <v>302</v>
      </c>
      <c r="J9" s="139" t="s">
        <v>307</v>
      </c>
    </row>
    <row r="10" s="88" customFormat="1" ht="42" customHeight="1" spans="1:10">
      <c r="A10" s="138" t="s">
        <v>281</v>
      </c>
      <c r="B10" s="24" t="s">
        <v>296</v>
      </c>
      <c r="C10" s="24" t="s">
        <v>297</v>
      </c>
      <c r="D10" s="24" t="s">
        <v>308</v>
      </c>
      <c r="E10" s="139" t="s">
        <v>309</v>
      </c>
      <c r="F10" s="24" t="s">
        <v>300</v>
      </c>
      <c r="G10" s="139" t="s">
        <v>86</v>
      </c>
      <c r="H10" s="24" t="s">
        <v>310</v>
      </c>
      <c r="I10" s="24" t="s">
        <v>302</v>
      </c>
      <c r="J10" s="139" t="s">
        <v>311</v>
      </c>
    </row>
    <row r="11" s="88" customFormat="1" ht="42" customHeight="1" spans="1:10">
      <c r="A11" s="138" t="s">
        <v>281</v>
      </c>
      <c r="B11" s="24" t="s">
        <v>296</v>
      </c>
      <c r="C11" s="24" t="s">
        <v>297</v>
      </c>
      <c r="D11" s="24" t="s">
        <v>308</v>
      </c>
      <c r="E11" s="139" t="s">
        <v>312</v>
      </c>
      <c r="F11" s="24" t="s">
        <v>300</v>
      </c>
      <c r="G11" s="139" t="s">
        <v>84</v>
      </c>
      <c r="H11" s="24" t="s">
        <v>310</v>
      </c>
      <c r="I11" s="24" t="s">
        <v>302</v>
      </c>
      <c r="J11" s="139" t="s">
        <v>311</v>
      </c>
    </row>
    <row r="12" s="88" customFormat="1" ht="42" customHeight="1" spans="1:10">
      <c r="A12" s="138" t="s">
        <v>281</v>
      </c>
      <c r="B12" s="24" t="s">
        <v>296</v>
      </c>
      <c r="C12" s="24" t="s">
        <v>297</v>
      </c>
      <c r="D12" s="24" t="s">
        <v>308</v>
      </c>
      <c r="E12" s="139" t="s">
        <v>313</v>
      </c>
      <c r="F12" s="24" t="s">
        <v>300</v>
      </c>
      <c r="G12" s="139" t="s">
        <v>86</v>
      </c>
      <c r="H12" s="24" t="s">
        <v>310</v>
      </c>
      <c r="I12" s="24" t="s">
        <v>302</v>
      </c>
      <c r="J12" s="139" t="s">
        <v>311</v>
      </c>
    </row>
    <row r="13" s="88" customFormat="1" ht="42" customHeight="1" spans="1:10">
      <c r="A13" s="138" t="s">
        <v>281</v>
      </c>
      <c r="B13" s="24" t="s">
        <v>296</v>
      </c>
      <c r="C13" s="24" t="s">
        <v>297</v>
      </c>
      <c r="D13" s="24" t="s">
        <v>314</v>
      </c>
      <c r="E13" s="139" t="s">
        <v>315</v>
      </c>
      <c r="F13" s="24" t="s">
        <v>300</v>
      </c>
      <c r="G13" s="139" t="s">
        <v>316</v>
      </c>
      <c r="H13" s="24" t="s">
        <v>317</v>
      </c>
      <c r="I13" s="24" t="s">
        <v>302</v>
      </c>
      <c r="J13" s="139" t="s">
        <v>318</v>
      </c>
    </row>
    <row r="14" s="88" customFormat="1" ht="42" customHeight="1" spans="1:10">
      <c r="A14" s="138" t="s">
        <v>281</v>
      </c>
      <c r="B14" s="24" t="s">
        <v>296</v>
      </c>
      <c r="C14" s="24" t="s">
        <v>319</v>
      </c>
      <c r="D14" s="24" t="s">
        <v>320</v>
      </c>
      <c r="E14" s="139" t="s">
        <v>321</v>
      </c>
      <c r="F14" s="24" t="s">
        <v>322</v>
      </c>
      <c r="G14" s="139" t="s">
        <v>86</v>
      </c>
      <c r="H14" s="24" t="s">
        <v>323</v>
      </c>
      <c r="I14" s="24" t="s">
        <v>324</v>
      </c>
      <c r="J14" s="139" t="s">
        <v>321</v>
      </c>
    </row>
    <row r="15" s="88" customFormat="1" ht="42" customHeight="1" spans="1:10">
      <c r="A15" s="138" t="s">
        <v>281</v>
      </c>
      <c r="B15" s="24" t="s">
        <v>296</v>
      </c>
      <c r="C15" s="24" t="s">
        <v>325</v>
      </c>
      <c r="D15" s="24" t="s">
        <v>326</v>
      </c>
      <c r="E15" s="139" t="s">
        <v>327</v>
      </c>
      <c r="F15" s="24" t="s">
        <v>322</v>
      </c>
      <c r="G15" s="139" t="s">
        <v>328</v>
      </c>
      <c r="H15" s="24" t="s">
        <v>329</v>
      </c>
      <c r="I15" s="24" t="s">
        <v>324</v>
      </c>
      <c r="J15" s="139" t="s">
        <v>327</v>
      </c>
    </row>
    <row r="16" s="88" customFormat="1" ht="42" customHeight="1" spans="1:10">
      <c r="A16" s="138" t="s">
        <v>283</v>
      </c>
      <c r="B16" s="24" t="s">
        <v>330</v>
      </c>
      <c r="C16" s="24" t="s">
        <v>297</v>
      </c>
      <c r="D16" s="24" t="s">
        <v>298</v>
      </c>
      <c r="E16" s="139" t="s">
        <v>331</v>
      </c>
      <c r="F16" s="24" t="s">
        <v>322</v>
      </c>
      <c r="G16" s="139" t="s">
        <v>332</v>
      </c>
      <c r="H16" s="24" t="s">
        <v>333</v>
      </c>
      <c r="I16" s="24" t="s">
        <v>302</v>
      </c>
      <c r="J16" s="139" t="s">
        <v>334</v>
      </c>
    </row>
    <row r="17" s="88" customFormat="1" ht="42" customHeight="1" spans="1:10">
      <c r="A17" s="138" t="s">
        <v>283</v>
      </c>
      <c r="B17" s="24" t="s">
        <v>330</v>
      </c>
      <c r="C17" s="24" t="s">
        <v>297</v>
      </c>
      <c r="D17" s="24" t="s">
        <v>298</v>
      </c>
      <c r="E17" s="139" t="s">
        <v>335</v>
      </c>
      <c r="F17" s="24" t="s">
        <v>322</v>
      </c>
      <c r="G17" s="139" t="s">
        <v>336</v>
      </c>
      <c r="H17" s="24" t="s">
        <v>333</v>
      </c>
      <c r="I17" s="24" t="s">
        <v>302</v>
      </c>
      <c r="J17" s="139" t="s">
        <v>337</v>
      </c>
    </row>
    <row r="18" s="88" customFormat="1" ht="42" customHeight="1" spans="1:10">
      <c r="A18" s="138" t="s">
        <v>283</v>
      </c>
      <c r="B18" s="24" t="s">
        <v>330</v>
      </c>
      <c r="C18" s="24" t="s">
        <v>297</v>
      </c>
      <c r="D18" s="24" t="s">
        <v>298</v>
      </c>
      <c r="E18" s="139" t="s">
        <v>338</v>
      </c>
      <c r="F18" s="24" t="s">
        <v>322</v>
      </c>
      <c r="G18" s="139" t="s">
        <v>339</v>
      </c>
      <c r="H18" s="24" t="s">
        <v>340</v>
      </c>
      <c r="I18" s="24" t="s">
        <v>302</v>
      </c>
      <c r="J18" s="139" t="s">
        <v>341</v>
      </c>
    </row>
    <row r="19" s="88" customFormat="1" ht="42" customHeight="1" spans="1:10">
      <c r="A19" s="138" t="s">
        <v>283</v>
      </c>
      <c r="B19" s="24" t="s">
        <v>330</v>
      </c>
      <c r="C19" s="24" t="s">
        <v>297</v>
      </c>
      <c r="D19" s="24" t="s">
        <v>298</v>
      </c>
      <c r="E19" s="139" t="s">
        <v>342</v>
      </c>
      <c r="F19" s="24" t="s">
        <v>322</v>
      </c>
      <c r="G19" s="139" t="s">
        <v>343</v>
      </c>
      <c r="H19" s="24" t="s">
        <v>323</v>
      </c>
      <c r="I19" s="24" t="s">
        <v>302</v>
      </c>
      <c r="J19" s="139" t="s">
        <v>344</v>
      </c>
    </row>
    <row r="20" s="88" customFormat="1" ht="42" customHeight="1" spans="1:10">
      <c r="A20" s="138" t="s">
        <v>283</v>
      </c>
      <c r="B20" s="24" t="s">
        <v>330</v>
      </c>
      <c r="C20" s="24" t="s">
        <v>297</v>
      </c>
      <c r="D20" s="24" t="s">
        <v>314</v>
      </c>
      <c r="E20" s="139" t="s">
        <v>315</v>
      </c>
      <c r="F20" s="24" t="s">
        <v>300</v>
      </c>
      <c r="G20" s="139" t="s">
        <v>345</v>
      </c>
      <c r="H20" s="24" t="s">
        <v>317</v>
      </c>
      <c r="I20" s="24" t="s">
        <v>302</v>
      </c>
      <c r="J20" s="139" t="s">
        <v>346</v>
      </c>
    </row>
    <row r="21" s="88" customFormat="1" ht="42" customHeight="1" spans="1:10">
      <c r="A21" s="138" t="s">
        <v>283</v>
      </c>
      <c r="B21" s="24" t="s">
        <v>330</v>
      </c>
      <c r="C21" s="24" t="s">
        <v>319</v>
      </c>
      <c r="D21" s="24" t="s">
        <v>320</v>
      </c>
      <c r="E21" s="139" t="s">
        <v>347</v>
      </c>
      <c r="F21" s="24" t="s">
        <v>322</v>
      </c>
      <c r="G21" s="139" t="s">
        <v>348</v>
      </c>
      <c r="H21" s="24" t="s">
        <v>329</v>
      </c>
      <c r="I21" s="24" t="s">
        <v>302</v>
      </c>
      <c r="J21" s="139" t="s">
        <v>349</v>
      </c>
    </row>
    <row r="22" s="88" customFormat="1" ht="42" customHeight="1" spans="1:10">
      <c r="A22" s="138" t="s">
        <v>283</v>
      </c>
      <c r="B22" s="24" t="s">
        <v>330</v>
      </c>
      <c r="C22" s="24" t="s">
        <v>319</v>
      </c>
      <c r="D22" s="24" t="s">
        <v>320</v>
      </c>
      <c r="E22" s="139" t="s">
        <v>350</v>
      </c>
      <c r="F22" s="24" t="s">
        <v>322</v>
      </c>
      <c r="G22" s="139" t="s">
        <v>351</v>
      </c>
      <c r="H22" s="24" t="s">
        <v>301</v>
      </c>
      <c r="I22" s="24" t="s">
        <v>302</v>
      </c>
      <c r="J22" s="139" t="s">
        <v>352</v>
      </c>
    </row>
    <row r="23" s="88" customFormat="1" ht="42" customHeight="1" spans="1:10">
      <c r="A23" s="138" t="s">
        <v>283</v>
      </c>
      <c r="B23" s="24" t="s">
        <v>330</v>
      </c>
      <c r="C23" s="24" t="s">
        <v>325</v>
      </c>
      <c r="D23" s="24" t="s">
        <v>326</v>
      </c>
      <c r="E23" s="139" t="s">
        <v>353</v>
      </c>
      <c r="F23" s="24" t="s">
        <v>322</v>
      </c>
      <c r="G23" s="139" t="s">
        <v>328</v>
      </c>
      <c r="H23" s="24" t="s">
        <v>329</v>
      </c>
      <c r="I23" s="24" t="s">
        <v>324</v>
      </c>
      <c r="J23" s="139" t="s">
        <v>354</v>
      </c>
    </row>
    <row r="24" s="88" customFormat="1" ht="42" customHeight="1" spans="1:10">
      <c r="A24" s="138" t="s">
        <v>277</v>
      </c>
      <c r="B24" s="24" t="s">
        <v>355</v>
      </c>
      <c r="C24" s="24" t="s">
        <v>297</v>
      </c>
      <c r="D24" s="24" t="s">
        <v>298</v>
      </c>
      <c r="E24" s="139" t="s">
        <v>356</v>
      </c>
      <c r="F24" s="24" t="s">
        <v>322</v>
      </c>
      <c r="G24" s="139" t="s">
        <v>357</v>
      </c>
      <c r="H24" s="24" t="s">
        <v>301</v>
      </c>
      <c r="I24" s="24" t="s">
        <v>302</v>
      </c>
      <c r="J24" s="139" t="s">
        <v>358</v>
      </c>
    </row>
    <row r="25" s="88" customFormat="1" ht="42" customHeight="1" spans="1:10">
      <c r="A25" s="138" t="s">
        <v>277</v>
      </c>
      <c r="B25" s="24" t="s">
        <v>359</v>
      </c>
      <c r="C25" s="24" t="s">
        <v>297</v>
      </c>
      <c r="D25" s="24" t="s">
        <v>298</v>
      </c>
      <c r="E25" s="139" t="s">
        <v>360</v>
      </c>
      <c r="F25" s="24" t="s">
        <v>322</v>
      </c>
      <c r="G25" s="139" t="s">
        <v>361</v>
      </c>
      <c r="H25" s="24" t="s">
        <v>362</v>
      </c>
      <c r="I25" s="24" t="s">
        <v>302</v>
      </c>
      <c r="J25" s="139" t="s">
        <v>363</v>
      </c>
    </row>
    <row r="26" s="88" customFormat="1" ht="42" customHeight="1" spans="1:10">
      <c r="A26" s="138" t="s">
        <v>277</v>
      </c>
      <c r="B26" s="24" t="s">
        <v>359</v>
      </c>
      <c r="C26" s="24" t="s">
        <v>297</v>
      </c>
      <c r="D26" s="24" t="s">
        <v>298</v>
      </c>
      <c r="E26" s="139" t="s">
        <v>364</v>
      </c>
      <c r="F26" s="24" t="s">
        <v>300</v>
      </c>
      <c r="G26" s="139" t="s">
        <v>365</v>
      </c>
      <c r="H26" s="24" t="s">
        <v>366</v>
      </c>
      <c r="I26" s="24" t="s">
        <v>302</v>
      </c>
      <c r="J26" s="139" t="s">
        <v>367</v>
      </c>
    </row>
    <row r="27" s="88" customFormat="1" ht="42" customHeight="1" spans="1:10">
      <c r="A27" s="138" t="s">
        <v>277</v>
      </c>
      <c r="B27" s="24" t="s">
        <v>359</v>
      </c>
      <c r="C27" s="24" t="s">
        <v>297</v>
      </c>
      <c r="D27" s="24" t="s">
        <v>298</v>
      </c>
      <c r="E27" s="139" t="s">
        <v>368</v>
      </c>
      <c r="F27" s="24" t="s">
        <v>300</v>
      </c>
      <c r="G27" s="139" t="s">
        <v>369</v>
      </c>
      <c r="H27" s="24" t="s">
        <v>301</v>
      </c>
      <c r="I27" s="24" t="s">
        <v>302</v>
      </c>
      <c r="J27" s="139" t="s">
        <v>368</v>
      </c>
    </row>
    <row r="28" s="88" customFormat="1" ht="42" customHeight="1" spans="1:10">
      <c r="A28" s="138" t="s">
        <v>277</v>
      </c>
      <c r="B28" s="24" t="s">
        <v>359</v>
      </c>
      <c r="C28" s="24" t="s">
        <v>297</v>
      </c>
      <c r="D28" s="24" t="s">
        <v>314</v>
      </c>
      <c r="E28" s="139" t="s">
        <v>315</v>
      </c>
      <c r="F28" s="24" t="s">
        <v>300</v>
      </c>
      <c r="G28" s="139" t="s">
        <v>370</v>
      </c>
      <c r="H28" s="24" t="s">
        <v>317</v>
      </c>
      <c r="I28" s="24" t="s">
        <v>302</v>
      </c>
      <c r="J28" s="139" t="s">
        <v>371</v>
      </c>
    </row>
    <row r="29" s="88" customFormat="1" ht="42" customHeight="1" spans="1:10">
      <c r="A29" s="138" t="s">
        <v>277</v>
      </c>
      <c r="B29" s="24" t="s">
        <v>359</v>
      </c>
      <c r="C29" s="24" t="s">
        <v>319</v>
      </c>
      <c r="D29" s="24" t="s">
        <v>320</v>
      </c>
      <c r="E29" s="139" t="s">
        <v>347</v>
      </c>
      <c r="F29" s="24" t="s">
        <v>322</v>
      </c>
      <c r="G29" s="139" t="s">
        <v>348</v>
      </c>
      <c r="H29" s="24" t="s">
        <v>329</v>
      </c>
      <c r="I29" s="24" t="s">
        <v>324</v>
      </c>
      <c r="J29" s="139" t="s">
        <v>372</v>
      </c>
    </row>
    <row r="30" s="88" customFormat="1" ht="42" customHeight="1" spans="1:10">
      <c r="A30" s="138" t="s">
        <v>277</v>
      </c>
      <c r="B30" s="24" t="s">
        <v>359</v>
      </c>
      <c r="C30" s="24" t="s">
        <v>319</v>
      </c>
      <c r="D30" s="24" t="s">
        <v>320</v>
      </c>
      <c r="E30" s="139" t="s">
        <v>373</v>
      </c>
      <c r="F30" s="24" t="s">
        <v>322</v>
      </c>
      <c r="G30" s="139" t="s">
        <v>91</v>
      </c>
      <c r="H30" s="24" t="s">
        <v>374</v>
      </c>
      <c r="I30" s="24" t="s">
        <v>302</v>
      </c>
      <c r="J30" s="139" t="s">
        <v>375</v>
      </c>
    </row>
    <row r="31" s="88" customFormat="1" ht="42" customHeight="1" spans="1:10">
      <c r="A31" s="138" t="s">
        <v>277</v>
      </c>
      <c r="B31" s="24" t="s">
        <v>359</v>
      </c>
      <c r="C31" s="24" t="s">
        <v>325</v>
      </c>
      <c r="D31" s="24" t="s">
        <v>326</v>
      </c>
      <c r="E31" s="139" t="s">
        <v>354</v>
      </c>
      <c r="F31" s="24" t="s">
        <v>322</v>
      </c>
      <c r="G31" s="139" t="s">
        <v>328</v>
      </c>
      <c r="H31" s="24" t="s">
        <v>329</v>
      </c>
      <c r="I31" s="24" t="s">
        <v>324</v>
      </c>
      <c r="J31" s="139" t="s">
        <v>376</v>
      </c>
    </row>
    <row r="32" s="88" customFormat="1" ht="42" customHeight="1" spans="1:10">
      <c r="A32" s="138" t="s">
        <v>285</v>
      </c>
      <c r="B32" s="24" t="s">
        <v>377</v>
      </c>
      <c r="C32" s="24" t="s">
        <v>297</v>
      </c>
      <c r="D32" s="24" t="s">
        <v>298</v>
      </c>
      <c r="E32" s="139" t="s">
        <v>378</v>
      </c>
      <c r="F32" s="24" t="s">
        <v>322</v>
      </c>
      <c r="G32" s="139" t="s">
        <v>379</v>
      </c>
      <c r="H32" s="24" t="s">
        <v>380</v>
      </c>
      <c r="I32" s="24" t="s">
        <v>302</v>
      </c>
      <c r="J32" s="139" t="s">
        <v>381</v>
      </c>
    </row>
    <row r="33" s="88" customFormat="1" ht="42" customHeight="1" spans="1:10">
      <c r="A33" s="138" t="s">
        <v>285</v>
      </c>
      <c r="B33" s="24" t="s">
        <v>377</v>
      </c>
      <c r="C33" s="24" t="s">
        <v>297</v>
      </c>
      <c r="D33" s="24" t="s">
        <v>314</v>
      </c>
      <c r="E33" s="139" t="s">
        <v>315</v>
      </c>
      <c r="F33" s="24" t="s">
        <v>300</v>
      </c>
      <c r="G33" s="139" t="s">
        <v>382</v>
      </c>
      <c r="H33" s="24" t="s">
        <v>374</v>
      </c>
      <c r="I33" s="24" t="s">
        <v>302</v>
      </c>
      <c r="J33" s="139" t="s">
        <v>383</v>
      </c>
    </row>
    <row r="34" s="88" customFormat="1" ht="42" customHeight="1" spans="1:10">
      <c r="A34" s="138" t="s">
        <v>285</v>
      </c>
      <c r="B34" s="24" t="s">
        <v>377</v>
      </c>
      <c r="C34" s="24" t="s">
        <v>319</v>
      </c>
      <c r="D34" s="24" t="s">
        <v>384</v>
      </c>
      <c r="E34" s="139" t="s">
        <v>385</v>
      </c>
      <c r="F34" s="24" t="s">
        <v>322</v>
      </c>
      <c r="G34" s="139" t="s">
        <v>386</v>
      </c>
      <c r="H34" s="24" t="s">
        <v>329</v>
      </c>
      <c r="I34" s="24" t="s">
        <v>302</v>
      </c>
      <c r="J34" s="139" t="s">
        <v>385</v>
      </c>
    </row>
    <row r="35" s="88" customFormat="1" ht="42" customHeight="1" spans="1:10">
      <c r="A35" s="138" t="s">
        <v>285</v>
      </c>
      <c r="B35" s="24" t="s">
        <v>377</v>
      </c>
      <c r="C35" s="24" t="s">
        <v>325</v>
      </c>
      <c r="D35" s="24" t="s">
        <v>326</v>
      </c>
      <c r="E35" s="139" t="s">
        <v>387</v>
      </c>
      <c r="F35" s="24" t="s">
        <v>322</v>
      </c>
      <c r="G35" s="139" t="s">
        <v>348</v>
      </c>
      <c r="H35" s="24" t="s">
        <v>329</v>
      </c>
      <c r="I35" s="24" t="s">
        <v>302</v>
      </c>
      <c r="J35" s="139" t="s">
        <v>388</v>
      </c>
    </row>
  </sheetData>
  <mergeCells count="10">
    <mergeCell ref="A3:J3"/>
    <mergeCell ref="A4:H4"/>
    <mergeCell ref="A7:A15"/>
    <mergeCell ref="A16:A23"/>
    <mergeCell ref="A24:A31"/>
    <mergeCell ref="A32:A35"/>
    <mergeCell ref="B7:B15"/>
    <mergeCell ref="B16:B23"/>
    <mergeCell ref="B24:B31"/>
    <mergeCell ref="B32:B3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2" sqref="A12"/>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customHeight="1" spans="1:6">
      <c r="A1" s="1"/>
      <c r="B1" s="1"/>
      <c r="C1" s="1"/>
      <c r="D1" s="1"/>
      <c r="E1" s="1"/>
      <c r="F1" s="1"/>
    </row>
    <row r="2" ht="12" customHeight="1" spans="1:6">
      <c r="A2" s="123">
        <v>1</v>
      </c>
      <c r="B2" s="124">
        <v>0</v>
      </c>
      <c r="C2" s="123">
        <v>1</v>
      </c>
      <c r="D2" s="125"/>
      <c r="E2" s="125"/>
      <c r="F2" s="122" t="s">
        <v>389</v>
      </c>
    </row>
    <row r="3" ht="42" customHeight="1" spans="1:6">
      <c r="A3" s="126" t="str">
        <f>"2025"&amp;"年部门政府性基金预算支出预算表"</f>
        <v>2025年部门政府性基金预算支出预算表</v>
      </c>
      <c r="B3" s="126" t="s">
        <v>390</v>
      </c>
      <c r="C3" s="127"/>
      <c r="D3" s="128"/>
      <c r="E3" s="128"/>
      <c r="F3" s="128"/>
    </row>
    <row r="4" ht="13.5" customHeight="1" spans="1:6">
      <c r="A4" s="5" t="str">
        <f>"单位名称："&amp;"昆明市呈贡区政务服务管理局（本级）"</f>
        <v>单位名称：昆明市呈贡区政务服务管理局（本级）</v>
      </c>
      <c r="B4" s="5" t="s">
        <v>391</v>
      </c>
      <c r="C4" s="123"/>
      <c r="D4" s="125"/>
      <c r="E4" s="125"/>
      <c r="F4" s="122" t="s">
        <v>1</v>
      </c>
    </row>
    <row r="5" ht="19.5" customHeight="1" spans="1:6">
      <c r="A5" s="129" t="s">
        <v>187</v>
      </c>
      <c r="B5" s="130" t="s">
        <v>72</v>
      </c>
      <c r="C5" s="129" t="s">
        <v>73</v>
      </c>
      <c r="D5" s="11" t="s">
        <v>392</v>
      </c>
      <c r="E5" s="12"/>
      <c r="F5" s="13"/>
    </row>
    <row r="6" ht="18.75" customHeight="1" spans="1:6">
      <c r="A6" s="131"/>
      <c r="B6" s="132"/>
      <c r="C6" s="131"/>
      <c r="D6" s="16" t="s">
        <v>55</v>
      </c>
      <c r="E6" s="11" t="s">
        <v>75</v>
      </c>
      <c r="F6" s="16" t="s">
        <v>76</v>
      </c>
    </row>
    <row r="7" ht="18.75" customHeight="1" spans="1:6">
      <c r="A7" s="73">
        <v>1</v>
      </c>
      <c r="B7" s="133" t="s">
        <v>83</v>
      </c>
      <c r="C7" s="73">
        <v>3</v>
      </c>
      <c r="D7" s="134">
        <v>4</v>
      </c>
      <c r="E7" s="134">
        <v>5</v>
      </c>
      <c r="F7" s="134">
        <v>6</v>
      </c>
    </row>
    <row r="8" ht="21" customHeight="1" spans="1:6">
      <c r="A8" s="24"/>
      <c r="B8" s="24"/>
      <c r="C8" s="24"/>
      <c r="D8" s="84"/>
      <c r="E8" s="84"/>
      <c r="F8" s="84"/>
    </row>
    <row r="9" ht="21" customHeight="1" spans="1:6">
      <c r="A9" s="24"/>
      <c r="B9" s="24"/>
      <c r="C9" s="24"/>
      <c r="D9" s="84"/>
      <c r="E9" s="84"/>
      <c r="F9" s="84"/>
    </row>
    <row r="10" ht="18.75" customHeight="1" spans="1:6">
      <c r="A10" s="135" t="s">
        <v>177</v>
      </c>
      <c r="B10" s="135" t="s">
        <v>177</v>
      </c>
      <c r="C10" s="136" t="s">
        <v>177</v>
      </c>
      <c r="D10" s="84"/>
      <c r="E10" s="84"/>
      <c r="F10" s="84"/>
    </row>
    <row r="12" ht="15" customHeight="1" spans="1:1">
      <c r="A12" s="32" t="s">
        <v>393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H11" sqref="H11"/>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9"/>
      <c r="C2" s="89"/>
      <c r="R2" s="3"/>
      <c r="S2" s="3" t="s">
        <v>394</v>
      </c>
    </row>
    <row r="3" ht="41.25" customHeight="1" spans="1:19">
      <c r="A3" s="78" t="str">
        <f>"2025"&amp;"年部门政府采购预算表"</f>
        <v>2025年部门政府采购预算表</v>
      </c>
      <c r="B3" s="71"/>
      <c r="C3" s="71"/>
      <c r="D3" s="4"/>
      <c r="E3" s="4"/>
      <c r="F3" s="4"/>
      <c r="G3" s="4"/>
      <c r="H3" s="4"/>
      <c r="I3" s="4"/>
      <c r="J3" s="4"/>
      <c r="K3" s="4"/>
      <c r="L3" s="4"/>
      <c r="M3" s="71"/>
      <c r="N3" s="4"/>
      <c r="O3" s="4"/>
      <c r="P3" s="71"/>
      <c r="Q3" s="4"/>
      <c r="R3" s="71"/>
      <c r="S3" s="71"/>
    </row>
    <row r="4" ht="18.75" customHeight="1" spans="1:19">
      <c r="A4" s="117" t="str">
        <f>"单位名称："&amp;"昆明市呈贡区政务服务管理局（本级）"</f>
        <v>单位名称：昆明市呈贡区政务服务管理局（本级）</v>
      </c>
      <c r="B4" s="91"/>
      <c r="C4" s="91"/>
      <c r="D4" s="7"/>
      <c r="E4" s="7"/>
      <c r="F4" s="7"/>
      <c r="G4" s="7"/>
      <c r="H4" s="7"/>
      <c r="I4" s="7"/>
      <c r="J4" s="7"/>
      <c r="K4" s="7"/>
      <c r="L4" s="7"/>
      <c r="R4" s="8"/>
      <c r="S4" s="122" t="s">
        <v>1</v>
      </c>
    </row>
    <row r="5" ht="15.75" customHeight="1" spans="1:19">
      <c r="A5" s="10" t="s">
        <v>186</v>
      </c>
      <c r="B5" s="92" t="s">
        <v>187</v>
      </c>
      <c r="C5" s="92" t="s">
        <v>395</v>
      </c>
      <c r="D5" s="93" t="s">
        <v>396</v>
      </c>
      <c r="E5" s="93" t="s">
        <v>397</v>
      </c>
      <c r="F5" s="93" t="s">
        <v>398</v>
      </c>
      <c r="G5" s="93" t="s">
        <v>399</v>
      </c>
      <c r="H5" s="93" t="s">
        <v>400</v>
      </c>
      <c r="I5" s="106" t="s">
        <v>194</v>
      </c>
      <c r="J5" s="106"/>
      <c r="K5" s="106"/>
      <c r="L5" s="106"/>
      <c r="M5" s="107"/>
      <c r="N5" s="106"/>
      <c r="O5" s="106"/>
      <c r="P5" s="85"/>
      <c r="Q5" s="106"/>
      <c r="R5" s="107"/>
      <c r="S5" s="86"/>
    </row>
    <row r="6" ht="17.25" customHeight="1" spans="1:19">
      <c r="A6" s="15"/>
      <c r="B6" s="94"/>
      <c r="C6" s="94"/>
      <c r="D6" s="95"/>
      <c r="E6" s="95"/>
      <c r="F6" s="95"/>
      <c r="G6" s="95"/>
      <c r="H6" s="95"/>
      <c r="I6" s="95" t="s">
        <v>55</v>
      </c>
      <c r="J6" s="95" t="s">
        <v>58</v>
      </c>
      <c r="K6" s="95" t="s">
        <v>401</v>
      </c>
      <c r="L6" s="95" t="s">
        <v>402</v>
      </c>
      <c r="M6" s="108" t="s">
        <v>403</v>
      </c>
      <c r="N6" s="109" t="s">
        <v>404</v>
      </c>
      <c r="O6" s="109"/>
      <c r="P6" s="115"/>
      <c r="Q6" s="109"/>
      <c r="R6" s="116"/>
      <c r="S6" s="96"/>
    </row>
    <row r="7" ht="54" customHeight="1" spans="1:19">
      <c r="A7" s="18"/>
      <c r="B7" s="96"/>
      <c r="C7" s="96"/>
      <c r="D7" s="97"/>
      <c r="E7" s="97"/>
      <c r="F7" s="97"/>
      <c r="G7" s="97"/>
      <c r="H7" s="97"/>
      <c r="I7" s="97"/>
      <c r="J7" s="97" t="s">
        <v>57</v>
      </c>
      <c r="K7" s="97"/>
      <c r="L7" s="97"/>
      <c r="M7" s="110"/>
      <c r="N7" s="97" t="s">
        <v>57</v>
      </c>
      <c r="O7" s="97" t="s">
        <v>64</v>
      </c>
      <c r="P7" s="96" t="s">
        <v>65</v>
      </c>
      <c r="Q7" s="97" t="s">
        <v>66</v>
      </c>
      <c r="R7" s="110" t="s">
        <v>67</v>
      </c>
      <c r="S7" s="96" t="s">
        <v>68</v>
      </c>
    </row>
    <row r="8" ht="18" customHeight="1" spans="1:19">
      <c r="A8" s="118">
        <v>1</v>
      </c>
      <c r="B8" s="118" t="s">
        <v>83</v>
      </c>
      <c r="C8" s="119">
        <v>3</v>
      </c>
      <c r="D8" s="119">
        <v>4</v>
      </c>
      <c r="E8" s="118">
        <v>5</v>
      </c>
      <c r="F8" s="118">
        <v>6</v>
      </c>
      <c r="G8" s="118">
        <v>7</v>
      </c>
      <c r="H8" s="118">
        <v>8</v>
      </c>
      <c r="I8" s="118">
        <v>9</v>
      </c>
      <c r="J8" s="118">
        <v>10</v>
      </c>
      <c r="K8" s="118">
        <v>11</v>
      </c>
      <c r="L8" s="118">
        <v>12</v>
      </c>
      <c r="M8" s="118">
        <v>13</v>
      </c>
      <c r="N8" s="118">
        <v>14</v>
      </c>
      <c r="O8" s="118">
        <v>15</v>
      </c>
      <c r="P8" s="118">
        <v>16</v>
      </c>
      <c r="Q8" s="118">
        <v>17</v>
      </c>
      <c r="R8" s="118">
        <v>18</v>
      </c>
      <c r="S8" s="118">
        <v>19</v>
      </c>
    </row>
    <row r="9" s="88" customFormat="1" ht="21" customHeight="1" spans="1:19">
      <c r="A9" s="98" t="s">
        <v>70</v>
      </c>
      <c r="B9" s="99" t="s">
        <v>70</v>
      </c>
      <c r="C9" s="99" t="s">
        <v>277</v>
      </c>
      <c r="D9" s="100" t="s">
        <v>405</v>
      </c>
      <c r="E9" s="100" t="s">
        <v>406</v>
      </c>
      <c r="F9" s="100" t="s">
        <v>317</v>
      </c>
      <c r="G9" s="120">
        <v>1</v>
      </c>
      <c r="H9" s="111">
        <v>5000</v>
      </c>
      <c r="I9" s="111">
        <v>5000</v>
      </c>
      <c r="J9" s="111">
        <v>5000</v>
      </c>
      <c r="K9" s="111"/>
      <c r="L9" s="111"/>
      <c r="M9" s="111"/>
      <c r="N9" s="111"/>
      <c r="O9" s="111"/>
      <c r="P9" s="111"/>
      <c r="Q9" s="111"/>
      <c r="R9" s="111"/>
      <c r="S9" s="111"/>
    </row>
    <row r="10" s="88" customFormat="1" ht="21" customHeight="1" spans="1:19">
      <c r="A10" s="98" t="s">
        <v>70</v>
      </c>
      <c r="B10" s="99" t="s">
        <v>70</v>
      </c>
      <c r="C10" s="99" t="s">
        <v>277</v>
      </c>
      <c r="D10" s="100" t="s">
        <v>407</v>
      </c>
      <c r="E10" s="100" t="s">
        <v>408</v>
      </c>
      <c r="F10" s="100" t="s">
        <v>409</v>
      </c>
      <c r="G10" s="120">
        <v>169</v>
      </c>
      <c r="H10" s="111">
        <v>27040</v>
      </c>
      <c r="I10" s="111">
        <v>27040</v>
      </c>
      <c r="J10" s="111">
        <v>27040</v>
      </c>
      <c r="K10" s="111"/>
      <c r="L10" s="111"/>
      <c r="M10" s="111"/>
      <c r="N10" s="111"/>
      <c r="O10" s="111"/>
      <c r="P10" s="111"/>
      <c r="Q10" s="111"/>
      <c r="R10" s="111"/>
      <c r="S10" s="111"/>
    </row>
    <row r="11" s="88" customFormat="1" ht="21" customHeight="1" spans="1:19">
      <c r="A11" s="98" t="s">
        <v>70</v>
      </c>
      <c r="B11" s="99" t="s">
        <v>70</v>
      </c>
      <c r="C11" s="99" t="s">
        <v>285</v>
      </c>
      <c r="D11" s="100" t="s">
        <v>410</v>
      </c>
      <c r="E11" s="100" t="s">
        <v>411</v>
      </c>
      <c r="F11" s="100" t="s">
        <v>380</v>
      </c>
      <c r="G11" s="120">
        <v>40000</v>
      </c>
      <c r="H11" s="111">
        <v>1000000</v>
      </c>
      <c r="I11" s="111">
        <v>1000000</v>
      </c>
      <c r="J11" s="111">
        <v>1000000</v>
      </c>
      <c r="K11" s="111"/>
      <c r="L11" s="111"/>
      <c r="M11" s="111"/>
      <c r="N11" s="111"/>
      <c r="O11" s="111"/>
      <c r="P11" s="111"/>
      <c r="Q11" s="111"/>
      <c r="R11" s="111"/>
      <c r="S11" s="111"/>
    </row>
    <row r="12" s="88" customFormat="1" ht="21" customHeight="1" spans="1:19">
      <c r="A12" s="101" t="s">
        <v>177</v>
      </c>
      <c r="B12" s="102"/>
      <c r="C12" s="102"/>
      <c r="D12" s="103"/>
      <c r="E12" s="103"/>
      <c r="F12" s="103"/>
      <c r="G12" s="121"/>
      <c r="H12" s="111">
        <v>1032040</v>
      </c>
      <c r="I12" s="111">
        <v>1032040</v>
      </c>
      <c r="J12" s="111">
        <v>1032040</v>
      </c>
      <c r="K12" s="111"/>
      <c r="L12" s="111"/>
      <c r="M12" s="111"/>
      <c r="N12" s="111"/>
      <c r="O12" s="111"/>
      <c r="P12" s="111"/>
      <c r="Q12" s="111"/>
      <c r="R12" s="111"/>
      <c r="S12" s="111"/>
    </row>
  </sheetData>
  <mergeCells count="18">
    <mergeCell ref="A3:S3"/>
    <mergeCell ref="A4:H4"/>
    <mergeCell ref="I5:S5"/>
    <mergeCell ref="N6:S6"/>
    <mergeCell ref="A12:G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8"/>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2"/>
      <c r="B2" s="89"/>
      <c r="C2" s="89"/>
      <c r="D2" s="89"/>
      <c r="E2" s="89"/>
      <c r="F2" s="89"/>
      <c r="G2" s="89"/>
      <c r="H2" s="82"/>
      <c r="I2" s="82"/>
      <c r="J2" s="82"/>
      <c r="K2" s="82"/>
      <c r="L2" s="82"/>
      <c r="M2" s="82"/>
      <c r="N2" s="104"/>
      <c r="O2" s="82"/>
      <c r="P2" s="82"/>
      <c r="Q2" s="89"/>
      <c r="R2" s="82"/>
      <c r="S2" s="113"/>
      <c r="T2" s="113" t="s">
        <v>412</v>
      </c>
    </row>
    <row r="3" ht="41.25" customHeight="1" spans="1:20">
      <c r="A3" s="78" t="str">
        <f>"2025"&amp;"年部门政府购买服务预算表"</f>
        <v>2025年部门政府购买服务预算表</v>
      </c>
      <c r="B3" s="71"/>
      <c r="C3" s="71"/>
      <c r="D3" s="71"/>
      <c r="E3" s="71"/>
      <c r="F3" s="71"/>
      <c r="G3" s="71"/>
      <c r="H3" s="90"/>
      <c r="I3" s="90"/>
      <c r="J3" s="90"/>
      <c r="K3" s="90"/>
      <c r="L3" s="90"/>
      <c r="M3" s="90"/>
      <c r="N3" s="105"/>
      <c r="O3" s="90"/>
      <c r="P3" s="90"/>
      <c r="Q3" s="71"/>
      <c r="R3" s="90"/>
      <c r="S3" s="105"/>
      <c r="T3" s="71"/>
    </row>
    <row r="4" ht="22.5" customHeight="1" spans="1:20">
      <c r="A4" s="79" t="str">
        <f>"单位名称："&amp;"昆明市呈贡区政务服务管理局（本级）"</f>
        <v>单位名称：昆明市呈贡区政务服务管理局（本级）</v>
      </c>
      <c r="B4" s="91"/>
      <c r="C4" s="91"/>
      <c r="D4" s="91"/>
      <c r="E4" s="91"/>
      <c r="F4" s="91"/>
      <c r="G4" s="91"/>
      <c r="H4" s="80"/>
      <c r="I4" s="80"/>
      <c r="J4" s="80"/>
      <c r="K4" s="80"/>
      <c r="L4" s="80"/>
      <c r="M4" s="80"/>
      <c r="N4" s="104"/>
      <c r="O4" s="82"/>
      <c r="P4" s="82"/>
      <c r="Q4" s="89"/>
      <c r="R4" s="82"/>
      <c r="S4" s="114"/>
      <c r="T4" s="113" t="s">
        <v>1</v>
      </c>
    </row>
    <row r="5" ht="24" customHeight="1" spans="1:20">
      <c r="A5" s="10" t="s">
        <v>186</v>
      </c>
      <c r="B5" s="92" t="s">
        <v>187</v>
      </c>
      <c r="C5" s="92" t="s">
        <v>395</v>
      </c>
      <c r="D5" s="92" t="s">
        <v>413</v>
      </c>
      <c r="E5" s="92" t="s">
        <v>414</v>
      </c>
      <c r="F5" s="92" t="s">
        <v>415</v>
      </c>
      <c r="G5" s="92" t="s">
        <v>416</v>
      </c>
      <c r="H5" s="93" t="s">
        <v>417</v>
      </c>
      <c r="I5" s="93" t="s">
        <v>418</v>
      </c>
      <c r="J5" s="106" t="s">
        <v>194</v>
      </c>
      <c r="K5" s="106"/>
      <c r="L5" s="106"/>
      <c r="M5" s="106"/>
      <c r="N5" s="107"/>
      <c r="O5" s="106"/>
      <c r="P5" s="106"/>
      <c r="Q5" s="85"/>
      <c r="R5" s="106"/>
      <c r="S5" s="107"/>
      <c r="T5" s="86"/>
    </row>
    <row r="6" ht="24" customHeight="1" spans="1:20">
      <c r="A6" s="15"/>
      <c r="B6" s="94"/>
      <c r="C6" s="94"/>
      <c r="D6" s="94"/>
      <c r="E6" s="94"/>
      <c r="F6" s="94"/>
      <c r="G6" s="94"/>
      <c r="H6" s="95"/>
      <c r="I6" s="95"/>
      <c r="J6" s="95" t="s">
        <v>55</v>
      </c>
      <c r="K6" s="95" t="s">
        <v>58</v>
      </c>
      <c r="L6" s="95" t="s">
        <v>401</v>
      </c>
      <c r="M6" s="95" t="s">
        <v>402</v>
      </c>
      <c r="N6" s="108" t="s">
        <v>403</v>
      </c>
      <c r="O6" s="109" t="s">
        <v>404</v>
      </c>
      <c r="P6" s="109"/>
      <c r="Q6" s="115"/>
      <c r="R6" s="109"/>
      <c r="S6" s="116"/>
      <c r="T6" s="96"/>
    </row>
    <row r="7" ht="54" customHeight="1" spans="1:20">
      <c r="A7" s="18"/>
      <c r="B7" s="96"/>
      <c r="C7" s="96"/>
      <c r="D7" s="96"/>
      <c r="E7" s="96"/>
      <c r="F7" s="96"/>
      <c r="G7" s="96"/>
      <c r="H7" s="97"/>
      <c r="I7" s="97"/>
      <c r="J7" s="97"/>
      <c r="K7" s="97" t="s">
        <v>57</v>
      </c>
      <c r="L7" s="97"/>
      <c r="M7" s="97"/>
      <c r="N7" s="110"/>
      <c r="O7" s="97" t="s">
        <v>57</v>
      </c>
      <c r="P7" s="97" t="s">
        <v>64</v>
      </c>
      <c r="Q7" s="96" t="s">
        <v>65</v>
      </c>
      <c r="R7" s="97" t="s">
        <v>66</v>
      </c>
      <c r="S7" s="110" t="s">
        <v>67</v>
      </c>
      <c r="T7" s="96" t="s">
        <v>68</v>
      </c>
    </row>
    <row r="8" ht="17.25" customHeight="1" spans="1:20">
      <c r="A8" s="19">
        <v>1</v>
      </c>
      <c r="B8" s="96">
        <v>2</v>
      </c>
      <c r="C8" s="19">
        <v>3</v>
      </c>
      <c r="D8" s="19">
        <v>4</v>
      </c>
      <c r="E8" s="96">
        <v>5</v>
      </c>
      <c r="F8" s="19">
        <v>6</v>
      </c>
      <c r="G8" s="19">
        <v>7</v>
      </c>
      <c r="H8" s="96">
        <v>8</v>
      </c>
      <c r="I8" s="19">
        <v>9</v>
      </c>
      <c r="J8" s="19">
        <v>10</v>
      </c>
      <c r="K8" s="96">
        <v>11</v>
      </c>
      <c r="L8" s="19">
        <v>12</v>
      </c>
      <c r="M8" s="19">
        <v>13</v>
      </c>
      <c r="N8" s="96">
        <v>14</v>
      </c>
      <c r="O8" s="19">
        <v>15</v>
      </c>
      <c r="P8" s="19">
        <v>16</v>
      </c>
      <c r="Q8" s="96">
        <v>17</v>
      </c>
      <c r="R8" s="19">
        <v>18</v>
      </c>
      <c r="S8" s="19">
        <v>19</v>
      </c>
      <c r="T8" s="19">
        <v>20</v>
      </c>
    </row>
    <row r="9" s="88" customFormat="1" ht="21" customHeight="1" spans="1:20">
      <c r="A9" s="98" t="s">
        <v>70</v>
      </c>
      <c r="B9" s="99" t="s">
        <v>70</v>
      </c>
      <c r="C9" s="99" t="s">
        <v>277</v>
      </c>
      <c r="D9" s="99" t="s">
        <v>419</v>
      </c>
      <c r="E9" s="99" t="s">
        <v>420</v>
      </c>
      <c r="F9" s="99" t="s">
        <v>76</v>
      </c>
      <c r="G9" s="99" t="s">
        <v>421</v>
      </c>
      <c r="H9" s="100" t="s">
        <v>98</v>
      </c>
      <c r="I9" s="100" t="s">
        <v>419</v>
      </c>
      <c r="J9" s="111">
        <v>20000</v>
      </c>
      <c r="K9" s="111">
        <v>20000</v>
      </c>
      <c r="L9" s="111"/>
      <c r="M9" s="111"/>
      <c r="N9" s="111"/>
      <c r="O9" s="111"/>
      <c r="P9" s="111"/>
      <c r="Q9" s="111"/>
      <c r="R9" s="111"/>
      <c r="S9" s="111"/>
      <c r="T9" s="111"/>
    </row>
    <row r="10" s="88" customFormat="1" ht="21" customHeight="1" spans="1:20">
      <c r="A10" s="98" t="s">
        <v>70</v>
      </c>
      <c r="B10" s="99" t="s">
        <v>70</v>
      </c>
      <c r="C10" s="99" t="s">
        <v>281</v>
      </c>
      <c r="D10" s="99" t="s">
        <v>304</v>
      </c>
      <c r="E10" s="99" t="s">
        <v>422</v>
      </c>
      <c r="F10" s="99" t="s">
        <v>76</v>
      </c>
      <c r="G10" s="99" t="s">
        <v>421</v>
      </c>
      <c r="H10" s="100" t="s">
        <v>98</v>
      </c>
      <c r="I10" s="100" t="s">
        <v>304</v>
      </c>
      <c r="J10" s="111">
        <v>48000</v>
      </c>
      <c r="K10" s="111">
        <v>48000</v>
      </c>
      <c r="L10" s="111"/>
      <c r="M10" s="111"/>
      <c r="N10" s="111"/>
      <c r="O10" s="111"/>
      <c r="P10" s="111"/>
      <c r="Q10" s="111"/>
      <c r="R10" s="111"/>
      <c r="S10" s="111"/>
      <c r="T10" s="111"/>
    </row>
    <row r="11" s="88" customFormat="1" ht="21" customHeight="1" spans="1:20">
      <c r="A11" s="98" t="s">
        <v>70</v>
      </c>
      <c r="B11" s="99" t="s">
        <v>70</v>
      </c>
      <c r="C11" s="99" t="s">
        <v>281</v>
      </c>
      <c r="D11" s="99" t="s">
        <v>423</v>
      </c>
      <c r="E11" s="99" t="s">
        <v>422</v>
      </c>
      <c r="F11" s="99" t="s">
        <v>76</v>
      </c>
      <c r="G11" s="99" t="s">
        <v>421</v>
      </c>
      <c r="H11" s="100" t="s">
        <v>98</v>
      </c>
      <c r="I11" s="100" t="s">
        <v>423</v>
      </c>
      <c r="J11" s="111">
        <v>36000</v>
      </c>
      <c r="K11" s="111">
        <v>36000</v>
      </c>
      <c r="L11" s="111"/>
      <c r="M11" s="111"/>
      <c r="N11" s="111"/>
      <c r="O11" s="111"/>
      <c r="P11" s="111"/>
      <c r="Q11" s="111"/>
      <c r="R11" s="111"/>
      <c r="S11" s="111"/>
      <c r="T11" s="111"/>
    </row>
    <row r="12" s="88" customFormat="1" ht="21" customHeight="1" spans="1:20">
      <c r="A12" s="98" t="s">
        <v>70</v>
      </c>
      <c r="B12" s="99" t="s">
        <v>70</v>
      </c>
      <c r="C12" s="99" t="s">
        <v>281</v>
      </c>
      <c r="D12" s="99" t="s">
        <v>299</v>
      </c>
      <c r="E12" s="99" t="s">
        <v>422</v>
      </c>
      <c r="F12" s="99" t="s">
        <v>76</v>
      </c>
      <c r="G12" s="99" t="s">
        <v>421</v>
      </c>
      <c r="H12" s="100" t="s">
        <v>98</v>
      </c>
      <c r="I12" s="100" t="s">
        <v>299</v>
      </c>
      <c r="J12" s="111">
        <v>81000</v>
      </c>
      <c r="K12" s="111">
        <v>81000</v>
      </c>
      <c r="L12" s="111"/>
      <c r="M12" s="111"/>
      <c r="N12" s="111"/>
      <c r="O12" s="111"/>
      <c r="P12" s="111"/>
      <c r="Q12" s="111"/>
      <c r="R12" s="111"/>
      <c r="S12" s="111"/>
      <c r="T12" s="111"/>
    </row>
    <row r="13" s="88" customFormat="1" ht="21" customHeight="1" spans="1:20">
      <c r="A13" s="98" t="s">
        <v>70</v>
      </c>
      <c r="B13" s="99" t="s">
        <v>70</v>
      </c>
      <c r="C13" s="99" t="s">
        <v>283</v>
      </c>
      <c r="D13" s="99" t="s">
        <v>424</v>
      </c>
      <c r="E13" s="99" t="s">
        <v>425</v>
      </c>
      <c r="F13" s="99" t="s">
        <v>76</v>
      </c>
      <c r="G13" s="99" t="s">
        <v>421</v>
      </c>
      <c r="H13" s="100" t="s">
        <v>98</v>
      </c>
      <c r="I13" s="100" t="s">
        <v>424</v>
      </c>
      <c r="J13" s="111">
        <v>280000</v>
      </c>
      <c r="K13" s="111">
        <v>280000</v>
      </c>
      <c r="L13" s="111"/>
      <c r="M13" s="111"/>
      <c r="N13" s="111"/>
      <c r="O13" s="111"/>
      <c r="P13" s="111"/>
      <c r="Q13" s="111"/>
      <c r="R13" s="111"/>
      <c r="S13" s="111"/>
      <c r="T13" s="111"/>
    </row>
    <row r="14" s="88" customFormat="1" ht="21" customHeight="1" spans="1:20">
      <c r="A14" s="98" t="s">
        <v>70</v>
      </c>
      <c r="B14" s="99" t="s">
        <v>70</v>
      </c>
      <c r="C14" s="99" t="s">
        <v>283</v>
      </c>
      <c r="D14" s="99" t="s">
        <v>426</v>
      </c>
      <c r="E14" s="99" t="s">
        <v>427</v>
      </c>
      <c r="F14" s="99" t="s">
        <v>76</v>
      </c>
      <c r="G14" s="99" t="s">
        <v>421</v>
      </c>
      <c r="H14" s="100" t="s">
        <v>98</v>
      </c>
      <c r="I14" s="100" t="s">
        <v>428</v>
      </c>
      <c r="J14" s="111">
        <v>6000</v>
      </c>
      <c r="K14" s="111">
        <v>6000</v>
      </c>
      <c r="L14" s="111"/>
      <c r="M14" s="111"/>
      <c r="N14" s="111"/>
      <c r="O14" s="111"/>
      <c r="P14" s="111"/>
      <c r="Q14" s="111"/>
      <c r="R14" s="111"/>
      <c r="S14" s="111"/>
      <c r="T14" s="111"/>
    </row>
    <row r="15" s="88" customFormat="1" ht="21" customHeight="1" spans="1:20">
      <c r="A15" s="98" t="s">
        <v>70</v>
      </c>
      <c r="B15" s="99" t="s">
        <v>70</v>
      </c>
      <c r="C15" s="99" t="s">
        <v>283</v>
      </c>
      <c r="D15" s="99" t="s">
        <v>429</v>
      </c>
      <c r="E15" s="99" t="s">
        <v>427</v>
      </c>
      <c r="F15" s="99" t="s">
        <v>76</v>
      </c>
      <c r="G15" s="99" t="s">
        <v>421</v>
      </c>
      <c r="H15" s="100" t="s">
        <v>98</v>
      </c>
      <c r="I15" s="100" t="s">
        <v>429</v>
      </c>
      <c r="J15" s="111">
        <v>5400</v>
      </c>
      <c r="K15" s="111">
        <v>5400</v>
      </c>
      <c r="L15" s="111"/>
      <c r="M15" s="111"/>
      <c r="N15" s="111"/>
      <c r="O15" s="111"/>
      <c r="P15" s="111"/>
      <c r="Q15" s="111"/>
      <c r="R15" s="111"/>
      <c r="S15" s="111"/>
      <c r="T15" s="111"/>
    </row>
    <row r="16" s="88" customFormat="1" ht="21" customHeight="1" spans="1:20">
      <c r="A16" s="98" t="s">
        <v>70</v>
      </c>
      <c r="B16" s="99" t="s">
        <v>70</v>
      </c>
      <c r="C16" s="99" t="s">
        <v>283</v>
      </c>
      <c r="D16" s="99" t="s">
        <v>430</v>
      </c>
      <c r="E16" s="99" t="s">
        <v>427</v>
      </c>
      <c r="F16" s="99" t="s">
        <v>76</v>
      </c>
      <c r="G16" s="99" t="s">
        <v>421</v>
      </c>
      <c r="H16" s="100" t="s">
        <v>98</v>
      </c>
      <c r="I16" s="100" t="s">
        <v>430</v>
      </c>
      <c r="J16" s="111">
        <v>30000</v>
      </c>
      <c r="K16" s="111">
        <v>30000</v>
      </c>
      <c r="L16" s="111"/>
      <c r="M16" s="111"/>
      <c r="N16" s="111"/>
      <c r="O16" s="111"/>
      <c r="P16" s="111"/>
      <c r="Q16" s="111"/>
      <c r="R16" s="111"/>
      <c r="S16" s="111"/>
      <c r="T16" s="111"/>
    </row>
    <row r="17" s="88" customFormat="1" ht="21" customHeight="1" spans="1:20">
      <c r="A17" s="98" t="s">
        <v>70</v>
      </c>
      <c r="B17" s="99" t="s">
        <v>70</v>
      </c>
      <c r="C17" s="99" t="s">
        <v>285</v>
      </c>
      <c r="D17" s="99" t="s">
        <v>431</v>
      </c>
      <c r="E17" s="99" t="s">
        <v>432</v>
      </c>
      <c r="F17" s="99" t="s">
        <v>76</v>
      </c>
      <c r="G17" s="99" t="s">
        <v>421</v>
      </c>
      <c r="H17" s="100" t="s">
        <v>98</v>
      </c>
      <c r="I17" s="100" t="s">
        <v>433</v>
      </c>
      <c r="J17" s="111">
        <v>1000000</v>
      </c>
      <c r="K17" s="111">
        <v>1000000</v>
      </c>
      <c r="L17" s="111"/>
      <c r="M17" s="111"/>
      <c r="N17" s="111"/>
      <c r="O17" s="111"/>
      <c r="P17" s="111"/>
      <c r="Q17" s="111"/>
      <c r="R17" s="111"/>
      <c r="S17" s="111"/>
      <c r="T17" s="111"/>
    </row>
    <row r="18" s="88" customFormat="1" ht="21" customHeight="1" spans="1:20">
      <c r="A18" s="101" t="s">
        <v>177</v>
      </c>
      <c r="B18" s="102"/>
      <c r="C18" s="102"/>
      <c r="D18" s="102"/>
      <c r="E18" s="102"/>
      <c r="F18" s="102"/>
      <c r="G18" s="102"/>
      <c r="H18" s="103"/>
      <c r="I18" s="112"/>
      <c r="J18" s="111">
        <v>1506400</v>
      </c>
      <c r="K18" s="111">
        <v>1506400</v>
      </c>
      <c r="L18" s="111"/>
      <c r="M18" s="111"/>
      <c r="N18" s="111"/>
      <c r="O18" s="111"/>
      <c r="P18" s="111"/>
      <c r="Q18" s="111"/>
      <c r="R18" s="111"/>
      <c r="S18" s="111"/>
      <c r="T18" s="111"/>
    </row>
  </sheetData>
  <mergeCells count="19">
    <mergeCell ref="A3:T3"/>
    <mergeCell ref="A4:I4"/>
    <mergeCell ref="J5:T5"/>
    <mergeCell ref="O6:T6"/>
    <mergeCell ref="A18:I18"/>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A11" sqref="$A11:$XFD11"/>
    </sheetView>
  </sheetViews>
  <sheetFormatPr defaultColWidth="9.14166666666667" defaultRowHeight="14.25" customHeight="1"/>
  <cols>
    <col min="1" max="1" width="37.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7"/>
      <c r="W2" s="3"/>
      <c r="X2" s="3" t="s">
        <v>434</v>
      </c>
    </row>
    <row r="3" ht="41.25" customHeight="1" spans="1:24">
      <c r="A3" s="78"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71"/>
      <c r="X3" s="71"/>
    </row>
    <row r="4" ht="18" customHeight="1" spans="1:24">
      <c r="A4" s="79" t="str">
        <f>"单位名称："&amp;"昆明市呈贡区政务服务管理局（本级）"</f>
        <v>单位名称：昆明市呈贡区政务服务管理局（本级）</v>
      </c>
      <c r="B4" s="80"/>
      <c r="C4" s="80"/>
      <c r="D4" s="81"/>
      <c r="E4" s="82"/>
      <c r="F4" s="82"/>
      <c r="G4" s="82"/>
      <c r="H4" s="82"/>
      <c r="I4" s="82"/>
      <c r="W4" s="8"/>
      <c r="X4" s="8" t="s">
        <v>1</v>
      </c>
    </row>
    <row r="5" ht="19.5" customHeight="1" spans="1:24">
      <c r="A5" s="33" t="s">
        <v>435</v>
      </c>
      <c r="B5" s="11" t="s">
        <v>194</v>
      </c>
      <c r="C5" s="12"/>
      <c r="D5" s="12"/>
      <c r="E5" s="11" t="s">
        <v>436</v>
      </c>
      <c r="F5" s="12"/>
      <c r="G5" s="12"/>
      <c r="H5" s="12"/>
      <c r="I5" s="12"/>
      <c r="J5" s="12"/>
      <c r="K5" s="12"/>
      <c r="L5" s="12"/>
      <c r="M5" s="12"/>
      <c r="N5" s="12"/>
      <c r="O5" s="12"/>
      <c r="P5" s="12"/>
      <c r="Q5" s="12"/>
      <c r="R5" s="12"/>
      <c r="S5" s="12"/>
      <c r="T5" s="12"/>
      <c r="U5" s="12"/>
      <c r="V5" s="12"/>
      <c r="W5" s="85"/>
      <c r="X5" s="86"/>
    </row>
    <row r="6" ht="40.5" customHeight="1" spans="1:24">
      <c r="A6" s="19"/>
      <c r="B6" s="34" t="s">
        <v>55</v>
      </c>
      <c r="C6" s="10" t="s">
        <v>58</v>
      </c>
      <c r="D6" s="83" t="s">
        <v>401</v>
      </c>
      <c r="E6" s="53" t="s">
        <v>437</v>
      </c>
      <c r="F6" s="53" t="s">
        <v>438</v>
      </c>
      <c r="G6" s="53" t="s">
        <v>439</v>
      </c>
      <c r="H6" s="53" t="s">
        <v>440</v>
      </c>
      <c r="I6" s="53" t="s">
        <v>441</v>
      </c>
      <c r="J6" s="53" t="s">
        <v>442</v>
      </c>
      <c r="K6" s="53" t="s">
        <v>443</v>
      </c>
      <c r="L6" s="53" t="s">
        <v>444</v>
      </c>
      <c r="M6" s="53" t="s">
        <v>445</v>
      </c>
      <c r="N6" s="53" t="s">
        <v>446</v>
      </c>
      <c r="O6" s="53" t="s">
        <v>447</v>
      </c>
      <c r="P6" s="53" t="s">
        <v>448</v>
      </c>
      <c r="Q6" s="53" t="s">
        <v>449</v>
      </c>
      <c r="R6" s="53" t="s">
        <v>450</v>
      </c>
      <c r="S6" s="53" t="s">
        <v>451</v>
      </c>
      <c r="T6" s="53" t="s">
        <v>452</v>
      </c>
      <c r="U6" s="53" t="s">
        <v>453</v>
      </c>
      <c r="V6" s="53" t="s">
        <v>454</v>
      </c>
      <c r="W6" s="53" t="s">
        <v>455</v>
      </c>
      <c r="X6" s="87" t="s">
        <v>456</v>
      </c>
    </row>
    <row r="7" ht="19.5" customHeight="1" spans="1:24">
      <c r="A7" s="20">
        <v>1</v>
      </c>
      <c r="B7" s="20">
        <v>2</v>
      </c>
      <c r="C7" s="20">
        <v>3</v>
      </c>
      <c r="D7" s="21">
        <v>4</v>
      </c>
      <c r="E7" s="41">
        <v>5</v>
      </c>
      <c r="F7" s="20">
        <v>6</v>
      </c>
      <c r="G7" s="20">
        <v>7</v>
      </c>
      <c r="H7" s="21">
        <v>8</v>
      </c>
      <c r="I7" s="20">
        <v>9</v>
      </c>
      <c r="J7" s="20">
        <v>10</v>
      </c>
      <c r="K7" s="20">
        <v>11</v>
      </c>
      <c r="L7" s="21">
        <v>12</v>
      </c>
      <c r="M7" s="20">
        <v>13</v>
      </c>
      <c r="N7" s="20">
        <v>14</v>
      </c>
      <c r="O7" s="20">
        <v>15</v>
      </c>
      <c r="P7" s="21">
        <v>16</v>
      </c>
      <c r="Q7" s="20">
        <v>17</v>
      </c>
      <c r="R7" s="20">
        <v>18</v>
      </c>
      <c r="S7" s="20">
        <v>19</v>
      </c>
      <c r="T7" s="21">
        <v>20</v>
      </c>
      <c r="U7" s="21">
        <v>21</v>
      </c>
      <c r="V7" s="21">
        <v>22</v>
      </c>
      <c r="W7" s="41">
        <v>23</v>
      </c>
      <c r="X7" s="41">
        <v>24</v>
      </c>
    </row>
    <row r="8" ht="19.5" customHeight="1" spans="1:24">
      <c r="A8" s="35"/>
      <c r="B8" s="84"/>
      <c r="C8" s="84"/>
      <c r="D8" s="84"/>
      <c r="E8" s="84"/>
      <c r="F8" s="84"/>
      <c r="G8" s="84"/>
      <c r="H8" s="84"/>
      <c r="I8" s="84"/>
      <c r="J8" s="84"/>
      <c r="K8" s="84"/>
      <c r="L8" s="84"/>
      <c r="M8" s="84"/>
      <c r="N8" s="84"/>
      <c r="O8" s="84"/>
      <c r="P8" s="84"/>
      <c r="Q8" s="84"/>
      <c r="R8" s="84"/>
      <c r="S8" s="84"/>
      <c r="T8" s="84"/>
      <c r="U8" s="84"/>
      <c r="V8" s="84"/>
      <c r="W8" s="84"/>
      <c r="X8" s="84"/>
    </row>
    <row r="9" ht="19.5" customHeight="1" spans="1:24">
      <c r="A9" s="74"/>
      <c r="B9" s="84"/>
      <c r="C9" s="84"/>
      <c r="D9" s="84"/>
      <c r="E9" s="84"/>
      <c r="F9" s="84"/>
      <c r="G9" s="84"/>
      <c r="H9" s="84"/>
      <c r="I9" s="84"/>
      <c r="J9" s="84"/>
      <c r="K9" s="84"/>
      <c r="L9" s="84"/>
      <c r="M9" s="84"/>
      <c r="N9" s="84"/>
      <c r="O9" s="84"/>
      <c r="P9" s="84"/>
      <c r="Q9" s="84"/>
      <c r="R9" s="84"/>
      <c r="S9" s="84"/>
      <c r="T9" s="84"/>
      <c r="U9" s="84"/>
      <c r="V9" s="84"/>
      <c r="W9" s="84"/>
      <c r="X9" s="84"/>
    </row>
    <row r="11" s="32" customFormat="1" customHeight="1" spans="1:1">
      <c r="A11" s="32" t="s">
        <v>457</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XFD1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458</v>
      </c>
    </row>
    <row r="3" ht="41.25" customHeight="1" spans="1:10">
      <c r="A3" s="70" t="str">
        <f>"2025"&amp;"年对下转移支付绩效目标表"</f>
        <v>2025年对下转移支付绩效目标表</v>
      </c>
      <c r="B3" s="4"/>
      <c r="C3" s="4"/>
      <c r="D3" s="4"/>
      <c r="E3" s="4"/>
      <c r="F3" s="71"/>
      <c r="G3" s="4"/>
      <c r="H3" s="71"/>
      <c r="I3" s="71"/>
      <c r="J3" s="4"/>
    </row>
    <row r="4" ht="17.25" customHeight="1" spans="1:1">
      <c r="A4" s="5" t="str">
        <f>"单位名称："&amp;"昆明市呈贡区政务服务管理局（本级）"</f>
        <v>单位名称：昆明市呈贡区政务服务管理局（本级）</v>
      </c>
    </row>
    <row r="5" ht="44.25" customHeight="1" spans="1:10">
      <c r="A5" s="72" t="s">
        <v>435</v>
      </c>
      <c r="B5" s="72" t="s">
        <v>287</v>
      </c>
      <c r="C5" s="72" t="s">
        <v>288</v>
      </c>
      <c r="D5" s="72" t="s">
        <v>289</v>
      </c>
      <c r="E5" s="72" t="s">
        <v>290</v>
      </c>
      <c r="F5" s="73" t="s">
        <v>291</v>
      </c>
      <c r="G5" s="72" t="s">
        <v>292</v>
      </c>
      <c r="H5" s="73" t="s">
        <v>293</v>
      </c>
      <c r="I5" s="73" t="s">
        <v>294</v>
      </c>
      <c r="J5" s="72" t="s">
        <v>295</v>
      </c>
    </row>
    <row r="6" ht="14.25" customHeight="1" spans="1:10">
      <c r="A6" s="72">
        <v>1</v>
      </c>
      <c r="B6" s="72">
        <v>2</v>
      </c>
      <c r="C6" s="72">
        <v>3</v>
      </c>
      <c r="D6" s="72">
        <v>4</v>
      </c>
      <c r="E6" s="72">
        <v>5</v>
      </c>
      <c r="F6" s="73">
        <v>6</v>
      </c>
      <c r="G6" s="72">
        <v>7</v>
      </c>
      <c r="H6" s="73">
        <v>8</v>
      </c>
      <c r="I6" s="73">
        <v>9</v>
      </c>
      <c r="J6" s="72">
        <v>10</v>
      </c>
    </row>
    <row r="7" ht="42" customHeight="1" spans="1:10">
      <c r="A7" s="35"/>
      <c r="B7" s="74"/>
      <c r="C7" s="74"/>
      <c r="D7" s="74"/>
      <c r="E7" s="75"/>
      <c r="F7" s="76"/>
      <c r="G7" s="75"/>
      <c r="H7" s="76"/>
      <c r="I7" s="76"/>
      <c r="J7" s="75"/>
    </row>
    <row r="8" ht="42" customHeight="1" spans="1:10">
      <c r="A8" s="35"/>
      <c r="B8" s="24"/>
      <c r="C8" s="24"/>
      <c r="D8" s="24"/>
      <c r="E8" s="35"/>
      <c r="F8" s="24"/>
      <c r="G8" s="35"/>
      <c r="H8" s="24"/>
      <c r="I8" s="24"/>
      <c r="J8" s="35"/>
    </row>
    <row r="10" s="32" customFormat="1" ht="19" customHeight="1" spans="1:1">
      <c r="A10" s="32" t="s">
        <v>459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A11" sqref="$A11:$XFD11"/>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1"/>
      <c r="B1" s="1"/>
      <c r="C1" s="1"/>
      <c r="D1" s="1"/>
      <c r="E1" s="1"/>
      <c r="F1" s="1"/>
      <c r="G1" s="1"/>
      <c r="H1" s="1"/>
      <c r="I1" s="1"/>
    </row>
    <row r="2" customHeight="1" spans="1:9">
      <c r="A2" s="43" t="s">
        <v>460</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customHeight="1" spans="1:9">
      <c r="A4" s="49" t="str">
        <f>"单位名称："&amp;"昆明市呈贡区政务服务管理局（本级）"</f>
        <v>单位名称：昆明市呈贡区政务服务管理局（本级）</v>
      </c>
      <c r="B4" s="50"/>
      <c r="C4" s="50"/>
      <c r="D4" s="51"/>
      <c r="F4" s="48"/>
      <c r="G4" s="47"/>
      <c r="H4" s="47"/>
      <c r="I4" s="69" t="s">
        <v>1</v>
      </c>
    </row>
    <row r="5" ht="28.5" customHeight="1" spans="1:9">
      <c r="A5" s="52" t="s">
        <v>186</v>
      </c>
      <c r="B5" s="53" t="s">
        <v>187</v>
      </c>
      <c r="C5" s="54" t="s">
        <v>461</v>
      </c>
      <c r="D5" s="52" t="s">
        <v>462</v>
      </c>
      <c r="E5" s="52" t="s">
        <v>463</v>
      </c>
      <c r="F5" s="52" t="s">
        <v>464</v>
      </c>
      <c r="G5" s="53" t="s">
        <v>465</v>
      </c>
      <c r="H5" s="41"/>
      <c r="I5" s="52"/>
    </row>
    <row r="6" ht="21" customHeight="1" spans="1:9">
      <c r="A6" s="54"/>
      <c r="B6" s="55"/>
      <c r="C6" s="55"/>
      <c r="D6" s="56"/>
      <c r="E6" s="55"/>
      <c r="F6" s="55"/>
      <c r="G6" s="53" t="s">
        <v>399</v>
      </c>
      <c r="H6" s="53" t="s">
        <v>466</v>
      </c>
      <c r="I6" s="53" t="s">
        <v>467</v>
      </c>
    </row>
    <row r="7" ht="17.25" customHeight="1" spans="1:9">
      <c r="A7" s="57" t="s">
        <v>82</v>
      </c>
      <c r="B7" s="58"/>
      <c r="C7" s="59" t="s">
        <v>83</v>
      </c>
      <c r="D7" s="57" t="s">
        <v>84</v>
      </c>
      <c r="E7" s="60" t="s">
        <v>85</v>
      </c>
      <c r="F7" s="57" t="s">
        <v>86</v>
      </c>
      <c r="G7" s="59" t="s">
        <v>87</v>
      </c>
      <c r="H7" s="61" t="s">
        <v>88</v>
      </c>
      <c r="I7" s="60" t="s">
        <v>89</v>
      </c>
    </row>
    <row r="8" ht="19.5" customHeight="1" spans="1:9">
      <c r="A8" s="62"/>
      <c r="B8" s="37"/>
      <c r="C8" s="37"/>
      <c r="D8" s="35"/>
      <c r="E8" s="24"/>
      <c r="F8" s="61"/>
      <c r="G8" s="63"/>
      <c r="H8" s="64"/>
      <c r="I8" s="64"/>
    </row>
    <row r="9" ht="19.5" customHeight="1" spans="1:9">
      <c r="A9" s="65" t="s">
        <v>55</v>
      </c>
      <c r="B9" s="66"/>
      <c r="C9" s="66"/>
      <c r="D9" s="67"/>
      <c r="E9" s="68"/>
      <c r="F9" s="68"/>
      <c r="G9" s="63"/>
      <c r="H9" s="64"/>
      <c r="I9" s="64"/>
    </row>
    <row r="11" s="32" customFormat="1" customHeight="1" spans="1:1">
      <c r="A11" s="32" t="s">
        <v>468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3" sqref="$A13:$XFD13"/>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469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"单位名称："&amp;"昆明市呈贡区政务服务管理局（本级）"</f>
        <v>单位名称：昆明市呈贡区政务服务管理局（本级）</v>
      </c>
      <c r="B4" s="6"/>
      <c r="C4" s="6"/>
      <c r="D4" s="6"/>
      <c r="E4" s="6"/>
      <c r="F4" s="6"/>
      <c r="G4" s="6"/>
      <c r="H4" s="7"/>
      <c r="I4" s="7"/>
      <c r="J4" s="7"/>
      <c r="K4" s="8" t="s">
        <v>1</v>
      </c>
    </row>
    <row r="5" ht="21.75" customHeight="1" spans="1:11">
      <c r="A5" s="9" t="s">
        <v>269</v>
      </c>
      <c r="B5" s="9" t="s">
        <v>189</v>
      </c>
      <c r="C5" s="9" t="s">
        <v>270</v>
      </c>
      <c r="D5" s="10" t="s">
        <v>190</v>
      </c>
      <c r="E5" s="10" t="s">
        <v>191</v>
      </c>
      <c r="F5" s="10" t="s">
        <v>271</v>
      </c>
      <c r="G5" s="10" t="s">
        <v>272</v>
      </c>
      <c r="H5" s="33" t="s">
        <v>55</v>
      </c>
      <c r="I5" s="11" t="s">
        <v>470</v>
      </c>
      <c r="J5" s="12"/>
      <c r="K5" s="13"/>
    </row>
    <row r="6" ht="21.75" customHeight="1" spans="1:11">
      <c r="A6" s="14"/>
      <c r="B6" s="14"/>
      <c r="C6" s="14"/>
      <c r="D6" s="15"/>
      <c r="E6" s="15"/>
      <c r="F6" s="15"/>
      <c r="G6" s="15"/>
      <c r="H6" s="34"/>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41">
        <v>10</v>
      </c>
      <c r="K8" s="41">
        <v>11</v>
      </c>
    </row>
    <row r="9" ht="18.75" customHeight="1" spans="1:11">
      <c r="A9" s="35"/>
      <c r="B9" s="24"/>
      <c r="C9" s="35"/>
      <c r="D9" s="35"/>
      <c r="E9" s="35"/>
      <c r="F9" s="35"/>
      <c r="G9" s="35"/>
      <c r="H9" s="36"/>
      <c r="I9" s="42"/>
      <c r="J9" s="42"/>
      <c r="K9" s="36"/>
    </row>
    <row r="10" ht="18.75" customHeight="1" spans="1:11">
      <c r="A10" s="37"/>
      <c r="B10" s="24"/>
      <c r="C10" s="24"/>
      <c r="D10" s="24"/>
      <c r="E10" s="24"/>
      <c r="F10" s="24"/>
      <c r="G10" s="24"/>
      <c r="H10" s="27"/>
      <c r="I10" s="27"/>
      <c r="J10" s="27"/>
      <c r="K10" s="36"/>
    </row>
    <row r="11" ht="18.75" customHeight="1" spans="1:11">
      <c r="A11" s="38" t="s">
        <v>177</v>
      </c>
      <c r="B11" s="39"/>
      <c r="C11" s="39"/>
      <c r="D11" s="39"/>
      <c r="E11" s="39"/>
      <c r="F11" s="39"/>
      <c r="G11" s="40"/>
      <c r="H11" s="27"/>
      <c r="I11" s="27"/>
      <c r="J11" s="27"/>
      <c r="K11" s="36"/>
    </row>
    <row r="13" s="32" customFormat="1" customHeight="1" spans="1:1">
      <c r="A13" s="32" t="s">
        <v>471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472</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"单位名称："&amp;"昆明市呈贡区政务服务管理局（本级）"</f>
        <v>单位名称：昆明市呈贡区政务服务管理局（本级）</v>
      </c>
      <c r="B4" s="6"/>
      <c r="C4" s="6"/>
      <c r="D4" s="6"/>
      <c r="E4" s="7"/>
      <c r="F4" s="7"/>
      <c r="G4" s="8" t="s">
        <v>1</v>
      </c>
    </row>
    <row r="5" ht="21.75" customHeight="1" spans="1:7">
      <c r="A5" s="9" t="s">
        <v>270</v>
      </c>
      <c r="B5" s="9" t="s">
        <v>269</v>
      </c>
      <c r="C5" s="9" t="s">
        <v>189</v>
      </c>
      <c r="D5" s="10" t="s">
        <v>473</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1">
        <v>2</v>
      </c>
      <c r="C8" s="22">
        <v>3</v>
      </c>
      <c r="D8" s="23">
        <v>4</v>
      </c>
      <c r="E8" s="20">
        <v>5</v>
      </c>
      <c r="F8" s="20">
        <v>6</v>
      </c>
      <c r="G8" s="20">
        <v>7</v>
      </c>
    </row>
    <row r="9" ht="17.25" customHeight="1" spans="1:7">
      <c r="A9" s="24" t="s">
        <v>70</v>
      </c>
      <c r="C9" s="25"/>
      <c r="D9" s="26"/>
      <c r="E9" s="27"/>
      <c r="F9" s="27"/>
      <c r="G9" s="27"/>
    </row>
    <row r="10" ht="17.25" customHeight="1" spans="1:7">
      <c r="A10" s="24"/>
      <c r="B10" s="24" t="s">
        <v>474</v>
      </c>
      <c r="C10" s="24" t="s">
        <v>277</v>
      </c>
      <c r="D10" s="24" t="s">
        <v>475</v>
      </c>
      <c r="E10" s="28">
        <v>421090</v>
      </c>
      <c r="F10" s="28">
        <v>421090</v>
      </c>
      <c r="G10" s="28">
        <v>421090</v>
      </c>
    </row>
    <row r="11" ht="17.25" customHeight="1" spans="1:7">
      <c r="A11" s="24"/>
      <c r="B11" s="24" t="s">
        <v>474</v>
      </c>
      <c r="C11" s="24" t="s">
        <v>281</v>
      </c>
      <c r="D11" s="24" t="s">
        <v>475</v>
      </c>
      <c r="E11" s="28">
        <v>165000</v>
      </c>
      <c r="F11" s="28">
        <v>165000</v>
      </c>
      <c r="G11" s="28">
        <v>165000</v>
      </c>
    </row>
    <row r="12" ht="17.25" customHeight="1" spans="1:7">
      <c r="A12" s="24"/>
      <c r="B12" s="24" t="s">
        <v>474</v>
      </c>
      <c r="C12" s="24" t="s">
        <v>283</v>
      </c>
      <c r="D12" s="24" t="s">
        <v>475</v>
      </c>
      <c r="E12" s="28">
        <v>413910</v>
      </c>
      <c r="F12" s="28">
        <v>413910</v>
      </c>
      <c r="G12" s="28">
        <v>413910</v>
      </c>
    </row>
    <row r="13" ht="17.25" customHeight="1" spans="1:7">
      <c r="A13" s="24"/>
      <c r="B13" s="24" t="s">
        <v>474</v>
      </c>
      <c r="C13" s="24" t="s">
        <v>285</v>
      </c>
      <c r="D13" s="24" t="s">
        <v>475</v>
      </c>
      <c r="E13" s="28">
        <v>1000000</v>
      </c>
      <c r="F13" s="28">
        <v>1000000</v>
      </c>
      <c r="G13" s="28">
        <v>1000000</v>
      </c>
    </row>
    <row r="14" ht="18.75" customHeight="1" spans="1:7">
      <c r="A14" s="29" t="s">
        <v>55</v>
      </c>
      <c r="B14" s="30" t="s">
        <v>476</v>
      </c>
      <c r="C14" s="30"/>
      <c r="D14" s="31"/>
      <c r="E14" s="27">
        <f t="shared" ref="E14:G14" si="0">SUM(E10:E13)</f>
        <v>2000000</v>
      </c>
      <c r="F14" s="27">
        <f t="shared" si="0"/>
        <v>2000000</v>
      </c>
      <c r="G14" s="27">
        <f t="shared" si="0"/>
        <v>2000000</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木可叶</cp:lastModifiedBy>
  <dcterms:created xsi:type="dcterms:W3CDTF">2025-02-06T07:09:00Z</dcterms:created>
  <dcterms:modified xsi:type="dcterms:W3CDTF">2025-03-19T01:59:23Z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