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14"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6" r:id="rId15"/>
    <sheet name="上级转移支付补助项目支出预算表11" sheetId="17" r:id="rId16"/>
    <sheet name="部门项目中期规划预算表12" sheetId="18"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<sst xmlns="http://schemas.openxmlformats.org/spreadsheetml/2006/main" count="888" uniqueCount="361">
  <si>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</si>
  <si>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</si>
  <si>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</si>
  <si>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</si>
  <si>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</si>
  <si>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</si>
  <si>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</si>
  <si>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</si>
  <si>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</si>
  <si>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</si>
  <si>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</si>
  <si>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</si>
  <si>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</si>
  <si>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</si>
  <si>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</si>
  <si>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</si>
  <si>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</si>
  <si>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</si>
  <si>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</si>
  <si>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</si>
  <si>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</si>
  <si>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</si>
  <si>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</si>
  <si>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</si>
  <si>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</si>
  <si>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</si>
  <si>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</si>
  <si>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</si>
  <si>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</si>
  <si>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</si>
  <si>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</si>
  <si>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</si>
  <si>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</si>
  <si>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</si>
  <si>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</si>
  <si>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</si>
  <si>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</si>
  <si>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</si>
  <si>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</si>
  <si>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</si>
  <si>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</si>
  <si>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</si>
  <si>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</si>
  <si>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</si>
  <si>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</si>
  <si>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</si>
  <si>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</si>
  <si>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</si>
  <si>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</si>
  <si>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</si>
  <si>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</si>
  <si>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</si>
  <si>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</si>
  <si>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</si>
  <si>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</si>
  <si>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</si>
  <si>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</si>
  <si>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</si>
  <si>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</si>
  <si>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</si>
  <si>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</si>
  <si>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</si>
  <si>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</si>
  <si>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</si>
  <si>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</si>
  <si>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</si>
  <si>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</si>
  <si>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</si>
  <si>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</si>
  <si>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105057</t>
  </si>
  <si>
    <t>昆明高新区清水幼儿园</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</si>
  <si>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</si>
  <si>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</si>
  <si>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</si>
  <si>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</si>
  <si>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</si>
  <si>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</si>
  <si>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</si>
  <si>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</si>
  <si>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</si>
  <si>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</si>
  <si>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</si>
  <si>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</si>
  <si>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</si>
  <si>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</si>
  <si>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</si>
  <si>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</si>
  <si>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</si>
  <si>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</si>
  <si>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</si>
  <si>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</si>
  <si>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</si>
  <si>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</si>
  <si>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</si>
  <si>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</si>
  <si>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</si>
  <si>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</si>
  <si>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</si>
  <si>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</si>
  <si>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</si>
  <si>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</si>
  <si>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</si>
  <si>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</si>
  <si>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</si>
  <si>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</si>
  <si>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</si>
  <si>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</si>
  <si>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</si>
  <si>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</si>
  <si>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</si>
  <si>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</si>
  <si>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</si>
  <si>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</si>
  <si>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</si>
  <si>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</si>
  <si>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</si>
  <si>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</si>
  <si>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</si>
  <si>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</si>
  <si>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</si>
  <si>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</si>
  <si>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</si>
  <si>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</si>
  <si>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</si>
  <si>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</si>
  <si>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</si>
  <si>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</si>
  <si>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</si>
  <si>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</si>
  <si>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</si>
  <si>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</si>
  <si>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</si>
  <si>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</si>
  <si>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</si>
  <si>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</si>
  <si>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</si>
  <si>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</si>
  <si>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</si>
  <si>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</si>
  <si>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</si>
  <si>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</si>
  <si>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</si>
  <si>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</si>
  <si>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</si>
  <si>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</si>
  <si>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</si>
  <si>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</si>
  <si>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</si>
  <si>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</si>
  <si>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注：本单位无一般公共预算“三公经费”经费支出，本表为空。</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</si>
  <si>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</si>
  <si>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</si>
  <si>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</si>
  <si>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</si>
  <si>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</si>
  <si>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</si>
  <si>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</si>
  <si>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</si>
  <si>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</si>
  <si>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</si>
  <si>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</si>
  <si>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</si>
  <si>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</si>
  <si>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</si>
  <si>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</si>
  <si>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</si>
  <si>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</si>
  <si>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</si>
  <si>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</si>
  <si>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昆明市呈贡区教育体育局</t>
  </si>
  <si>
    <t>530121251100003765437</t>
  </si>
  <si>
    <t>一般公用运转支出</t>
  </si>
  <si>
    <t>30201</t>
  </si>
  <si>
    <t>办公费</t>
  </si>
  <si>
    <t>30205</t>
  </si>
  <si>
    <t>水费</t>
  </si>
  <si>
    <t>30206</t>
  </si>
  <si>
    <t>电费</t>
  </si>
  <si>
    <t>30216</t>
  </si>
  <si>
    <t>培训费</t>
  </si>
  <si>
    <t>530121251100003766423</t>
  </si>
  <si>
    <t>其他人员支出</t>
  </si>
  <si>
    <t>30199</t>
  </si>
  <si>
    <t>其他工资福利支出</t>
  </si>
  <si>
    <t>预算05-1表</t>
  </si>
  <si>
    <t>项目分类</t>
  </si>
  <si>
    <t>项目单位</t>
  </si>
  <si>
    <t>经济科目编码</t>
  </si>
  <si>
    <t>经济科目名称</t>
  </si>
  <si>
    <t>本年拨款</t>
  </si>
  <si>
    <t>其中：本次下达</t>
  </si>
  <si>
    <t>民生类</t>
  </si>
  <si>
    <t>530121251100003765010</t>
  </si>
  <si>
    <t>学前教育家庭经济困难儿童补助区级资金</t>
  </si>
  <si>
    <t>30308</t>
  </si>
  <si>
    <t>助学金</t>
  </si>
  <si>
    <t>事业发展类</t>
  </si>
  <si>
    <t>530121251100003764271</t>
  </si>
  <si>
    <t>昆明高新区清水幼儿园物业服务专项经费</t>
  </si>
  <si>
    <t>30209</t>
  </si>
  <si>
    <t>物业管理费</t>
  </si>
  <si>
    <t>530121251100003764966</t>
  </si>
  <si>
    <t>昆明高新区清水幼儿园后勤服务专项经费</t>
  </si>
  <si>
    <t>530121251100003765028</t>
  </si>
  <si>
    <t>学前发展区级专项资金</t>
  </si>
  <si>
    <t>530121251100003765051</t>
  </si>
  <si>
    <t>昆明高新区清水幼儿园校园安全改造提升专项经费</t>
  </si>
  <si>
    <t>30213</t>
  </si>
  <si>
    <t>维修（护）费</t>
  </si>
  <si>
    <t>530121251100003765109</t>
  </si>
  <si>
    <t>昆明高新区清水幼儿园安保服务专项经费</t>
  </si>
  <si>
    <t>预算05-2表</t>
  </si>
  <si>
    <t>项目年度绩效目标</t>
  </si>
  <si>
    <t>一级指标</t>
  </si>
  <si>
    <t>二级指标</t>
  </si>
  <si>
    <t>三级指标</t>
  </si>
  <si>
    <t>指标性质</t>
  </si>
  <si>
    <t>指标值</t>
  </si>
  <si>
    <t>度量单位</t>
  </si>
  <si>
    <t>指标属性</t>
  </si>
  <si>
    <t>指标内容</t>
  </si>
  <si>
    <t>根据合作办学协议昆明高新区清水幼儿园校园安全改造提升幼儿园办学条件。</t>
  </si>
  <si>
    <t>产出指标</t>
  </si>
  <si>
    <t>数量指标</t>
  </si>
  <si>
    <t>计划完成率</t>
  </si>
  <si>
    <t>=</t>
  </si>
  <si>
    <t>100</t>
  </si>
  <si>
    <t>%</t>
  </si>
  <si>
    <t>定量指标</t>
  </si>
  <si>
    <t>反映计划执行情况。计划完成率=（实际完成量/计划完成量）*100%。</t>
  </si>
  <si>
    <t>质量指标</t>
  </si>
  <si>
    <t>验收通过率</t>
  </si>
  <si>
    <t>反映计划执行情况。验收通过率=（验收项目/计划项目）*100%。</t>
  </si>
  <si>
    <t>时效指标</t>
  </si>
  <si>
    <t>及时实施到位</t>
  </si>
  <si>
    <t>&gt;=</t>
  </si>
  <si>
    <t>95</t>
  </si>
  <si>
    <t>反映计划执行情况。项目实施及时率=（及时实施项目/计划项目）*100%。</t>
  </si>
  <si>
    <t>成本指标</t>
  </si>
  <si>
    <t>经济成本指标</t>
  </si>
  <si>
    <t>&lt;=</t>
  </si>
  <si>
    <t>200000</t>
  </si>
  <si>
    <t>元</t>
  </si>
  <si>
    <t>效益指标</t>
  </si>
  <si>
    <t>可持续影响</t>
  </si>
  <si>
    <t>满足幼儿园需求</t>
  </si>
  <si>
    <t>反映计划执行情况。满足幼儿需求率=（满足使用效果/实施项目）*100%。</t>
  </si>
  <si>
    <t>满意度指标</t>
  </si>
  <si>
    <t>服务对象满意度</t>
  </si>
  <si>
    <t>使用人员满意度</t>
  </si>
  <si>
    <t>反映服务对象对项目实施的整体满意情况。使用人员满意度=（对项目实施满意的人数/问卷调查人数）*100%.</t>
  </si>
  <si>
    <t>发展昆明高新区清水幼儿园物业服务，提高学前教育发展质量。</t>
  </si>
  <si>
    <t>反应计划执行情况。计划完成率=（实际完成/计划完成量）*100%。</t>
  </si>
  <si>
    <t>反应计划实施情况。项目实施及时率=（及时实施项目/计划项目）*100%。</t>
  </si>
  <si>
    <t>300000</t>
  </si>
  <si>
    <t>反映计划实施情况。成本控制率=（采购金额/预算金额）*100%。</t>
  </si>
  <si>
    <t>经济效益</t>
  </si>
  <si>
    <t>反映服务对象对项目实施的整体满意情况。使用人员满意度=（对项目实施满意的人数/问卷调查人数）*100%。</t>
  </si>
  <si>
    <t>学前教育发展区级专项资金。</t>
  </si>
  <si>
    <t>150000</t>
  </si>
  <si>
    <t>1个班1万元，合计15个教学班，合计金额为15万元。</t>
  </si>
  <si>
    <t>社会效益</t>
  </si>
  <si>
    <t>反映计划执行执行情况。满足幼儿园运转需求率=（满足使用效果/实施项目）*100%。</t>
  </si>
  <si>
    <t>反映服务对象对项目实施的整体情况。使用人员满意度=（对项目实施满意的人数/问卷调查人数）*100%</t>
  </si>
  <si>
    <t>保障昆明高新区清水幼儿园后勤服务，提高学前教育发展质量。</t>
  </si>
  <si>
    <t>反映后勤保障经费计划执行情况。计划完成率=（实际完成/计划完成量）*100%。能根据实际需求及时实施计划，确保后勤保障服务。</t>
  </si>
  <si>
    <t>682800</t>
  </si>
  <si>
    <t>后勤服务：厨师2人，工资5500元/月，2*5500*12=132000元；厨工6人，工资3500元/月，6*3500*12=252000元；面点师1人，工资4500元/月，4500*12=54000元；后勤管理人员3人，工资6800元/月，3*6800*12=244800元，共计682800元。</t>
  </si>
  <si>
    <t>反映后勤保障可续性发展情况。满足幼儿园后勤保障需求率=（满足使用效果/实施项目）*100%。为幼儿园提供持久的后勤保障服务，提升幼儿园办学质量。</t>
  </si>
  <si>
    <t>反映服务对象对项目实施的整体情况。使用人员满意度=（对项目实施满意的人数/问卷调查人数）*100%。针对全园教职工、幼儿的基本活动进行满意度调查。</t>
  </si>
  <si>
    <t>按照文教要求完成对学前教育家庭经济困难儿童区级资金补助。</t>
  </si>
  <si>
    <t>资助幼儿人数</t>
  </si>
  <si>
    <t>20</t>
  </si>
  <si>
    <t>人</t>
  </si>
  <si>
    <t>反映资助幼儿人数情况。</t>
  </si>
  <si>
    <t>资助事项公示制度</t>
  </si>
  <si>
    <t>反映单位及时发放资助资金的情况。</t>
  </si>
  <si>
    <t>资助发放及时率</t>
  </si>
  <si>
    <t>反映发放单位及时发放资助资金的情况。</t>
  </si>
  <si>
    <t>政策知晓率</t>
  </si>
  <si>
    <t>85</t>
  </si>
  <si>
    <t>反映资助政策宣传效果情况。政策知晓率=（调查资助政策知晓率/调查总人数）*100%。</t>
  </si>
  <si>
    <t>资助对象满意度</t>
  </si>
  <si>
    <t>反映资助对象的满意度。资助对象满意度=（调查满意度对象和较满意的资助人员数/调查总人数）*100%。</t>
  </si>
  <si>
    <t>根据合作办学协议：昆明高新区清水幼儿园安保服务专项经费保障学前教育发展。</t>
  </si>
  <si>
    <t>123120</t>
  </si>
  <si>
    <t>幼儿园现有安保人员3人，工资3420元/月，3*3420*12=123120元，昆明高新区清水幼儿园安保服务专项经费共计123120元。</t>
  </si>
  <si>
    <t>反映计划执行执行情况。满足幼儿园安保服务需求率=（满足使用效果/实施项目）*100%。</t>
  </si>
  <si>
    <t>预算06表</t>
  </si>
  <si>
    <t>政府性基金预算支出预算表</t>
  </si>
  <si>
    <t>单位名称：昆明市发展和改革委员会</t>
  </si>
  <si>
    <t>政府性基金预算支出</t>
  </si>
  <si>
    <t>注：本单位无政府性基金预算，本表为空。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</si>
  <si>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</si>
  <si>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</si>
  <si>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</si>
  <si>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</si>
  <si>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</si>
  <si>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</si>
  <si>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</si>
  <si>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</si>
  <si>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</si>
  <si>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</si>
  <si>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</si>
  <si>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物业管理服务</t>
  </si>
  <si>
    <t>保安服务</t>
  </si>
  <si>
    <t>A3复印纸</t>
  </si>
  <si>
    <t>复印纸</t>
  </si>
  <si>
    <t>A4复印纸</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</si>
  <si>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</si>
  <si>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</si>
  <si>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</si>
  <si>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</si>
  <si>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</si>
  <si>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</si>
  <si>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</si>
  <si>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</si>
  <si>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注：本单位无政府购买服务预算，本表为空。</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</si>
  <si>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</si>
  <si>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</si>
  <si>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</si>
  <si>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</si>
  <si>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</si>
  <si>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</si>
  <si>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</si>
  <si>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</si>
  <si>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</si>
  <si>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</si>
  <si>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</si>
  <si>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</si>
  <si>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</si>
  <si>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</si>
  <si>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</si>
  <si>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</si>
  <si>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</si>
  <si>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</si>
  <si>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</si>
  <si>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</si>
  <si>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</si>
  <si>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</si>
  <si>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</si>
  <si>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注：本单位无对下转移支付预算，本表为空。</t>
  </si>
  <si>
    <t>预算09-2表</t>
  </si>
  <si>
    <t>预算10表</t>
  </si>
  <si>
    <t>资产类别</t>
  </si>
  <si>
    <t>资产分类代码.名称</t>
  </si>
  <si>
    <t>资产名称</t>
  </si>
  <si>
    <t>计量单位</t>
  </si>
  <si>
    <t>财政部门批复数（元）</t>
  </si>
  <si>
    <t>单价</t>
  </si>
  <si>
    <t>金额</t>
  </si>
  <si>
    <t>注：本单位无新增资产配置预算，本表为空。</t>
  </si>
  <si>
    <t>预算11表</t>
  </si>
  <si>
    <t>上级补助</t>
  </si>
  <si>
    <t>注：上级转移支付补助项目预算不由本单位预算，本表为空。</t>
  </si>
  <si>
    <t>预算12表</t>
  </si>
  <si>
    <t>项目级次</t>
  </si>
  <si>
    <t>312 民生类</t>
  </si>
  <si>
    <t>本级</t>
  </si>
  <si>
    <t>313 事业发展类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</si>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</sst>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17" fillId="0" borderId="7">
      <alignment horizontal="right" vertical="center"/>
    </xf>
    <xf numFmtId="0" fontId="15"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177" fontId="17" fillId="0" borderId="7">
      <alignment horizontal="right" vertical="center"/>
    </xf>
    <xf numFmtId="0" fontId="21" fillId="0" borderId="0" applyNumberFormat="0" applyFill="0" applyBorder="0" applyAlignment="0" applyProtection="0">
      <alignment vertical="center"/>
    </xf>
    <xf numFmtId="0" fontId="0" fillId="8" borderId="15"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19" fillId="10" borderId="0" applyNumberFormat="0" applyBorder="0" applyAlignment="0" applyProtection="0">
      <alignment vertical="center"/>
    </xf>
    <xf numFmtId="0" fontId="22" fillId="0" borderId="17" applyNumberFormat="0" applyFill="0" applyAlignment="0" applyProtection="0">
      <alignment vertical="center"/>
    </xf>
    <xf numFmtId="0" fontId="19" fillId="11" borderId="0" applyNumberFormat="0" applyBorder="0" applyAlignment="0" applyProtection="0">
      <alignment vertical="center"/>
    </xf>
    <xf numFmtId="0" fontId="28" fillId="12" borderId="18" applyNumberFormat="0" applyAlignment="0" applyProtection="0">
      <alignment vertical="center"/>
    </xf>
    <xf numFmtId="0" fontId="29" fillId="12" borderId="14" applyNumberFormat="0" applyAlignment="0" applyProtection="0">
      <alignment vertical="center"/>
    </xf>
    <xf numFmtId="0" fontId="30" fillId="13" borderId="19" applyNumberFormat="0" applyAlignment="0" applyProtection="0">
      <alignment vertical="center"/>
    </xf>
    <xf numFmtId="0" fontId="15"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10" fontId="17" fillId="0" borderId="7">
      <alignment horizontal="right" vertical="center"/>
    </xf>
    <xf numFmtId="0" fontId="15" fillId="18" borderId="0" applyNumberFormat="0" applyBorder="0" applyAlignment="0" applyProtection="0">
      <alignment vertical="center"/>
    </xf>
    <xf numFmtId="0" fontId="19"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9" fillId="28" borderId="0" applyNumberFormat="0" applyBorder="0" applyAlignment="0" applyProtection="0">
      <alignment vertical="center"/>
    </xf>
    <xf numFmtId="0" fontId="15"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5" fillId="32" borderId="0" applyNumberFormat="0" applyBorder="0" applyAlignment="0" applyProtection="0">
      <alignment vertical="center"/>
    </xf>
    <xf numFmtId="0" fontId="19" fillId="33" borderId="0" applyNumberFormat="0" applyBorder="0" applyAlignment="0" applyProtection="0">
      <alignment vertical="center"/>
    </xf>
    <xf numFmtId="178" fontId="17" fillId="0" borderId="7">
      <alignment horizontal="right" vertical="center"/>
    </xf>
    <xf numFmtId="49" fontId="17" fillId="0" borderId="7">
      <alignment horizontal="left" vertical="center" wrapText="1"/>
    </xf>
    <xf numFmtId="178" fontId="17" fillId="0" borderId="7">
      <alignment horizontal="right" vertical="center"/>
    </xf>
    <xf numFmtId="179" fontId="17" fillId="0" borderId="7">
      <alignment horizontal="right" vertical="center"/>
    </xf>
    <xf numFmtId="180" fontId="17" fillId="0" borderId="7">
      <alignment horizontal="right" vertical="center"/>
    </xf>
  </cellStyleXfs>
  <cellXfs count="195">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6" fillId="0" borderId="0" xfId="0" applyFont="1" applyBorder="1" applyAlignment="1">
      <alignment horizontal="center" vertical="center"/>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6"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1" activePane="bottomLeft" state="frozen"/>
      <selection/>
      <selection pane="bottomLeft" activeCell="A1" sqref="A1"/>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tr">
        <f>"单位名称："&amp;"昆明高新区清水幼儿园"</f>
        <v>单位名称：昆明高新区清水幼儿园</v>
      </c>
      <c r="B4" s="160"/>
      <c r="D4" s="139" t="s">
        <v>1</v>
      </c>
    </row>
    <row r="5" ht="23.25" customHeight="1" spans="1:4">
      <c r="A5" s="161" t="s">
        <v>2</v>
      </c>
      <c r="B5" s="162"/>
      <c r="C5" s="161" t="s">
        <v>3</v>
      </c>
      <c r="D5" s="162"/>
    </row>
    <row r="6" ht="24" customHeight="1" spans="1:4">
      <c r="A6" s="161" t="s">
        <v>4</v>
      </c>
      <c r="B6" s="161" t="s">
        <v>5</v>
      </c>
      <c r="C6" s="161" t="s">
        <v>6</v>
      </c>
      <c r="D6" s="161" t="s">
        <v>5</v>
      </c>
    </row>
    <row r="7" ht="17.25" customHeight="1" spans="1:4">
      <c r="A7" s="163" t="s">
        <v>7</v>
      </c>
      <c r="B7" s="79">
        <v>6277524</v>
      </c>
      <c r="C7" s="163" t="s">
        <v>8</v>
      </c>
      <c r="D7" s="79"/>
    </row>
    <row r="8" ht="17.25" customHeight="1" spans="1:4">
      <c r="A8" s="163" t="s">
        <v>9</v>
      </c>
      <c r="B8" s="79"/>
      <c r="C8" s="163" t="s">
        <v>10</v>
      </c>
      <c r="D8" s="79"/>
    </row>
    <row r="9" ht="17.25" customHeight="1" spans="1:4">
      <c r="A9" s="163" t="s">
        <v>11</v>
      </c>
      <c r="B9" s="79"/>
      <c r="C9" s="194" t="s">
        <v>12</v>
      </c>
      <c r="D9" s="79"/>
    </row>
    <row r="10" ht="17.25" customHeight="1" spans="1:4">
      <c r="A10" s="163" t="s">
        <v>13</v>
      </c>
      <c r="B10" s="79"/>
      <c r="C10" s="194" t="s">
        <v>14</v>
      </c>
      <c r="D10" s="79"/>
    </row>
    <row r="11" ht="17.25" customHeight="1" spans="1:4">
      <c r="A11" s="163" t="s">
        <v>15</v>
      </c>
      <c r="B11" s="79"/>
      <c r="C11" s="194" t="s">
        <v>16</v>
      </c>
      <c r="D11" s="79">
        <v>6277524</v>
      </c>
    </row>
    <row r="12" ht="17.25" customHeight="1" spans="1:4">
      <c r="A12" s="163" t="s">
        <v>17</v>
      </c>
      <c r="B12" s="79"/>
      <c r="C12" s="194" t="s">
        <v>18</v>
      </c>
      <c r="D12" s="79"/>
    </row>
    <row r="13" ht="17.25" customHeight="1" spans="1:4">
      <c r="A13" s="163" t="s">
        <v>19</v>
      </c>
      <c r="B13" s="79"/>
      <c r="C13" s="32" t="s">
        <v>20</v>
      </c>
      <c r="D13" s="79"/>
    </row>
    <row r="14" ht="17.25" customHeight="1" spans="1:4">
      <c r="A14" s="163" t="s">
        <v>21</v>
      </c>
      <c r="B14" s="79"/>
      <c r="C14" s="32" t="s">
        <v>22</v>
      </c>
      <c r="D14" s="79"/>
    </row>
    <row r="15" ht="17.25" customHeight="1" spans="1:4">
      <c r="A15" s="163" t="s">
        <v>23</v>
      </c>
      <c r="B15" s="79"/>
      <c r="C15" s="32" t="s">
        <v>24</v>
      </c>
      <c r="D15" s="79"/>
    </row>
    <row r="16" ht="17.25" customHeight="1" spans="1:4">
      <c r="A16" s="163" t="s">
        <v>25</v>
      </c>
      <c r="B16" s="79"/>
      <c r="C16" s="32" t="s">
        <v>26</v>
      </c>
      <c r="D16" s="79"/>
    </row>
    <row r="17" ht="17.25" customHeight="1" spans="1:4">
      <c r="A17" s="144"/>
      <c r="B17" s="79"/>
      <c r="C17" s="32" t="s">
        <v>27</v>
      </c>
      <c r="D17" s="79"/>
    </row>
    <row r="18" ht="17.25" customHeight="1" spans="1:4">
      <c r="A18" s="164"/>
      <c r="B18" s="79"/>
      <c r="C18" s="32" t="s">
        <v>28</v>
      </c>
      <c r="D18" s="79"/>
    </row>
    <row r="19" ht="17.25" customHeight="1" spans="1:4">
      <c r="A19" s="164"/>
      <c r="B19" s="79"/>
      <c r="C19" s="32" t="s">
        <v>29</v>
      </c>
      <c r="D19" s="79"/>
    </row>
    <row r="20" ht="17.25" customHeight="1" spans="1:4">
      <c r="A20" s="164"/>
      <c r="B20" s="79"/>
      <c r="C20" s="32" t="s">
        <v>30</v>
      </c>
      <c r="D20" s="79"/>
    </row>
    <row r="21" ht="17.25" customHeight="1" spans="1:4">
      <c r="A21" s="164"/>
      <c r="B21" s="79"/>
      <c r="C21" s="32" t="s">
        <v>31</v>
      </c>
      <c r="D21" s="79"/>
    </row>
    <row r="22" ht="17.25" customHeight="1" spans="1:4">
      <c r="A22" s="164"/>
      <c r="B22" s="79"/>
      <c r="C22" s="32" t="s">
        <v>32</v>
      </c>
      <c r="D22" s="79"/>
    </row>
    <row r="23" ht="17.25" customHeight="1" spans="1:4">
      <c r="A23" s="164"/>
      <c r="B23" s="79"/>
      <c r="C23" s="32" t="s">
        <v>33</v>
      </c>
      <c r="D23" s="79"/>
    </row>
    <row r="24" ht="17.25" customHeight="1" spans="1:4">
      <c r="A24" s="164"/>
      <c r="B24" s="79"/>
      <c r="C24" s="32" t="s">
        <v>34</v>
      </c>
      <c r="D24" s="79"/>
    </row>
    <row r="25" ht="17.25" customHeight="1" spans="1:4">
      <c r="A25" s="164"/>
      <c r="B25" s="79"/>
      <c r="C25" s="32" t="s">
        <v>35</v>
      </c>
      <c r="D25" s="79"/>
    </row>
    <row r="26" ht="17.25" customHeight="1" spans="1:4">
      <c r="A26" s="164"/>
      <c r="B26" s="79"/>
      <c r="C26" s="32" t="s">
        <v>36</v>
      </c>
      <c r="D26" s="79"/>
    </row>
    <row r="27" ht="17.25" customHeight="1" spans="1:4">
      <c r="A27" s="164"/>
      <c r="B27" s="79"/>
      <c r="C27" s="144" t="s">
        <v>37</v>
      </c>
      <c r="D27" s="79"/>
    </row>
    <row r="28" ht="17.25" customHeight="1" spans="1:4">
      <c r="A28" s="164"/>
      <c r="B28" s="79"/>
      <c r="C28" s="32" t="s">
        <v>38</v>
      </c>
      <c r="D28" s="79"/>
    </row>
    <row r="29" ht="16.5" customHeight="1" spans="1:4">
      <c r="A29" s="164"/>
      <c r="B29" s="79"/>
      <c r="C29" s="32" t="s">
        <v>39</v>
      </c>
      <c r="D29" s="79"/>
    </row>
    <row r="30" ht="16.5" customHeight="1" spans="1:4">
      <c r="A30" s="164"/>
      <c r="B30" s="79"/>
      <c r="C30" s="144" t="s">
        <v>40</v>
      </c>
      <c r="D30" s="79"/>
    </row>
    <row r="31" ht="17.25" customHeight="1" spans="1:4">
      <c r="A31" s="164"/>
      <c r="B31" s="79"/>
      <c r="C31" s="144" t="s">
        <v>41</v>
      </c>
      <c r="D31" s="79"/>
    </row>
    <row r="32" ht="17.25" customHeight="1" spans="1:4">
      <c r="A32" s="164"/>
      <c r="B32" s="79"/>
      <c r="C32" s="32" t="s">
        <v>42</v>
      </c>
      <c r="D32" s="79"/>
    </row>
    <row r="33" ht="16.5" customHeight="1" spans="1:4">
      <c r="A33" s="164" t="s">
        <v>43</v>
      </c>
      <c r="B33" s="79">
        <v>6277524</v>
      </c>
      <c r="C33" s="164" t="s">
        <v>44</v>
      </c>
      <c r="D33" s="79">
        <v>6277524</v>
      </c>
    </row>
    <row r="34" ht="16.5" customHeight="1" spans="1:4">
      <c r="A34" s="144" t="s">
        <v>45</v>
      </c>
      <c r="B34" s="79"/>
      <c r="C34" s="144" t="s">
        <v>46</v>
      </c>
      <c r="D34" s="79"/>
    </row>
    <row r="35" ht="16.5" customHeight="1" spans="1:4">
      <c r="A35" s="32" t="s">
        <v>47</v>
      </c>
      <c r="B35" s="79"/>
      <c r="C35" s="32" t="s">
        <v>47</v>
      </c>
      <c r="D35" s="79"/>
    </row>
    <row r="36" ht="16.5" customHeight="1" spans="1:4">
      <c r="A36" s="32" t="s">
        <v>48</v>
      </c>
      <c r="B36" s="79"/>
      <c r="C36" s="32" t="s">
        <v>49</v>
      </c>
      <c r="D36" s="79"/>
    </row>
    <row r="37" ht="16.5" customHeight="1" spans="1:4">
      <c r="A37" s="165" t="s">
        <v>50</v>
      </c>
      <c r="B37" s="79">
        <v>6277524</v>
      </c>
      <c r="C37" s="165" t="s">
        <v>51</v>
      </c>
      <c r="D37" s="79">
        <v>6277524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18">
        <v>1</v>
      </c>
      <c r="B2" s="119">
        <v>0</v>
      </c>
      <c r="C2" s="118">
        <v>1</v>
      </c>
      <c r="D2" s="120"/>
      <c r="E2" s="120"/>
      <c r="F2" s="117" t="s">
        <v>288</v>
      </c>
    </row>
    <row r="3" ht="42" customHeight="1" spans="1:6">
      <c r="A3" s="121" t="str">
        <f>"2025"&amp;"年部门政府性基金预算支出预算表"</f>
        <v>2025年部门政府性基金预算支出预算表</v>
      </c>
      <c r="B3" s="121" t="s">
        <v>289</v>
      </c>
      <c r="C3" s="122"/>
      <c r="D3" s="123"/>
      <c r="E3" s="123"/>
      <c r="F3" s="123"/>
    </row>
    <row r="4" ht="13.5" customHeight="1" spans="1:6">
      <c r="A4" s="5" t="str">
        <f>"单位名称："&amp;"昆明高新区清水幼儿园"</f>
        <v>单位名称：昆明高新区清水幼儿园</v>
      </c>
      <c r="B4" s="5" t="s">
        <v>290</v>
      </c>
      <c r="C4" s="118"/>
      <c r="D4" s="120"/>
      <c r="E4" s="120"/>
      <c r="F4" s="117" t="s">
        <v>1</v>
      </c>
    </row>
    <row r="5" ht="19.5" customHeight="1" spans="1:6">
      <c r="A5" s="124" t="s">
        <v>152</v>
      </c>
      <c r="B5" s="125" t="s">
        <v>72</v>
      </c>
      <c r="C5" s="124" t="s">
        <v>73</v>
      </c>
      <c r="D5" s="11" t="s">
        <v>291</v>
      </c>
      <c r="E5" s="12"/>
      <c r="F5" s="13"/>
    </row>
    <row r="6" ht="18.75" customHeight="1" spans="1:6">
      <c r="A6" s="126"/>
      <c r="B6" s="127"/>
      <c r="C6" s="126"/>
      <c r="D6" s="16" t="s">
        <v>55</v>
      </c>
      <c r="E6" s="11" t="s">
        <v>75</v>
      </c>
      <c r="F6" s="16" t="s">
        <v>76</v>
      </c>
    </row>
    <row r="7" ht="18.75" customHeight="1" spans="1:6">
      <c r="A7" s="68">
        <v>1</v>
      </c>
      <c r="B7" s="128" t="s">
        <v>83</v>
      </c>
      <c r="C7" s="68">
        <v>3</v>
      </c>
      <c r="D7" s="129">
        <v>4</v>
      </c>
      <c r="E7" s="129">
        <v>5</v>
      </c>
      <c r="F7" s="129">
        <v>6</v>
      </c>
    </row>
    <row r="8" ht="21" customHeight="1" spans="1:6">
      <c r="A8" s="21"/>
      <c r="B8" s="21"/>
      <c r="C8" s="21"/>
      <c r="D8" s="79"/>
      <c r="E8" s="79"/>
      <c r="F8" s="79"/>
    </row>
    <row r="9" ht="21" customHeight="1" spans="1:6">
      <c r="A9" s="21"/>
      <c r="B9" s="21"/>
      <c r="C9" s="21"/>
      <c r="D9" s="79"/>
      <c r="E9" s="79"/>
      <c r="F9" s="79"/>
    </row>
    <row r="10" ht="18.75" customHeight="1" spans="1:6">
      <c r="A10" s="130" t="s">
        <v>141</v>
      </c>
      <c r="B10" s="130" t="s">
        <v>141</v>
      </c>
      <c r="C10" s="131" t="s">
        <v>141</v>
      </c>
      <c r="D10" s="79"/>
      <c r="E10" s="79"/>
      <c r="F10" s="79"/>
    </row>
    <row r="11" customHeight="1" spans="1:1">
      <c r="A11" t="s">
        <v>292</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3"/>
      <c r="C2" s="83"/>
      <c r="R2" s="3"/>
      <c r="S2" s="3" t="s">
        <v>293</v>
      </c>
    </row>
    <row r="3" ht="41.25" customHeight="1" spans="1:19">
      <c r="A3" s="72"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0" t="str">
        <f>"单位名称："&amp;"昆明高新区清水幼儿园"</f>
        <v>单位名称：昆明高新区清水幼儿园</v>
      </c>
      <c r="B4" s="85"/>
      <c r="C4" s="85"/>
      <c r="D4" s="7"/>
      <c r="E4" s="7"/>
      <c r="F4" s="7"/>
      <c r="G4" s="7"/>
      <c r="H4" s="7"/>
      <c r="I4" s="7"/>
      <c r="J4" s="7"/>
      <c r="K4" s="7"/>
      <c r="L4" s="7"/>
      <c r="R4" s="8"/>
      <c r="S4" s="117" t="s">
        <v>1</v>
      </c>
    </row>
    <row r="5" ht="15.75" customHeight="1" spans="1:19">
      <c r="A5" s="10" t="s">
        <v>151</v>
      </c>
      <c r="B5" s="86" t="s">
        <v>152</v>
      </c>
      <c r="C5" s="86" t="s">
        <v>294</v>
      </c>
      <c r="D5" s="87" t="s">
        <v>295</v>
      </c>
      <c r="E5" s="87" t="s">
        <v>296</v>
      </c>
      <c r="F5" s="87" t="s">
        <v>297</v>
      </c>
      <c r="G5" s="87" t="s">
        <v>298</v>
      </c>
      <c r="H5" s="87" t="s">
        <v>299</v>
      </c>
      <c r="I5" s="100" t="s">
        <v>159</v>
      </c>
      <c r="J5" s="100"/>
      <c r="K5" s="100"/>
      <c r="L5" s="100"/>
      <c r="M5" s="101"/>
      <c r="N5" s="100"/>
      <c r="O5" s="100"/>
      <c r="P5" s="80"/>
      <c r="Q5" s="100"/>
      <c r="R5" s="101"/>
      <c r="S5" s="81"/>
    </row>
    <row r="6" ht="17.25" customHeight="1" spans="1:19">
      <c r="A6" s="15"/>
      <c r="B6" s="88"/>
      <c r="C6" s="88"/>
      <c r="D6" s="89"/>
      <c r="E6" s="89"/>
      <c r="F6" s="89"/>
      <c r="G6" s="89"/>
      <c r="H6" s="89"/>
      <c r="I6" s="89" t="s">
        <v>55</v>
      </c>
      <c r="J6" s="89" t="s">
        <v>58</v>
      </c>
      <c r="K6" s="89" t="s">
        <v>300</v>
      </c>
      <c r="L6" s="89" t="s">
        <v>301</v>
      </c>
      <c r="M6" s="102" t="s">
        <v>302</v>
      </c>
      <c r="N6" s="103" t="s">
        <v>303</v>
      </c>
      <c r="O6" s="103"/>
      <c r="P6" s="108"/>
      <c r="Q6" s="103"/>
      <c r="R6" s="109"/>
      <c r="S6" s="90"/>
    </row>
    <row r="7" ht="54" customHeight="1" spans="1:19">
      <c r="A7" s="18"/>
      <c r="B7" s="90"/>
      <c r="C7" s="90"/>
      <c r="D7" s="91"/>
      <c r="E7" s="91"/>
      <c r="F7" s="91"/>
      <c r="G7" s="91"/>
      <c r="H7" s="91"/>
      <c r="I7" s="91"/>
      <c r="J7" s="91" t="s">
        <v>57</v>
      </c>
      <c r="K7" s="91"/>
      <c r="L7" s="91"/>
      <c r="M7" s="104"/>
      <c r="N7" s="91" t="s">
        <v>57</v>
      </c>
      <c r="O7" s="91" t="s">
        <v>64</v>
      </c>
      <c r="P7" s="90" t="s">
        <v>65</v>
      </c>
      <c r="Q7" s="91" t="s">
        <v>66</v>
      </c>
      <c r="R7" s="104" t="s">
        <v>67</v>
      </c>
      <c r="S7" s="90" t="s">
        <v>68</v>
      </c>
    </row>
    <row r="8" ht="18" customHeight="1" spans="1:19">
      <c r="A8" s="111">
        <v>1</v>
      </c>
      <c r="B8" s="111" t="s">
        <v>83</v>
      </c>
      <c r="C8" s="112">
        <v>3</v>
      </c>
      <c r="D8" s="112">
        <v>4</v>
      </c>
      <c r="E8" s="111">
        <v>5</v>
      </c>
      <c r="F8" s="111">
        <v>6</v>
      </c>
      <c r="G8" s="111">
        <v>7</v>
      </c>
      <c r="H8" s="111">
        <v>8</v>
      </c>
      <c r="I8" s="111">
        <v>9</v>
      </c>
      <c r="J8" s="111">
        <v>10</v>
      </c>
      <c r="K8" s="111">
        <v>11</v>
      </c>
      <c r="L8" s="111">
        <v>12</v>
      </c>
      <c r="M8" s="111">
        <v>13</v>
      </c>
      <c r="N8" s="111">
        <v>14</v>
      </c>
      <c r="O8" s="111">
        <v>15</v>
      </c>
      <c r="P8" s="111">
        <v>16</v>
      </c>
      <c r="Q8" s="111">
        <v>17</v>
      </c>
      <c r="R8" s="111">
        <v>18</v>
      </c>
      <c r="S8" s="111">
        <v>19</v>
      </c>
    </row>
    <row r="9" ht="21" customHeight="1" spans="1:19">
      <c r="A9" s="92" t="s">
        <v>169</v>
      </c>
      <c r="B9" s="93" t="s">
        <v>70</v>
      </c>
      <c r="C9" s="93" t="s">
        <v>198</v>
      </c>
      <c r="D9" s="94" t="s">
        <v>198</v>
      </c>
      <c r="E9" s="94" t="s">
        <v>304</v>
      </c>
      <c r="F9" s="94" t="s">
        <v>242</v>
      </c>
      <c r="G9" s="113">
        <v>1</v>
      </c>
      <c r="H9" s="79"/>
      <c r="I9" s="79">
        <v>300000</v>
      </c>
      <c r="J9" s="79">
        <v>300000</v>
      </c>
      <c r="K9" s="79"/>
      <c r="L9" s="79"/>
      <c r="M9" s="79"/>
      <c r="N9" s="79"/>
      <c r="O9" s="79"/>
      <c r="P9" s="79"/>
      <c r="Q9" s="79"/>
      <c r="R9" s="79"/>
      <c r="S9" s="79"/>
    </row>
    <row r="10" ht="21" customHeight="1" spans="1:19">
      <c r="A10" s="92" t="s">
        <v>169</v>
      </c>
      <c r="B10" s="93" t="s">
        <v>70</v>
      </c>
      <c r="C10" s="93" t="s">
        <v>210</v>
      </c>
      <c r="D10" s="94" t="s">
        <v>210</v>
      </c>
      <c r="E10" s="94" t="s">
        <v>305</v>
      </c>
      <c r="F10" s="94" t="s">
        <v>242</v>
      </c>
      <c r="G10" s="113">
        <v>1</v>
      </c>
      <c r="H10" s="79"/>
      <c r="I10" s="79">
        <v>123120</v>
      </c>
      <c r="J10" s="79">
        <v>123120</v>
      </c>
      <c r="K10" s="79"/>
      <c r="L10" s="79"/>
      <c r="M10" s="79"/>
      <c r="N10" s="79"/>
      <c r="O10" s="79"/>
      <c r="P10" s="79"/>
      <c r="Q10" s="79"/>
      <c r="R10" s="79"/>
      <c r="S10" s="79"/>
    </row>
    <row r="11" ht="21" customHeight="1" spans="1:19">
      <c r="A11" s="92" t="s">
        <v>169</v>
      </c>
      <c r="B11" s="93" t="s">
        <v>70</v>
      </c>
      <c r="C11" s="93" t="s">
        <v>171</v>
      </c>
      <c r="D11" s="94" t="s">
        <v>306</v>
      </c>
      <c r="E11" s="94" t="s">
        <v>307</v>
      </c>
      <c r="F11" s="94" t="s">
        <v>242</v>
      </c>
      <c r="G11" s="113">
        <v>8</v>
      </c>
      <c r="H11" s="79"/>
      <c r="I11" s="79">
        <v>800</v>
      </c>
      <c r="J11" s="79">
        <v>800</v>
      </c>
      <c r="K11" s="79"/>
      <c r="L11" s="79"/>
      <c r="M11" s="79"/>
      <c r="N11" s="79"/>
      <c r="O11" s="79"/>
      <c r="P11" s="79"/>
      <c r="Q11" s="79"/>
      <c r="R11" s="79"/>
      <c r="S11" s="79"/>
    </row>
    <row r="12" ht="21" customHeight="1" spans="1:19">
      <c r="A12" s="92" t="s">
        <v>169</v>
      </c>
      <c r="B12" s="93" t="s">
        <v>70</v>
      </c>
      <c r="C12" s="93" t="s">
        <v>171</v>
      </c>
      <c r="D12" s="94" t="s">
        <v>308</v>
      </c>
      <c r="E12" s="94" t="s">
        <v>307</v>
      </c>
      <c r="F12" s="94" t="s">
        <v>242</v>
      </c>
      <c r="G12" s="113">
        <v>50</v>
      </c>
      <c r="H12" s="79"/>
      <c r="I12" s="79">
        <v>5000</v>
      </c>
      <c r="J12" s="79">
        <v>5000</v>
      </c>
      <c r="K12" s="79"/>
      <c r="L12" s="79"/>
      <c r="M12" s="79"/>
      <c r="N12" s="79"/>
      <c r="O12" s="79"/>
      <c r="P12" s="79"/>
      <c r="Q12" s="79"/>
      <c r="R12" s="79"/>
      <c r="S12" s="79"/>
    </row>
    <row r="13" ht="21" customHeight="1" spans="1:19">
      <c r="A13" s="95" t="s">
        <v>141</v>
      </c>
      <c r="B13" s="96"/>
      <c r="C13" s="96"/>
      <c r="D13" s="97"/>
      <c r="E13" s="97"/>
      <c r="F13" s="97"/>
      <c r="G13" s="114"/>
      <c r="H13" s="79"/>
      <c r="I13" s="79">
        <v>428920</v>
      </c>
      <c r="J13" s="79">
        <v>428920</v>
      </c>
      <c r="K13" s="79"/>
      <c r="L13" s="79"/>
      <c r="M13" s="79"/>
      <c r="N13" s="79"/>
      <c r="O13" s="79"/>
      <c r="P13" s="79"/>
      <c r="Q13" s="79"/>
      <c r="R13" s="79"/>
      <c r="S13" s="79"/>
    </row>
    <row r="14" ht="21" customHeight="1" spans="1:19">
      <c r="A14" s="110" t="s">
        <v>309</v>
      </c>
      <c r="B14" s="5"/>
      <c r="C14" s="5"/>
      <c r="D14" s="110"/>
      <c r="E14" s="110"/>
      <c r="F14" s="110"/>
      <c r="G14" s="115"/>
      <c r="H14" s="116"/>
      <c r="I14" s="116"/>
      <c r="J14" s="116"/>
      <c r="K14" s="116"/>
      <c r="L14" s="116"/>
      <c r="M14" s="116"/>
      <c r="N14" s="116"/>
      <c r="O14" s="116"/>
      <c r="P14" s="116"/>
      <c r="Q14" s="116"/>
      <c r="R14" s="116"/>
      <c r="S14" s="116"/>
    </row>
  </sheetData>
  <mergeCells count="19">
    <mergeCell ref="A3:S3"/>
    <mergeCell ref="A4:H4"/>
    <mergeCell ref="I5:S5"/>
    <mergeCell ref="N6:S6"/>
    <mergeCell ref="A13:G13"/>
    <mergeCell ref="A14:S1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C13" sqref="C13"/>
    </sheetView>
  </sheetViews>
  <sheetFormatPr defaultColWidth="9.14166666666667" defaultRowHeight="14.25" customHeight="1"/>
  <cols>
    <col min="1" max="20" width="18.125"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6"/>
      <c r="B2" s="83"/>
      <c r="C2" s="83"/>
      <c r="D2" s="83"/>
      <c r="E2" s="83"/>
      <c r="F2" s="83"/>
      <c r="G2" s="83"/>
      <c r="H2" s="76"/>
      <c r="I2" s="76"/>
      <c r="J2" s="76"/>
      <c r="K2" s="76"/>
      <c r="L2" s="76"/>
      <c r="M2" s="76"/>
      <c r="N2" s="98"/>
      <c r="O2" s="76"/>
      <c r="P2" s="76"/>
      <c r="Q2" s="83"/>
      <c r="R2" s="76"/>
      <c r="S2" s="106"/>
      <c r="T2" s="106" t="s">
        <v>310</v>
      </c>
    </row>
    <row r="3" ht="41.25" customHeight="1" spans="1:20">
      <c r="A3" s="72" t="str">
        <f>"2025"&amp;"年部门政府购买服务预算表"</f>
        <v>2025年部门政府购买服务预算表</v>
      </c>
      <c r="B3" s="66"/>
      <c r="C3" s="66"/>
      <c r="D3" s="66"/>
      <c r="E3" s="66"/>
      <c r="F3" s="66"/>
      <c r="G3" s="66"/>
      <c r="H3" s="84"/>
      <c r="I3" s="84"/>
      <c r="J3" s="84"/>
      <c r="K3" s="84"/>
      <c r="L3" s="84"/>
      <c r="M3" s="84"/>
      <c r="N3" s="99"/>
      <c r="O3" s="84"/>
      <c r="P3" s="84"/>
      <c r="Q3" s="66"/>
      <c r="R3" s="84"/>
      <c r="S3" s="99"/>
      <c r="T3" s="66"/>
    </row>
    <row r="4" ht="22.5" customHeight="1" spans="1:20">
      <c r="A4" s="73" t="str">
        <f>"单位名称："&amp;"昆明高新区清水幼儿园"</f>
        <v>单位名称：昆明高新区清水幼儿园</v>
      </c>
      <c r="B4" s="85"/>
      <c r="C4" s="85"/>
      <c r="D4" s="85"/>
      <c r="E4" s="85"/>
      <c r="F4" s="85"/>
      <c r="G4" s="85"/>
      <c r="H4" s="74"/>
      <c r="I4" s="74"/>
      <c r="J4" s="74"/>
      <c r="K4" s="74"/>
      <c r="L4" s="74"/>
      <c r="M4" s="74"/>
      <c r="N4" s="98"/>
      <c r="O4" s="76"/>
      <c r="P4" s="76"/>
      <c r="Q4" s="83"/>
      <c r="R4" s="76"/>
      <c r="S4" s="107"/>
      <c r="T4" s="106" t="s">
        <v>1</v>
      </c>
    </row>
    <row r="5" ht="24" customHeight="1" spans="1:20">
      <c r="A5" s="10" t="s">
        <v>151</v>
      </c>
      <c r="B5" s="86" t="s">
        <v>152</v>
      </c>
      <c r="C5" s="86" t="s">
        <v>294</v>
      </c>
      <c r="D5" s="86" t="s">
        <v>311</v>
      </c>
      <c r="E5" s="86" t="s">
        <v>312</v>
      </c>
      <c r="F5" s="86" t="s">
        <v>313</v>
      </c>
      <c r="G5" s="86" t="s">
        <v>314</v>
      </c>
      <c r="H5" s="87" t="s">
        <v>315</v>
      </c>
      <c r="I5" s="87" t="s">
        <v>316</v>
      </c>
      <c r="J5" s="100" t="s">
        <v>159</v>
      </c>
      <c r="K5" s="100"/>
      <c r="L5" s="100"/>
      <c r="M5" s="100"/>
      <c r="N5" s="101"/>
      <c r="O5" s="100"/>
      <c r="P5" s="100"/>
      <c r="Q5" s="80"/>
      <c r="R5" s="100"/>
      <c r="S5" s="101"/>
      <c r="T5" s="81"/>
    </row>
    <row r="6" ht="24" customHeight="1" spans="1:20">
      <c r="A6" s="15"/>
      <c r="B6" s="88"/>
      <c r="C6" s="88"/>
      <c r="D6" s="88"/>
      <c r="E6" s="88"/>
      <c r="F6" s="88"/>
      <c r="G6" s="88"/>
      <c r="H6" s="89"/>
      <c r="I6" s="89"/>
      <c r="J6" s="89" t="s">
        <v>55</v>
      </c>
      <c r="K6" s="89" t="s">
        <v>58</v>
      </c>
      <c r="L6" s="89" t="s">
        <v>300</v>
      </c>
      <c r="M6" s="89" t="s">
        <v>301</v>
      </c>
      <c r="N6" s="102" t="s">
        <v>302</v>
      </c>
      <c r="O6" s="103" t="s">
        <v>303</v>
      </c>
      <c r="P6" s="103"/>
      <c r="Q6" s="108"/>
      <c r="R6" s="103"/>
      <c r="S6" s="109"/>
      <c r="T6" s="90"/>
    </row>
    <row r="7" ht="54" customHeight="1" spans="1:20">
      <c r="A7" s="18"/>
      <c r="B7" s="90"/>
      <c r="C7" s="90"/>
      <c r="D7" s="90"/>
      <c r="E7" s="90"/>
      <c r="F7" s="90"/>
      <c r="G7" s="90"/>
      <c r="H7" s="91"/>
      <c r="I7" s="91"/>
      <c r="J7" s="91"/>
      <c r="K7" s="91" t="s">
        <v>57</v>
      </c>
      <c r="L7" s="91"/>
      <c r="M7" s="91"/>
      <c r="N7" s="104"/>
      <c r="O7" s="91" t="s">
        <v>57</v>
      </c>
      <c r="P7" s="91" t="s">
        <v>64</v>
      </c>
      <c r="Q7" s="90" t="s">
        <v>65</v>
      </c>
      <c r="R7" s="91" t="s">
        <v>66</v>
      </c>
      <c r="S7" s="104" t="s">
        <v>67</v>
      </c>
      <c r="T7" s="90" t="s">
        <v>68</v>
      </c>
    </row>
    <row r="8" ht="17.25" customHeight="1" spans="1:20">
      <c r="A8" s="19">
        <v>1</v>
      </c>
      <c r="B8" s="90">
        <v>2</v>
      </c>
      <c r="C8" s="19">
        <v>3</v>
      </c>
      <c r="D8" s="19">
        <v>4</v>
      </c>
      <c r="E8" s="90">
        <v>5</v>
      </c>
      <c r="F8" s="19">
        <v>6</v>
      </c>
      <c r="G8" s="19">
        <v>7</v>
      </c>
      <c r="H8" s="90">
        <v>8</v>
      </c>
      <c r="I8" s="19">
        <v>9</v>
      </c>
      <c r="J8" s="19">
        <v>10</v>
      </c>
      <c r="K8" s="90">
        <v>11</v>
      </c>
      <c r="L8" s="19">
        <v>12</v>
      </c>
      <c r="M8" s="19">
        <v>13</v>
      </c>
      <c r="N8" s="90">
        <v>14</v>
      </c>
      <c r="O8" s="19">
        <v>15</v>
      </c>
      <c r="P8" s="19">
        <v>16</v>
      </c>
      <c r="Q8" s="90">
        <v>17</v>
      </c>
      <c r="R8" s="19">
        <v>18</v>
      </c>
      <c r="S8" s="19">
        <v>19</v>
      </c>
      <c r="T8" s="19">
        <v>20</v>
      </c>
    </row>
    <row r="9" ht="21" customHeight="1" spans="1:20">
      <c r="A9" s="92"/>
      <c r="B9" s="93"/>
      <c r="C9" s="93"/>
      <c r="D9" s="93"/>
      <c r="E9" s="93"/>
      <c r="F9" s="93"/>
      <c r="G9" s="93"/>
      <c r="H9" s="94"/>
      <c r="I9" s="94"/>
      <c r="J9" s="79"/>
      <c r="K9" s="79"/>
      <c r="L9" s="79"/>
      <c r="M9" s="79"/>
      <c r="N9" s="79"/>
      <c r="O9" s="79"/>
      <c r="P9" s="79"/>
      <c r="Q9" s="79"/>
      <c r="R9" s="79"/>
      <c r="S9" s="79"/>
      <c r="T9" s="79"/>
    </row>
    <row r="10" ht="21" customHeight="1" spans="1:20">
      <c r="A10" s="95" t="s">
        <v>141</v>
      </c>
      <c r="B10" s="96"/>
      <c r="C10" s="96"/>
      <c r="D10" s="96"/>
      <c r="E10" s="96"/>
      <c r="F10" s="96"/>
      <c r="G10" s="96"/>
      <c r="H10" s="97"/>
      <c r="I10" s="105"/>
      <c r="J10" s="79"/>
      <c r="K10" s="79"/>
      <c r="L10" s="79"/>
      <c r="M10" s="79"/>
      <c r="N10" s="79"/>
      <c r="O10" s="79"/>
      <c r="P10" s="79"/>
      <c r="Q10" s="79"/>
      <c r="R10" s="79"/>
      <c r="S10" s="79"/>
      <c r="T10" s="79"/>
    </row>
    <row r="11" customHeight="1" spans="1:1">
      <c r="A11" t="s">
        <v>317</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0" sqref="A10"/>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1"/>
      <c r="W2" s="3"/>
      <c r="X2" s="3" t="s">
        <v>318</v>
      </c>
    </row>
    <row r="3" ht="41.25" customHeight="1" spans="1:24">
      <c r="A3" s="72"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6"/>
      <c r="X3" s="66"/>
    </row>
    <row r="4" ht="18" customHeight="1" spans="1:24">
      <c r="A4" s="73" t="str">
        <f>"单位名称："&amp;"昆明高新区清水幼儿园"</f>
        <v>单位名称：昆明高新区清水幼儿园</v>
      </c>
      <c r="B4" s="74"/>
      <c r="C4" s="74"/>
      <c r="D4" s="75"/>
      <c r="E4" s="76"/>
      <c r="F4" s="76"/>
      <c r="G4" s="76"/>
      <c r="H4" s="76"/>
      <c r="I4" s="76"/>
      <c r="W4" s="8"/>
      <c r="X4" s="8" t="s">
        <v>1</v>
      </c>
    </row>
    <row r="5" ht="19.5" customHeight="1" spans="1:24">
      <c r="A5" s="28" t="s">
        <v>319</v>
      </c>
      <c r="B5" s="11" t="s">
        <v>159</v>
      </c>
      <c r="C5" s="12"/>
      <c r="D5" s="12"/>
      <c r="E5" s="11" t="s">
        <v>320</v>
      </c>
      <c r="F5" s="12"/>
      <c r="G5" s="12"/>
      <c r="H5" s="12"/>
      <c r="I5" s="12"/>
      <c r="J5" s="12"/>
      <c r="K5" s="12"/>
      <c r="L5" s="12"/>
      <c r="M5" s="12"/>
      <c r="N5" s="12"/>
      <c r="O5" s="12"/>
      <c r="P5" s="12"/>
      <c r="Q5" s="12"/>
      <c r="R5" s="12"/>
      <c r="S5" s="12"/>
      <c r="T5" s="12"/>
      <c r="U5" s="12"/>
      <c r="V5" s="12"/>
      <c r="W5" s="80"/>
      <c r="X5" s="81"/>
    </row>
    <row r="6" ht="40.5" customHeight="1" spans="1:24">
      <c r="A6" s="19"/>
      <c r="B6" s="29" t="s">
        <v>55</v>
      </c>
      <c r="C6" s="10" t="s">
        <v>58</v>
      </c>
      <c r="D6" s="77" t="s">
        <v>300</v>
      </c>
      <c r="E6" s="48" t="s">
        <v>321</v>
      </c>
      <c r="F6" s="48" t="s">
        <v>322</v>
      </c>
      <c r="G6" s="48" t="s">
        <v>323</v>
      </c>
      <c r="H6" s="48" t="s">
        <v>324</v>
      </c>
      <c r="I6" s="48" t="s">
        <v>325</v>
      </c>
      <c r="J6" s="48" t="s">
        <v>326</v>
      </c>
      <c r="K6" s="48" t="s">
        <v>327</v>
      </c>
      <c r="L6" s="48" t="s">
        <v>328</v>
      </c>
      <c r="M6" s="48" t="s">
        <v>329</v>
      </c>
      <c r="N6" s="48" t="s">
        <v>330</v>
      </c>
      <c r="O6" s="48" t="s">
        <v>331</v>
      </c>
      <c r="P6" s="48" t="s">
        <v>332</v>
      </c>
      <c r="Q6" s="48" t="s">
        <v>333</v>
      </c>
      <c r="R6" s="48" t="s">
        <v>334</v>
      </c>
      <c r="S6" s="48" t="s">
        <v>335</v>
      </c>
      <c r="T6" s="48" t="s">
        <v>336</v>
      </c>
      <c r="U6" s="48" t="s">
        <v>337</v>
      </c>
      <c r="V6" s="48" t="s">
        <v>338</v>
      </c>
      <c r="W6" s="48" t="s">
        <v>339</v>
      </c>
      <c r="X6" s="82" t="s">
        <v>340</v>
      </c>
    </row>
    <row r="7" ht="19.5" customHeight="1" spans="1:24">
      <c r="A7" s="20">
        <v>1</v>
      </c>
      <c r="B7" s="20">
        <v>2</v>
      </c>
      <c r="C7" s="20">
        <v>3</v>
      </c>
      <c r="D7" s="78">
        <v>4</v>
      </c>
      <c r="E7" s="36">
        <v>5</v>
      </c>
      <c r="F7" s="20">
        <v>6</v>
      </c>
      <c r="G7" s="20">
        <v>7</v>
      </c>
      <c r="H7" s="78">
        <v>8</v>
      </c>
      <c r="I7" s="20">
        <v>9</v>
      </c>
      <c r="J7" s="20">
        <v>10</v>
      </c>
      <c r="K7" s="20">
        <v>11</v>
      </c>
      <c r="L7" s="78">
        <v>12</v>
      </c>
      <c r="M7" s="20">
        <v>13</v>
      </c>
      <c r="N7" s="20">
        <v>14</v>
      </c>
      <c r="O7" s="20">
        <v>15</v>
      </c>
      <c r="P7" s="78">
        <v>16</v>
      </c>
      <c r="Q7" s="20">
        <v>17</v>
      </c>
      <c r="R7" s="20">
        <v>18</v>
      </c>
      <c r="S7" s="20">
        <v>19</v>
      </c>
      <c r="T7" s="78">
        <v>20</v>
      </c>
      <c r="U7" s="78">
        <v>21</v>
      </c>
      <c r="V7" s="78">
        <v>22</v>
      </c>
      <c r="W7" s="36">
        <v>23</v>
      </c>
      <c r="X7" s="36">
        <v>24</v>
      </c>
    </row>
    <row r="8" ht="19.5" customHeight="1" spans="1:24">
      <c r="A8" s="30"/>
      <c r="B8" s="79"/>
      <c r="C8" s="79"/>
      <c r="D8" s="79"/>
      <c r="E8" s="79"/>
      <c r="F8" s="79"/>
      <c r="G8" s="79"/>
      <c r="H8" s="79"/>
      <c r="I8" s="79"/>
      <c r="J8" s="79"/>
      <c r="K8" s="79"/>
      <c r="L8" s="79"/>
      <c r="M8" s="79"/>
      <c r="N8" s="79"/>
      <c r="O8" s="79"/>
      <c r="P8" s="79"/>
      <c r="Q8" s="79"/>
      <c r="R8" s="79"/>
      <c r="S8" s="79"/>
      <c r="T8" s="79"/>
      <c r="U8" s="79"/>
      <c r="V8" s="79"/>
      <c r="W8" s="79"/>
      <c r="X8" s="79"/>
    </row>
    <row r="9" ht="19.5" customHeight="1" spans="1:24">
      <c r="A9" s="69"/>
      <c r="B9" s="79"/>
      <c r="C9" s="79"/>
      <c r="D9" s="79"/>
      <c r="E9" s="79"/>
      <c r="F9" s="79"/>
      <c r="G9" s="79"/>
      <c r="H9" s="79"/>
      <c r="I9" s="79"/>
      <c r="J9" s="79"/>
      <c r="K9" s="79"/>
      <c r="L9" s="79"/>
      <c r="M9" s="79"/>
      <c r="N9" s="79"/>
      <c r="O9" s="79"/>
      <c r="P9" s="79"/>
      <c r="Q9" s="79"/>
      <c r="R9" s="79"/>
      <c r="S9" s="79"/>
      <c r="T9" s="79"/>
      <c r="U9" s="79"/>
      <c r="V9" s="79"/>
      <c r="W9" s="79"/>
      <c r="X9" s="79"/>
    </row>
    <row r="10" customHeight="1" spans="1:1">
      <c r="A10" t="s">
        <v>341</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13" sqref="B13"/>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342</v>
      </c>
    </row>
    <row r="3" ht="41.25" customHeight="1" spans="1:10">
      <c r="A3" s="65" t="str">
        <f>"2025"&amp;"年对下转移支付绩效目标表"</f>
        <v>2025年对下转移支付绩效目标表</v>
      </c>
      <c r="B3" s="4"/>
      <c r="C3" s="4"/>
      <c r="D3" s="4"/>
      <c r="E3" s="4"/>
      <c r="F3" s="66"/>
      <c r="G3" s="4"/>
      <c r="H3" s="66"/>
      <c r="I3" s="66"/>
      <c r="J3" s="4"/>
    </row>
    <row r="4" ht="17.25" customHeight="1" spans="1:1">
      <c r="A4" s="5" t="str">
        <f>"单位名称："&amp;"昆明高新区清水幼儿园"</f>
        <v>单位名称：昆明高新区清水幼儿园</v>
      </c>
    </row>
    <row r="5" ht="44.25" customHeight="1" spans="1:10">
      <c r="A5" s="67" t="s">
        <v>319</v>
      </c>
      <c r="B5" s="67" t="s">
        <v>212</v>
      </c>
      <c r="C5" s="67" t="s">
        <v>213</v>
      </c>
      <c r="D5" s="67" t="s">
        <v>214</v>
      </c>
      <c r="E5" s="67" t="s">
        <v>215</v>
      </c>
      <c r="F5" s="68" t="s">
        <v>216</v>
      </c>
      <c r="G5" s="67" t="s">
        <v>217</v>
      </c>
      <c r="H5" s="68" t="s">
        <v>218</v>
      </c>
      <c r="I5" s="68" t="s">
        <v>219</v>
      </c>
      <c r="J5" s="67" t="s">
        <v>220</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54"/>
      <c r="F7" s="70"/>
      <c r="G7" s="54"/>
      <c r="H7" s="70"/>
      <c r="I7" s="70"/>
      <c r="J7" s="54"/>
    </row>
    <row r="8" ht="42" customHeight="1" spans="1:10">
      <c r="A8" s="30"/>
      <c r="B8" s="21"/>
      <c r="C8" s="21"/>
      <c r="D8" s="21"/>
      <c r="E8" s="30"/>
      <c r="F8" s="21"/>
      <c r="G8" s="30"/>
      <c r="H8" s="21"/>
      <c r="I8" s="21"/>
      <c r="J8" s="30"/>
    </row>
    <row r="9" customHeight="1" spans="1:1">
      <c r="A9" t="s">
        <v>341</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13" sqref="B13"/>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c r="B2" s="39"/>
      <c r="C2" s="39"/>
      <c r="D2" s="40"/>
      <c r="E2" s="40"/>
      <c r="F2" s="40"/>
      <c r="G2" s="39"/>
      <c r="H2" s="39"/>
      <c r="I2" s="63" t="s">
        <v>343</v>
      </c>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"单位名称："&amp;"昆明高新区清水幼儿园"</f>
        <v>单位名称：昆明高新区清水幼儿园</v>
      </c>
      <c r="B4" s="45"/>
      <c r="C4" s="45"/>
      <c r="D4" s="46"/>
      <c r="F4" s="43"/>
      <c r="G4" s="42"/>
      <c r="H4" s="42"/>
      <c r="I4" s="64" t="s">
        <v>1</v>
      </c>
    </row>
    <row r="5" ht="28.5" customHeight="1" spans="1:9">
      <c r="A5" s="47" t="s">
        <v>151</v>
      </c>
      <c r="B5" s="48" t="s">
        <v>152</v>
      </c>
      <c r="C5" s="49" t="s">
        <v>344</v>
      </c>
      <c r="D5" s="47" t="s">
        <v>345</v>
      </c>
      <c r="E5" s="47" t="s">
        <v>346</v>
      </c>
      <c r="F5" s="47" t="s">
        <v>347</v>
      </c>
      <c r="G5" s="48" t="s">
        <v>348</v>
      </c>
      <c r="H5" s="36"/>
      <c r="I5" s="47"/>
    </row>
    <row r="6" ht="21" customHeight="1" spans="1:9">
      <c r="A6" s="49"/>
      <c r="B6" s="50"/>
      <c r="C6" s="50"/>
      <c r="D6" s="51"/>
      <c r="E6" s="50"/>
      <c r="F6" s="50"/>
      <c r="G6" s="48" t="s">
        <v>298</v>
      </c>
      <c r="H6" s="48" t="s">
        <v>349</v>
      </c>
      <c r="I6" s="48" t="s">
        <v>350</v>
      </c>
    </row>
    <row r="7" ht="17.25" customHeight="1" spans="1:9">
      <c r="A7" s="52" t="s">
        <v>82</v>
      </c>
      <c r="B7" s="53" t="s">
        <v>83</v>
      </c>
      <c r="C7" s="52" t="s">
        <v>84</v>
      </c>
      <c r="D7" s="54" t="s">
        <v>85</v>
      </c>
      <c r="E7" s="52" t="s">
        <v>86</v>
      </c>
      <c r="F7" s="53" t="s">
        <v>87</v>
      </c>
      <c r="G7" s="55" t="s">
        <v>88</v>
      </c>
      <c r="H7" s="54" t="s">
        <v>89</v>
      </c>
      <c r="I7" s="54">
        <v>9</v>
      </c>
    </row>
    <row r="8" ht="19.5" customHeight="1" spans="1:9">
      <c r="A8" s="56"/>
      <c r="B8" s="32"/>
      <c r="C8" s="32"/>
      <c r="D8" s="30"/>
      <c r="E8" s="21"/>
      <c r="F8" s="55"/>
      <c r="G8" s="57"/>
      <c r="H8" s="58"/>
      <c r="I8" s="58"/>
    </row>
    <row r="9" ht="19.5" customHeight="1" spans="1:9">
      <c r="A9" s="59" t="s">
        <v>55</v>
      </c>
      <c r="B9" s="60"/>
      <c r="C9" s="60"/>
      <c r="D9" s="61"/>
      <c r="E9" s="62"/>
      <c r="F9" s="62"/>
      <c r="G9" s="57"/>
      <c r="H9" s="58"/>
      <c r="I9" s="58"/>
    </row>
    <row r="10" customHeight="1" spans="1:1">
      <c r="A10" t="s">
        <v>351</v>
      </c>
    </row>
  </sheetData>
  <mergeCells count="10">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17" sqref="C17"/>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352</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"单位名称："&amp;"昆明高新区清水幼儿园"</f>
        <v>单位名称：昆明高新区清水幼儿园</v>
      </c>
      <c r="B4" s="6"/>
      <c r="C4" s="6"/>
      <c r="D4" s="6"/>
      <c r="E4" s="6"/>
      <c r="F4" s="6"/>
      <c r="G4" s="6"/>
      <c r="H4" s="7"/>
      <c r="I4" s="7"/>
      <c r="J4" s="7"/>
      <c r="K4" s="8" t="s">
        <v>1</v>
      </c>
    </row>
    <row r="5" ht="21.75" customHeight="1" spans="1:11">
      <c r="A5" s="9" t="s">
        <v>185</v>
      </c>
      <c r="B5" s="9" t="s">
        <v>154</v>
      </c>
      <c r="C5" s="9" t="s">
        <v>186</v>
      </c>
      <c r="D5" s="10" t="s">
        <v>155</v>
      </c>
      <c r="E5" s="10" t="s">
        <v>156</v>
      </c>
      <c r="F5" s="10" t="s">
        <v>187</v>
      </c>
      <c r="G5" s="10" t="s">
        <v>188</v>
      </c>
      <c r="H5" s="28" t="s">
        <v>55</v>
      </c>
      <c r="I5" s="11" t="s">
        <v>353</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141</v>
      </c>
      <c r="B11" s="34"/>
      <c r="C11" s="34"/>
      <c r="D11" s="34"/>
      <c r="E11" s="34"/>
      <c r="F11" s="34"/>
      <c r="G11" s="35"/>
      <c r="H11" s="23"/>
      <c r="I11" s="23"/>
      <c r="J11" s="23"/>
      <c r="K11" s="31"/>
    </row>
    <row r="12" customHeight="1" spans="1:1">
      <c r="A12" t="s">
        <v>354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tabSelected="1" workbookViewId="0">
      <pane ySplit="1" topLeftCell="A2" activePane="bottomLeft" state="frozen"/>
      <selection/>
      <selection pane="bottomLeft" activeCell="I13" sqref="I13"/>
    </sheetView>
  </sheetViews>
  <sheetFormatPr defaultColWidth="9.14166666666667" defaultRowHeight="14.25" customHeight="1" outlineLevelCol="6"/>
  <cols>
    <col min="1" max="1" width="22" customWidth="1"/>
    <col min="2" max="4" width="28" customWidth="1"/>
    <col min="5" max="7" width="23.85" customWidth="1"/>
  </cols>
  <sheetData>
    <row r="1" customHeight="1" spans="1:7">
      <c r="A1" s="1"/>
      <c r="B1" s="1"/>
      <c r="C1" s="1"/>
      <c r="D1" s="1"/>
      <c r="E1" s="1"/>
      <c r="F1" s="1"/>
      <c r="G1" s="1"/>
    </row>
    <row r="2" ht="13.5" customHeight="1" spans="4:7">
      <c r="D2" s="2"/>
      <c r="G2" s="3" t="s">
        <v>355</v>
      </c>
    </row>
    <row r="3" ht="41.25" customHeight="1" spans="1:7">
      <c r="A3" s="4" t="str">
        <f>"2025"&amp;"年部门项目中期规划预算表"</f>
        <v>2025年部门项目中期规划预算表</v>
      </c>
      <c r="B3" s="4"/>
      <c r="C3" s="4"/>
      <c r="D3" s="4"/>
      <c r="E3" s="4"/>
      <c r="F3" s="4"/>
      <c r="G3" s="4"/>
    </row>
    <row r="4" ht="13.5" customHeight="1" spans="1:7">
      <c r="A4" s="5" t="str">
        <f>"单位名称："&amp;"昆明高新区清水幼儿园"</f>
        <v>单位名称：昆明高新区清水幼儿园</v>
      </c>
      <c r="B4" s="6"/>
      <c r="C4" s="6"/>
      <c r="D4" s="6"/>
      <c r="E4" s="7"/>
      <c r="F4" s="7"/>
      <c r="G4" s="8" t="s">
        <v>1</v>
      </c>
    </row>
    <row r="5" ht="21.75" customHeight="1" spans="1:7">
      <c r="A5" s="9" t="s">
        <v>186</v>
      </c>
      <c r="B5" s="9" t="s">
        <v>185</v>
      </c>
      <c r="C5" s="9" t="s">
        <v>154</v>
      </c>
      <c r="D5" s="10" t="s">
        <v>356</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1456688</v>
      </c>
      <c r="F9" s="23">
        <v>1456688</v>
      </c>
      <c r="G9" s="23">
        <v>1456688</v>
      </c>
    </row>
    <row r="10" ht="18.75" customHeight="1" spans="1:7">
      <c r="A10" s="21"/>
      <c r="B10" s="21" t="s">
        <v>357</v>
      </c>
      <c r="C10" s="21" t="s">
        <v>193</v>
      </c>
      <c r="D10" s="21" t="s">
        <v>358</v>
      </c>
      <c r="E10" s="23">
        <v>768</v>
      </c>
      <c r="F10" s="23">
        <v>768</v>
      </c>
      <c r="G10" s="23">
        <v>768</v>
      </c>
    </row>
    <row r="11" ht="18.75" customHeight="1" spans="1:7">
      <c r="A11" s="24"/>
      <c r="B11" s="21" t="s">
        <v>359</v>
      </c>
      <c r="C11" s="21" t="s">
        <v>198</v>
      </c>
      <c r="D11" s="21" t="s">
        <v>358</v>
      </c>
      <c r="E11" s="23">
        <v>300000</v>
      </c>
      <c r="F11" s="23">
        <v>300000</v>
      </c>
      <c r="G11" s="23">
        <v>300000</v>
      </c>
    </row>
    <row r="12" ht="18.75" customHeight="1" spans="1:7">
      <c r="A12" s="24"/>
      <c r="B12" s="21" t="s">
        <v>359</v>
      </c>
      <c r="C12" s="21" t="s">
        <v>202</v>
      </c>
      <c r="D12" s="21" t="s">
        <v>358</v>
      </c>
      <c r="E12" s="23">
        <v>682800</v>
      </c>
      <c r="F12" s="23">
        <v>682800</v>
      </c>
      <c r="G12" s="23">
        <v>682800</v>
      </c>
    </row>
    <row r="13" ht="18.75" customHeight="1" spans="1:7">
      <c r="A13" s="24"/>
      <c r="B13" s="21" t="s">
        <v>359</v>
      </c>
      <c r="C13" s="21" t="s">
        <v>204</v>
      </c>
      <c r="D13" s="21" t="s">
        <v>358</v>
      </c>
      <c r="E13" s="23">
        <v>150000</v>
      </c>
      <c r="F13" s="23">
        <v>150000</v>
      </c>
      <c r="G13" s="23">
        <v>150000</v>
      </c>
    </row>
    <row r="14" ht="18.75" customHeight="1" spans="1:7">
      <c r="A14" s="24"/>
      <c r="B14" s="21" t="s">
        <v>359</v>
      </c>
      <c r="C14" s="21" t="s">
        <v>206</v>
      </c>
      <c r="D14" s="21" t="s">
        <v>358</v>
      </c>
      <c r="E14" s="23">
        <v>200000</v>
      </c>
      <c r="F14" s="23">
        <v>200000</v>
      </c>
      <c r="G14" s="23">
        <v>200000</v>
      </c>
    </row>
    <row r="15" ht="18.75" customHeight="1" spans="1:7">
      <c r="A15" s="24"/>
      <c r="B15" s="21" t="s">
        <v>359</v>
      </c>
      <c r="C15" s="21" t="s">
        <v>210</v>
      </c>
      <c r="D15" s="21" t="s">
        <v>358</v>
      </c>
      <c r="E15" s="23">
        <v>123120</v>
      </c>
      <c r="F15" s="23">
        <v>123120</v>
      </c>
      <c r="G15" s="23">
        <v>123120</v>
      </c>
    </row>
    <row r="16" ht="18.75" customHeight="1" spans="1:7">
      <c r="A16" s="25" t="s">
        <v>55</v>
      </c>
      <c r="B16" s="26" t="s">
        <v>360</v>
      </c>
      <c r="C16" s="26"/>
      <c r="D16" s="27"/>
      <c r="E16" s="23">
        <v>1456688</v>
      </c>
      <c r="F16" s="23">
        <f>SUM(F10:F15)</f>
        <v>1456688</v>
      </c>
      <c r="G16" s="23">
        <f>SUM(G10:G15)</f>
        <v>1456688</v>
      </c>
    </row>
  </sheetData>
  <mergeCells count="11">
    <mergeCell ref="A3:G3"/>
    <mergeCell ref="A4:D4"/>
    <mergeCell ref="E5:G5"/>
    <mergeCell ref="A16:D1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1" t="str">
        <f>"2025"&amp;"年部门收入预算表"</f>
        <v>2025年部门收入预算表</v>
      </c>
    </row>
    <row r="4" ht="17.25" customHeight="1" spans="1:19">
      <c r="A4" s="44" t="str">
        <f>"单位名称："&amp;"昆明高新区清水幼儿园"</f>
        <v>单位名称：昆明高新区清水幼儿园</v>
      </c>
      <c r="S4" s="46" t="s">
        <v>1</v>
      </c>
    </row>
    <row r="5" ht="21.75" customHeight="1" spans="1:19">
      <c r="A5" s="181" t="s">
        <v>53</v>
      </c>
      <c r="B5" s="182" t="s">
        <v>54</v>
      </c>
      <c r="C5" s="182" t="s">
        <v>55</v>
      </c>
      <c r="D5" s="183" t="s">
        <v>56</v>
      </c>
      <c r="E5" s="183"/>
      <c r="F5" s="183"/>
      <c r="G5" s="183"/>
      <c r="H5" s="183"/>
      <c r="I5" s="130"/>
      <c r="J5" s="183"/>
      <c r="K5" s="183"/>
      <c r="L5" s="183"/>
      <c r="M5" s="183"/>
      <c r="N5" s="189"/>
      <c r="O5" s="183" t="s">
        <v>45</v>
      </c>
      <c r="P5" s="183"/>
      <c r="Q5" s="183"/>
      <c r="R5" s="183"/>
      <c r="S5" s="189"/>
    </row>
    <row r="6" ht="27" customHeight="1" spans="1:19">
      <c r="A6" s="184"/>
      <c r="B6" s="185"/>
      <c r="C6" s="185"/>
      <c r="D6" s="185" t="s">
        <v>57</v>
      </c>
      <c r="E6" s="185" t="s">
        <v>58</v>
      </c>
      <c r="F6" s="185" t="s">
        <v>59</v>
      </c>
      <c r="G6" s="185" t="s">
        <v>60</v>
      </c>
      <c r="H6" s="185" t="s">
        <v>61</v>
      </c>
      <c r="I6" s="190" t="s">
        <v>62</v>
      </c>
      <c r="J6" s="191"/>
      <c r="K6" s="191"/>
      <c r="L6" s="191"/>
      <c r="M6" s="191"/>
      <c r="N6" s="192"/>
      <c r="O6" s="185" t="s">
        <v>57</v>
      </c>
      <c r="P6" s="185" t="s">
        <v>58</v>
      </c>
      <c r="Q6" s="185" t="s">
        <v>59</v>
      </c>
      <c r="R6" s="185" t="s">
        <v>60</v>
      </c>
      <c r="S6" s="185" t="s">
        <v>63</v>
      </c>
    </row>
    <row r="7" ht="30" customHeight="1" spans="1:19">
      <c r="A7" s="186"/>
      <c r="B7" s="105"/>
      <c r="C7" s="114"/>
      <c r="D7" s="114"/>
      <c r="E7" s="114"/>
      <c r="F7" s="114"/>
      <c r="G7" s="114"/>
      <c r="H7" s="114"/>
      <c r="I7" s="70" t="s">
        <v>57</v>
      </c>
      <c r="J7" s="192" t="s">
        <v>64</v>
      </c>
      <c r="K7" s="192" t="s">
        <v>65</v>
      </c>
      <c r="L7" s="192" t="s">
        <v>66</v>
      </c>
      <c r="M7" s="192" t="s">
        <v>67</v>
      </c>
      <c r="N7" s="192" t="s">
        <v>68</v>
      </c>
      <c r="O7" s="193"/>
      <c r="P7" s="193"/>
      <c r="Q7" s="193"/>
      <c r="R7" s="193"/>
      <c r="S7" s="114"/>
    </row>
    <row r="8" ht="15" customHeight="1" spans="1:19">
      <c r="A8" s="187">
        <v>1</v>
      </c>
      <c r="B8" s="187">
        <v>2</v>
      </c>
      <c r="C8" s="187">
        <v>3</v>
      </c>
      <c r="D8" s="187">
        <v>4</v>
      </c>
      <c r="E8" s="187">
        <v>5</v>
      </c>
      <c r="F8" s="187">
        <v>6</v>
      </c>
      <c r="G8" s="187">
        <v>7</v>
      </c>
      <c r="H8" s="187">
        <v>8</v>
      </c>
      <c r="I8" s="70">
        <v>9</v>
      </c>
      <c r="J8" s="187">
        <v>10</v>
      </c>
      <c r="K8" s="187">
        <v>11</v>
      </c>
      <c r="L8" s="187">
        <v>12</v>
      </c>
      <c r="M8" s="187">
        <v>13</v>
      </c>
      <c r="N8" s="187">
        <v>14</v>
      </c>
      <c r="O8" s="187">
        <v>15</v>
      </c>
      <c r="P8" s="187">
        <v>16</v>
      </c>
      <c r="Q8" s="187">
        <v>17</v>
      </c>
      <c r="R8" s="187">
        <v>18</v>
      </c>
      <c r="S8" s="187">
        <v>19</v>
      </c>
    </row>
    <row r="9" ht="18" customHeight="1" spans="1:19">
      <c r="A9" s="21" t="s">
        <v>69</v>
      </c>
      <c r="B9" s="21" t="s">
        <v>70</v>
      </c>
      <c r="C9" s="79">
        <v>6277524</v>
      </c>
      <c r="D9" s="79">
        <v>6277524</v>
      </c>
      <c r="E9" s="79">
        <v>6277524</v>
      </c>
      <c r="F9" s="79"/>
      <c r="G9" s="79"/>
      <c r="H9" s="79"/>
      <c r="I9" s="79"/>
      <c r="J9" s="79"/>
      <c r="K9" s="79"/>
      <c r="L9" s="79"/>
      <c r="M9" s="79"/>
      <c r="N9" s="79"/>
      <c r="O9" s="79"/>
      <c r="P9" s="79"/>
      <c r="Q9" s="79"/>
      <c r="R9" s="79"/>
      <c r="S9" s="79"/>
    </row>
    <row r="10" ht="18" customHeight="1" spans="1:19">
      <c r="A10" s="49" t="s">
        <v>55</v>
      </c>
      <c r="B10" s="188"/>
      <c r="C10" s="79">
        <v>6277524</v>
      </c>
      <c r="D10" s="79">
        <v>6277524</v>
      </c>
      <c r="E10" s="79">
        <v>6277524</v>
      </c>
      <c r="F10" s="79"/>
      <c r="G10" s="79"/>
      <c r="H10" s="79"/>
      <c r="I10" s="79"/>
      <c r="J10" s="79"/>
      <c r="K10" s="79"/>
      <c r="L10" s="79"/>
      <c r="M10" s="79"/>
      <c r="N10" s="79"/>
      <c r="O10" s="79"/>
      <c r="P10" s="79"/>
      <c r="Q10" s="79"/>
      <c r="R10" s="79"/>
      <c r="S10" s="79"/>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11"/>
  <sheetViews>
    <sheetView showGridLines="0" showZeros="0" workbookViewId="0">
      <pane ySplit="1" topLeftCell="A3" activePane="bottomLeft" state="frozen"/>
      <selection/>
      <selection pane="bottomLeft" activeCell="A1" sqref="A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71</v>
      </c>
    </row>
    <row r="3" ht="41.25" customHeight="1" spans="1:1">
      <c r="A3" s="41" t="str">
        <f>"2025"&amp;"年部门支出预算表"</f>
        <v>2025年部门支出预算表</v>
      </c>
    </row>
    <row r="4" ht="17.25" customHeight="1" spans="1:15">
      <c r="A4" s="44" t="str">
        <f>"单位名称："&amp;"昆明高新区清水幼儿园"</f>
        <v>单位名称：昆明高新区清水幼儿园</v>
      </c>
      <c r="O4" s="46" t="s">
        <v>1</v>
      </c>
    </row>
    <row r="5" ht="27" customHeight="1" spans="1:15">
      <c r="A5" s="167" t="s">
        <v>72</v>
      </c>
      <c r="B5" s="167" t="s">
        <v>73</v>
      </c>
      <c r="C5" s="167" t="s">
        <v>55</v>
      </c>
      <c r="D5" s="168" t="s">
        <v>58</v>
      </c>
      <c r="E5" s="169"/>
      <c r="F5" s="170"/>
      <c r="G5" s="171" t="s">
        <v>59</v>
      </c>
      <c r="H5" s="171" t="s">
        <v>60</v>
      </c>
      <c r="I5" s="171" t="s">
        <v>74</v>
      </c>
      <c r="J5" s="168" t="s">
        <v>62</v>
      </c>
      <c r="K5" s="169"/>
      <c r="L5" s="169"/>
      <c r="M5" s="169"/>
      <c r="N5" s="178"/>
      <c r="O5" s="179"/>
    </row>
    <row r="6" ht="42" customHeight="1" spans="1:15">
      <c r="A6" s="172"/>
      <c r="B6" s="172"/>
      <c r="C6" s="173"/>
      <c r="D6" s="174" t="s">
        <v>57</v>
      </c>
      <c r="E6" s="174" t="s">
        <v>75</v>
      </c>
      <c r="F6" s="174" t="s">
        <v>76</v>
      </c>
      <c r="G6" s="173"/>
      <c r="H6" s="173"/>
      <c r="I6" s="180"/>
      <c r="J6" s="174" t="s">
        <v>57</v>
      </c>
      <c r="K6" s="161" t="s">
        <v>77</v>
      </c>
      <c r="L6" s="161" t="s">
        <v>78</v>
      </c>
      <c r="M6" s="161" t="s">
        <v>79</v>
      </c>
      <c r="N6" s="161" t="s">
        <v>80</v>
      </c>
      <c r="O6" s="161" t="s">
        <v>81</v>
      </c>
    </row>
    <row r="7" ht="18" customHeight="1" spans="1:15">
      <c r="A7" s="52" t="s">
        <v>82</v>
      </c>
      <c r="B7" s="52" t="s">
        <v>83</v>
      </c>
      <c r="C7" s="52" t="s">
        <v>84</v>
      </c>
      <c r="D7" s="55" t="s">
        <v>85</v>
      </c>
      <c r="E7" s="55" t="s">
        <v>86</v>
      </c>
      <c r="F7" s="55" t="s">
        <v>87</v>
      </c>
      <c r="G7" s="55" t="s">
        <v>88</v>
      </c>
      <c r="H7" s="55" t="s">
        <v>89</v>
      </c>
      <c r="I7" s="55" t="s">
        <v>90</v>
      </c>
      <c r="J7" s="55" t="s">
        <v>91</v>
      </c>
      <c r="K7" s="55" t="s">
        <v>92</v>
      </c>
      <c r="L7" s="55" t="s">
        <v>93</v>
      </c>
      <c r="M7" s="55" t="s">
        <v>94</v>
      </c>
      <c r="N7" s="52" t="s">
        <v>95</v>
      </c>
      <c r="O7" s="55" t="s">
        <v>96</v>
      </c>
    </row>
    <row r="8" ht="21" customHeight="1" spans="1:15">
      <c r="A8" s="56" t="s">
        <v>97</v>
      </c>
      <c r="B8" s="56" t="s">
        <v>98</v>
      </c>
      <c r="C8" s="79">
        <v>6277524</v>
      </c>
      <c r="D8" s="79">
        <v>6277524</v>
      </c>
      <c r="E8" s="79">
        <v>4820836</v>
      </c>
      <c r="F8" s="79">
        <v>1456688</v>
      </c>
      <c r="G8" s="79"/>
      <c r="H8" s="79"/>
      <c r="I8" s="79"/>
      <c r="J8" s="79"/>
      <c r="K8" s="79"/>
      <c r="L8" s="79"/>
      <c r="M8" s="79"/>
      <c r="N8" s="79"/>
      <c r="O8" s="79"/>
    </row>
    <row r="9" ht="21" customHeight="1" spans="1:15">
      <c r="A9" s="175" t="s">
        <v>99</v>
      </c>
      <c r="B9" s="175" t="s">
        <v>100</v>
      </c>
      <c r="C9" s="79">
        <v>6277524</v>
      </c>
      <c r="D9" s="79">
        <v>6277524</v>
      </c>
      <c r="E9" s="79">
        <v>4820836</v>
      </c>
      <c r="F9" s="79">
        <v>1456688</v>
      </c>
      <c r="G9" s="79"/>
      <c r="H9" s="79"/>
      <c r="I9" s="79"/>
      <c r="J9" s="79"/>
      <c r="K9" s="79"/>
      <c r="L9" s="79"/>
      <c r="M9" s="79"/>
      <c r="N9" s="79"/>
      <c r="O9" s="79"/>
    </row>
    <row r="10" ht="21" customHeight="1" spans="1:15">
      <c r="A10" s="176" t="s">
        <v>101</v>
      </c>
      <c r="B10" s="176" t="s">
        <v>102</v>
      </c>
      <c r="C10" s="79">
        <v>6277524</v>
      </c>
      <c r="D10" s="79">
        <v>6277524</v>
      </c>
      <c r="E10" s="79">
        <v>4820836</v>
      </c>
      <c r="F10" s="79">
        <v>1456688</v>
      </c>
      <c r="G10" s="79"/>
      <c r="H10" s="79"/>
      <c r="I10" s="79"/>
      <c r="J10" s="79"/>
      <c r="K10" s="79"/>
      <c r="L10" s="79"/>
      <c r="M10" s="79"/>
      <c r="N10" s="79"/>
      <c r="O10" s="79"/>
    </row>
    <row r="11" ht="21" customHeight="1" spans="1:15">
      <c r="A11" s="177" t="s">
        <v>55</v>
      </c>
      <c r="B11" s="35"/>
      <c r="C11" s="79">
        <v>6277524</v>
      </c>
      <c r="D11" s="79">
        <v>6277524</v>
      </c>
      <c r="E11" s="79">
        <v>4820836</v>
      </c>
      <c r="F11" s="79">
        <v>1456688</v>
      </c>
      <c r="G11" s="79"/>
      <c r="H11" s="79"/>
      <c r="I11" s="79"/>
      <c r="J11" s="79"/>
      <c r="K11" s="79"/>
      <c r="L11" s="79"/>
      <c r="M11" s="79"/>
      <c r="N11" s="79"/>
      <c r="O11" s="79"/>
    </row>
  </sheetData>
  <mergeCells count="12">
    <mergeCell ref="A2:O2"/>
    <mergeCell ref="A3:O3"/>
    <mergeCell ref="A4:B4"/>
    <mergeCell ref="D5:F5"/>
    <mergeCell ref="J5:O5"/>
    <mergeCell ref="A11:B11"/>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103</v>
      </c>
    </row>
    <row r="3" ht="41.25" customHeight="1" spans="1:1">
      <c r="A3" s="41" t="str">
        <f>"2025"&amp;"年部门财政拨款收支预算总表"</f>
        <v>2025年部门财政拨款收支预算总表</v>
      </c>
    </row>
    <row r="4" ht="17.25" customHeight="1" spans="1:4">
      <c r="A4" s="44" t="str">
        <f>"单位名称："&amp;"昆明高新区清水幼儿园"</f>
        <v>单位名称：昆明高新区清水幼儿园</v>
      </c>
      <c r="B4" s="160"/>
      <c r="D4" s="46" t="s">
        <v>1</v>
      </c>
    </row>
    <row r="5" ht="17.25" customHeight="1" spans="1:4">
      <c r="A5" s="161" t="s">
        <v>2</v>
      </c>
      <c r="B5" s="162"/>
      <c r="C5" s="161" t="s">
        <v>3</v>
      </c>
      <c r="D5" s="162"/>
    </row>
    <row r="6" ht="18.75" customHeight="1" spans="1:4">
      <c r="A6" s="161" t="s">
        <v>4</v>
      </c>
      <c r="B6" s="161" t="s">
        <v>5</v>
      </c>
      <c r="C6" s="161" t="s">
        <v>6</v>
      </c>
      <c r="D6" s="161" t="s">
        <v>5</v>
      </c>
    </row>
    <row r="7" ht="16.5" customHeight="1" spans="1:4">
      <c r="A7" s="163" t="s">
        <v>104</v>
      </c>
      <c r="B7" s="79">
        <v>6277524</v>
      </c>
      <c r="C7" s="163" t="s">
        <v>105</v>
      </c>
      <c r="D7" s="79">
        <v>6277524</v>
      </c>
    </row>
    <row r="8" ht="16.5" customHeight="1" spans="1:4">
      <c r="A8" s="163" t="s">
        <v>106</v>
      </c>
      <c r="B8" s="79">
        <v>6277524</v>
      </c>
      <c r="C8" s="163" t="s">
        <v>107</v>
      </c>
      <c r="D8" s="79"/>
    </row>
    <row r="9" ht="16.5" customHeight="1" spans="1:4">
      <c r="A9" s="163" t="s">
        <v>108</v>
      </c>
      <c r="B9" s="79"/>
      <c r="C9" s="163" t="s">
        <v>109</v>
      </c>
      <c r="D9" s="79"/>
    </row>
    <row r="10" ht="16.5" customHeight="1" spans="1:4">
      <c r="A10" s="163" t="s">
        <v>110</v>
      </c>
      <c r="B10" s="79"/>
      <c r="C10" s="163" t="s">
        <v>111</v>
      </c>
      <c r="D10" s="79"/>
    </row>
    <row r="11" ht="16.5" customHeight="1" spans="1:4">
      <c r="A11" s="163" t="s">
        <v>112</v>
      </c>
      <c r="B11" s="79"/>
      <c r="C11" s="163" t="s">
        <v>113</v>
      </c>
      <c r="D11" s="79"/>
    </row>
    <row r="12" ht="16.5" customHeight="1" spans="1:4">
      <c r="A12" s="163" t="s">
        <v>106</v>
      </c>
      <c r="B12" s="79"/>
      <c r="C12" s="163" t="s">
        <v>114</v>
      </c>
      <c r="D12" s="79">
        <v>6277524</v>
      </c>
    </row>
    <row r="13" ht="16.5" customHeight="1" spans="1:4">
      <c r="A13" s="144" t="s">
        <v>108</v>
      </c>
      <c r="B13" s="79"/>
      <c r="C13" s="69" t="s">
        <v>115</v>
      </c>
      <c r="D13" s="79"/>
    </row>
    <row r="14" ht="16.5" customHeight="1" spans="1:4">
      <c r="A14" s="144" t="s">
        <v>110</v>
      </c>
      <c r="B14" s="79"/>
      <c r="C14" s="69" t="s">
        <v>116</v>
      </c>
      <c r="D14" s="79"/>
    </row>
    <row r="15" ht="16.5" customHeight="1" spans="1:4">
      <c r="A15" s="164"/>
      <c r="B15" s="79"/>
      <c r="C15" s="69" t="s">
        <v>117</v>
      </c>
      <c r="D15" s="79"/>
    </row>
    <row r="16" ht="16.5" customHeight="1" spans="1:4">
      <c r="A16" s="164"/>
      <c r="B16" s="79"/>
      <c r="C16" s="69" t="s">
        <v>118</v>
      </c>
      <c r="D16" s="79"/>
    </row>
    <row r="17" ht="16.5" customHeight="1" spans="1:4">
      <c r="A17" s="164"/>
      <c r="B17" s="79"/>
      <c r="C17" s="69" t="s">
        <v>119</v>
      </c>
      <c r="D17" s="79"/>
    </row>
    <row r="18" ht="16.5" customHeight="1" spans="1:4">
      <c r="A18" s="164"/>
      <c r="B18" s="79"/>
      <c r="C18" s="69" t="s">
        <v>120</v>
      </c>
      <c r="D18" s="79"/>
    </row>
    <row r="19" ht="16.5" customHeight="1" spans="1:4">
      <c r="A19" s="164"/>
      <c r="B19" s="79"/>
      <c r="C19" s="69" t="s">
        <v>121</v>
      </c>
      <c r="D19" s="79"/>
    </row>
    <row r="20" ht="16.5" customHeight="1" spans="1:4">
      <c r="A20" s="164"/>
      <c r="B20" s="79"/>
      <c r="C20" s="69" t="s">
        <v>122</v>
      </c>
      <c r="D20" s="79"/>
    </row>
    <row r="21" ht="16.5" customHeight="1" spans="1:4">
      <c r="A21" s="164"/>
      <c r="B21" s="79"/>
      <c r="C21" s="69" t="s">
        <v>123</v>
      </c>
      <c r="D21" s="79"/>
    </row>
    <row r="22" ht="16.5" customHeight="1" spans="1:4">
      <c r="A22" s="164"/>
      <c r="B22" s="79"/>
      <c r="C22" s="69" t="s">
        <v>124</v>
      </c>
      <c r="D22" s="79"/>
    </row>
    <row r="23" ht="16.5" customHeight="1" spans="1:4">
      <c r="A23" s="164"/>
      <c r="B23" s="79"/>
      <c r="C23" s="69" t="s">
        <v>125</v>
      </c>
      <c r="D23" s="79"/>
    </row>
    <row r="24" ht="16.5" customHeight="1" spans="1:4">
      <c r="A24" s="164"/>
      <c r="B24" s="79"/>
      <c r="C24" s="69" t="s">
        <v>126</v>
      </c>
      <c r="D24" s="79"/>
    </row>
    <row r="25" ht="16.5" customHeight="1" spans="1:4">
      <c r="A25" s="164"/>
      <c r="B25" s="79"/>
      <c r="C25" s="69" t="s">
        <v>127</v>
      </c>
      <c r="D25" s="79"/>
    </row>
    <row r="26" ht="16.5" customHeight="1" spans="1:4">
      <c r="A26" s="164"/>
      <c r="B26" s="79"/>
      <c r="C26" s="69" t="s">
        <v>128</v>
      </c>
      <c r="D26" s="79"/>
    </row>
    <row r="27" ht="16.5" customHeight="1" spans="1:4">
      <c r="A27" s="164"/>
      <c r="B27" s="79"/>
      <c r="C27" s="69" t="s">
        <v>129</v>
      </c>
      <c r="D27" s="79"/>
    </row>
    <row r="28" ht="16.5" customHeight="1" spans="1:4">
      <c r="A28" s="164"/>
      <c r="B28" s="79"/>
      <c r="C28" s="69" t="s">
        <v>130</v>
      </c>
      <c r="D28" s="79"/>
    </row>
    <row r="29" ht="16.5" customHeight="1" spans="1:4">
      <c r="A29" s="164"/>
      <c r="B29" s="79"/>
      <c r="C29" s="69" t="s">
        <v>131</v>
      </c>
      <c r="D29" s="79"/>
    </row>
    <row r="30" ht="16.5" customHeight="1" spans="1:4">
      <c r="A30" s="164"/>
      <c r="B30" s="79"/>
      <c r="C30" s="69" t="s">
        <v>132</v>
      </c>
      <c r="D30" s="79"/>
    </row>
    <row r="31" ht="16.5" customHeight="1" spans="1:4">
      <c r="A31" s="164"/>
      <c r="B31" s="79"/>
      <c r="C31" s="69" t="s">
        <v>133</v>
      </c>
      <c r="D31" s="79"/>
    </row>
    <row r="32" ht="16.5" customHeight="1" spans="1:4">
      <c r="A32" s="164"/>
      <c r="B32" s="79"/>
      <c r="C32" s="144" t="s">
        <v>134</v>
      </c>
      <c r="D32" s="79"/>
    </row>
    <row r="33" ht="16.5" customHeight="1" spans="1:4">
      <c r="A33" s="164"/>
      <c r="B33" s="79"/>
      <c r="C33" s="144" t="s">
        <v>135</v>
      </c>
      <c r="D33" s="79"/>
    </row>
    <row r="34" ht="16.5" customHeight="1" spans="1:4">
      <c r="A34" s="164"/>
      <c r="B34" s="79"/>
      <c r="C34" s="30" t="s">
        <v>136</v>
      </c>
      <c r="D34" s="79"/>
    </row>
    <row r="35" ht="15" customHeight="1" spans="1:4">
      <c r="A35" s="165" t="s">
        <v>50</v>
      </c>
      <c r="B35" s="166">
        <v>6277524</v>
      </c>
      <c r="C35" s="165" t="s">
        <v>51</v>
      </c>
      <c r="D35" s="166">
        <v>6277524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4"/>
      <c r="F2" s="71"/>
      <c r="G2" s="139" t="s">
        <v>137</v>
      </c>
    </row>
    <row r="3" ht="41.25" customHeight="1" spans="1:7">
      <c r="A3" s="123" t="str">
        <f>"2025"&amp;"年一般公共预算支出预算表（按功能科目分类）"</f>
        <v>2025年一般公共预算支出预算表（按功能科目分类）</v>
      </c>
      <c r="B3" s="123"/>
      <c r="C3" s="123"/>
      <c r="D3" s="123"/>
      <c r="E3" s="123"/>
      <c r="F3" s="123"/>
      <c r="G3" s="123"/>
    </row>
    <row r="4" ht="18" customHeight="1" spans="1:7">
      <c r="A4" s="5" t="str">
        <f>"单位名称："&amp;"昆明高新区清水幼儿园"</f>
        <v>单位名称：昆明高新区清水幼儿园</v>
      </c>
      <c r="F4" s="120"/>
      <c r="G4" s="139" t="s">
        <v>1</v>
      </c>
    </row>
    <row r="5" ht="20.25" customHeight="1" spans="1:7">
      <c r="A5" s="155" t="s">
        <v>138</v>
      </c>
      <c r="B5" s="156"/>
      <c r="C5" s="124" t="s">
        <v>55</v>
      </c>
      <c r="D5" s="147" t="s">
        <v>75</v>
      </c>
      <c r="E5" s="12"/>
      <c r="F5" s="13"/>
      <c r="G5" s="136" t="s">
        <v>76</v>
      </c>
    </row>
    <row r="6" ht="20.25" customHeight="1" spans="1:7">
      <c r="A6" s="157" t="s">
        <v>72</v>
      </c>
      <c r="B6" s="157" t="s">
        <v>73</v>
      </c>
      <c r="C6" s="19"/>
      <c r="D6" s="129" t="s">
        <v>57</v>
      </c>
      <c r="E6" s="129" t="s">
        <v>139</v>
      </c>
      <c r="F6" s="129" t="s">
        <v>140</v>
      </c>
      <c r="G6" s="138"/>
    </row>
    <row r="7" ht="15" customHeight="1" spans="1:7">
      <c r="A7" s="59" t="s">
        <v>82</v>
      </c>
      <c r="B7" s="59" t="s">
        <v>83</v>
      </c>
      <c r="C7" s="59" t="s">
        <v>84</v>
      </c>
      <c r="D7" s="59" t="s">
        <v>85</v>
      </c>
      <c r="E7" s="59" t="s">
        <v>86</v>
      </c>
      <c r="F7" s="59" t="s">
        <v>87</v>
      </c>
      <c r="G7" s="59" t="s">
        <v>88</v>
      </c>
    </row>
    <row r="8" ht="18" customHeight="1" spans="1:7">
      <c r="A8" s="30" t="s">
        <v>97</v>
      </c>
      <c r="B8" s="30" t="s">
        <v>98</v>
      </c>
      <c r="C8" s="79">
        <v>6277524</v>
      </c>
      <c r="D8" s="79">
        <v>4820836</v>
      </c>
      <c r="E8" s="79">
        <v>4530336</v>
      </c>
      <c r="F8" s="79">
        <v>290500</v>
      </c>
      <c r="G8" s="79">
        <v>1456688</v>
      </c>
    </row>
    <row r="9" ht="18" customHeight="1" spans="1:7">
      <c r="A9" s="133" t="s">
        <v>99</v>
      </c>
      <c r="B9" s="133" t="s">
        <v>100</v>
      </c>
      <c r="C9" s="79">
        <v>6277524</v>
      </c>
      <c r="D9" s="79">
        <v>4820836</v>
      </c>
      <c r="E9" s="79">
        <v>4530336</v>
      </c>
      <c r="F9" s="79">
        <v>290500</v>
      </c>
      <c r="G9" s="79">
        <v>1456688</v>
      </c>
    </row>
    <row r="10" ht="18" customHeight="1" spans="1:7">
      <c r="A10" s="158" t="s">
        <v>101</v>
      </c>
      <c r="B10" s="158" t="s">
        <v>102</v>
      </c>
      <c r="C10" s="79">
        <v>6277524</v>
      </c>
      <c r="D10" s="79">
        <v>4820836</v>
      </c>
      <c r="E10" s="79">
        <v>4530336</v>
      </c>
      <c r="F10" s="79">
        <v>290500</v>
      </c>
      <c r="G10" s="79">
        <v>1456688</v>
      </c>
    </row>
    <row r="11" ht="18" customHeight="1" spans="1:7">
      <c r="A11" s="78" t="s">
        <v>141</v>
      </c>
      <c r="B11" s="159" t="s">
        <v>141</v>
      </c>
      <c r="C11" s="79">
        <v>6277524</v>
      </c>
      <c r="D11" s="79">
        <v>4820836</v>
      </c>
      <c r="E11" s="79">
        <v>4530336</v>
      </c>
      <c r="F11" s="79">
        <v>290500</v>
      </c>
      <c r="G11" s="79">
        <v>1456688</v>
      </c>
    </row>
  </sheetData>
  <mergeCells count="6">
    <mergeCell ref="A3:G3"/>
    <mergeCell ref="A5:B5"/>
    <mergeCell ref="D5:F5"/>
    <mergeCell ref="A11:B11"/>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C13" sqref="C13"/>
    </sheetView>
  </sheetViews>
  <sheetFormatPr defaultColWidth="10.425" defaultRowHeight="14.25" customHeight="1" outlineLevelCol="5"/>
  <cols>
    <col min="1" max="6" width="28.1416666666667" customWidth="1"/>
  </cols>
  <sheetData>
    <row r="1" customHeight="1" spans="1:6">
      <c r="A1" s="1"/>
      <c r="B1" s="1"/>
      <c r="C1" s="1"/>
      <c r="D1" s="1"/>
      <c r="E1" s="1"/>
      <c r="F1" s="1"/>
    </row>
    <row r="2" customHeight="1" spans="1:6">
      <c r="A2" s="43"/>
      <c r="B2" s="43"/>
      <c r="C2" s="43"/>
      <c r="D2" s="43"/>
      <c r="E2" s="42"/>
      <c r="F2" s="151" t="s">
        <v>142</v>
      </c>
    </row>
    <row r="3" ht="41.25" customHeight="1" spans="1:6">
      <c r="A3" s="152" t="str">
        <f>"2025"&amp;"年一般公共预算“三公”经费支出预算表"</f>
        <v>2025年一般公共预算“三公”经费支出预算表</v>
      </c>
      <c r="B3" s="43"/>
      <c r="C3" s="43"/>
      <c r="D3" s="43"/>
      <c r="E3" s="42"/>
      <c r="F3" s="43"/>
    </row>
    <row r="4" customHeight="1" spans="1:6">
      <c r="A4" s="110" t="str">
        <f>"单位名称："&amp;"昆明高新区清水幼儿园"</f>
        <v>单位名称：昆明高新区清水幼儿园</v>
      </c>
      <c r="B4" s="153"/>
      <c r="D4" s="43"/>
      <c r="E4" s="42"/>
      <c r="F4" s="64" t="s">
        <v>1</v>
      </c>
    </row>
    <row r="5" ht="27" customHeight="1" spans="1:6">
      <c r="A5" s="47" t="s">
        <v>143</v>
      </c>
      <c r="B5" s="47" t="s">
        <v>144</v>
      </c>
      <c r="C5" s="49" t="s">
        <v>145</v>
      </c>
      <c r="D5" s="47"/>
      <c r="E5" s="48"/>
      <c r="F5" s="47" t="s">
        <v>146</v>
      </c>
    </row>
    <row r="6" ht="28.5" customHeight="1" spans="1:6">
      <c r="A6" s="154"/>
      <c r="B6" s="51"/>
      <c r="C6" s="48" t="s">
        <v>57</v>
      </c>
      <c r="D6" s="48" t="s">
        <v>147</v>
      </c>
      <c r="E6" s="48" t="s">
        <v>148</v>
      </c>
      <c r="F6" s="50"/>
    </row>
    <row r="7" ht="17.25" customHeight="1" spans="1:6">
      <c r="A7" s="55" t="s">
        <v>82</v>
      </c>
      <c r="B7" s="55" t="s">
        <v>83</v>
      </c>
      <c r="C7" s="55" t="s">
        <v>84</v>
      </c>
      <c r="D7" s="55" t="s">
        <v>85</v>
      </c>
      <c r="E7" s="55" t="s">
        <v>86</v>
      </c>
      <c r="F7" s="55" t="s">
        <v>87</v>
      </c>
    </row>
    <row r="8" ht="17.25" customHeight="1" spans="1:6">
      <c r="A8" s="79"/>
      <c r="B8" s="79"/>
      <c r="C8" s="79"/>
      <c r="D8" s="79"/>
      <c r="E8" s="79"/>
      <c r="F8" s="79"/>
    </row>
    <row r="9" customHeight="1" spans="1:1">
      <c r="A9" t="s">
        <v>149</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5"/>
  <sheetViews>
    <sheetView showZeros="0" topLeftCell="D1" workbookViewId="0">
      <pane ySplit="1" topLeftCell="A2" activePane="bottomLeft" state="frozen"/>
      <selection/>
      <selection pane="bottomLeft"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4"/>
      <c r="C2" s="140"/>
      <c r="E2" s="141"/>
      <c r="F2" s="141"/>
      <c r="G2" s="141"/>
      <c r="H2" s="141"/>
      <c r="I2" s="83"/>
      <c r="J2" s="83"/>
      <c r="K2" s="83"/>
      <c r="L2" s="83"/>
      <c r="M2" s="83"/>
      <c r="N2" s="83"/>
      <c r="R2" s="83"/>
      <c r="V2" s="140"/>
      <c r="X2" s="3" t="s">
        <v>150</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ht="18.75" customHeight="1" spans="1:24">
      <c r="A4" s="5" t="str">
        <f>"单位名称："&amp;"昆明高新区清水幼儿园"</f>
        <v>单位名称：昆明高新区清水幼儿园</v>
      </c>
      <c r="B4" s="6"/>
      <c r="C4" s="142"/>
      <c r="D4" s="142"/>
      <c r="E4" s="142"/>
      <c r="F4" s="142"/>
      <c r="G4" s="142"/>
      <c r="H4" s="142"/>
      <c r="I4" s="85"/>
      <c r="J4" s="85"/>
      <c r="K4" s="85"/>
      <c r="L4" s="85"/>
      <c r="M4" s="85"/>
      <c r="N4" s="85"/>
      <c r="O4" s="7"/>
      <c r="P4" s="7"/>
      <c r="Q4" s="7"/>
      <c r="R4" s="85"/>
      <c r="V4" s="140"/>
      <c r="X4" s="3" t="s">
        <v>1</v>
      </c>
    </row>
    <row r="5" ht="18" customHeight="1" spans="1:24">
      <c r="A5" s="9" t="s">
        <v>151</v>
      </c>
      <c r="B5" s="9" t="s">
        <v>152</v>
      </c>
      <c r="C5" s="9" t="s">
        <v>153</v>
      </c>
      <c r="D5" s="9" t="s">
        <v>154</v>
      </c>
      <c r="E5" s="9" t="s">
        <v>155</v>
      </c>
      <c r="F5" s="9" t="s">
        <v>156</v>
      </c>
      <c r="G5" s="9" t="s">
        <v>157</v>
      </c>
      <c r="H5" s="9" t="s">
        <v>158</v>
      </c>
      <c r="I5" s="147" t="s">
        <v>159</v>
      </c>
      <c r="J5" s="80" t="s">
        <v>159</v>
      </c>
      <c r="K5" s="80"/>
      <c r="L5" s="80"/>
      <c r="M5" s="80"/>
      <c r="N5" s="80"/>
      <c r="O5" s="12"/>
      <c r="P5" s="12"/>
      <c r="Q5" s="12"/>
      <c r="R5" s="101" t="s">
        <v>61</v>
      </c>
      <c r="S5" s="80" t="s">
        <v>62</v>
      </c>
      <c r="T5" s="80"/>
      <c r="U5" s="80"/>
      <c r="V5" s="80"/>
      <c r="W5" s="80"/>
      <c r="X5" s="81"/>
    </row>
    <row r="6" ht="18" customHeight="1" spans="1:24">
      <c r="A6" s="14"/>
      <c r="B6" s="29"/>
      <c r="C6" s="126"/>
      <c r="D6" s="14"/>
      <c r="E6" s="14"/>
      <c r="F6" s="14"/>
      <c r="G6" s="14"/>
      <c r="H6" s="14"/>
      <c r="I6" s="124" t="s">
        <v>160</v>
      </c>
      <c r="J6" s="147" t="s">
        <v>58</v>
      </c>
      <c r="K6" s="80"/>
      <c r="L6" s="80"/>
      <c r="M6" s="80"/>
      <c r="N6" s="81"/>
      <c r="O6" s="11" t="s">
        <v>161</v>
      </c>
      <c r="P6" s="12"/>
      <c r="Q6" s="13"/>
      <c r="R6" s="9" t="s">
        <v>61</v>
      </c>
      <c r="S6" s="147" t="s">
        <v>62</v>
      </c>
      <c r="T6" s="101" t="s">
        <v>64</v>
      </c>
      <c r="U6" s="80" t="s">
        <v>62</v>
      </c>
      <c r="V6" s="101" t="s">
        <v>66</v>
      </c>
      <c r="W6" s="101" t="s">
        <v>67</v>
      </c>
      <c r="X6" s="150" t="s">
        <v>68</v>
      </c>
    </row>
    <row r="7" ht="19.5" customHeight="1" spans="1:24">
      <c r="A7" s="29"/>
      <c r="B7" s="29"/>
      <c r="C7" s="29"/>
      <c r="D7" s="29"/>
      <c r="E7" s="29"/>
      <c r="F7" s="29"/>
      <c r="G7" s="29"/>
      <c r="H7" s="29"/>
      <c r="I7" s="29"/>
      <c r="J7" s="148" t="s">
        <v>162</v>
      </c>
      <c r="K7" s="9" t="s">
        <v>163</v>
      </c>
      <c r="L7" s="9" t="s">
        <v>164</v>
      </c>
      <c r="M7" s="9" t="s">
        <v>165</v>
      </c>
      <c r="N7" s="9" t="s">
        <v>166</v>
      </c>
      <c r="O7" s="9" t="s">
        <v>58</v>
      </c>
      <c r="P7" s="9" t="s">
        <v>59</v>
      </c>
      <c r="Q7" s="9" t="s">
        <v>60</v>
      </c>
      <c r="R7" s="29"/>
      <c r="S7" s="9" t="s">
        <v>57</v>
      </c>
      <c r="T7" s="9" t="s">
        <v>64</v>
      </c>
      <c r="U7" s="9" t="s">
        <v>167</v>
      </c>
      <c r="V7" s="9" t="s">
        <v>66</v>
      </c>
      <c r="W7" s="9" t="s">
        <v>67</v>
      </c>
      <c r="X7" s="9" t="s">
        <v>68</v>
      </c>
    </row>
    <row r="8" ht="37.5" customHeight="1" spans="1:24">
      <c r="A8" s="143"/>
      <c r="B8" s="19"/>
      <c r="C8" s="143"/>
      <c r="D8" s="143"/>
      <c r="E8" s="143"/>
      <c r="F8" s="143"/>
      <c r="G8" s="143"/>
      <c r="H8" s="143"/>
      <c r="I8" s="143"/>
      <c r="J8" s="149" t="s">
        <v>57</v>
      </c>
      <c r="K8" s="17" t="s">
        <v>168</v>
      </c>
      <c r="L8" s="17" t="s">
        <v>164</v>
      </c>
      <c r="M8" s="17" t="s">
        <v>165</v>
      </c>
      <c r="N8" s="17" t="s">
        <v>166</v>
      </c>
      <c r="O8" s="17" t="s">
        <v>164</v>
      </c>
      <c r="P8" s="17" t="s">
        <v>165</v>
      </c>
      <c r="Q8" s="17" t="s">
        <v>166</v>
      </c>
      <c r="R8" s="17" t="s">
        <v>61</v>
      </c>
      <c r="S8" s="17" t="s">
        <v>57</v>
      </c>
      <c r="T8" s="17" t="s">
        <v>64</v>
      </c>
      <c r="U8" s="17" t="s">
        <v>167</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4" t="s">
        <v>169</v>
      </c>
      <c r="B10" s="144" t="s">
        <v>70</v>
      </c>
      <c r="C10" s="144" t="s">
        <v>170</v>
      </c>
      <c r="D10" s="144" t="s">
        <v>171</v>
      </c>
      <c r="E10" s="144" t="s">
        <v>101</v>
      </c>
      <c r="F10" s="144" t="s">
        <v>102</v>
      </c>
      <c r="G10" s="144" t="s">
        <v>172</v>
      </c>
      <c r="H10" s="144" t="s">
        <v>173</v>
      </c>
      <c r="I10" s="79">
        <v>185975</v>
      </c>
      <c r="J10" s="79">
        <v>185975</v>
      </c>
      <c r="K10" s="79"/>
      <c r="L10" s="79"/>
      <c r="M10" s="79">
        <v>185975</v>
      </c>
      <c r="N10" s="79"/>
      <c r="O10" s="79"/>
      <c r="P10" s="79"/>
      <c r="Q10" s="79"/>
      <c r="R10" s="79"/>
      <c r="S10" s="79"/>
      <c r="T10" s="79"/>
      <c r="U10" s="79"/>
      <c r="V10" s="79"/>
      <c r="W10" s="79"/>
      <c r="X10" s="79"/>
    </row>
    <row r="11" ht="20.25" customHeight="1" spans="1:24">
      <c r="A11" s="144" t="s">
        <v>169</v>
      </c>
      <c r="B11" s="144" t="s">
        <v>70</v>
      </c>
      <c r="C11" s="144" t="s">
        <v>170</v>
      </c>
      <c r="D11" s="144" t="s">
        <v>171</v>
      </c>
      <c r="E11" s="144" t="s">
        <v>101</v>
      </c>
      <c r="F11" s="144" t="s">
        <v>102</v>
      </c>
      <c r="G11" s="144" t="s">
        <v>174</v>
      </c>
      <c r="H11" s="144" t="s">
        <v>175</v>
      </c>
      <c r="I11" s="79">
        <v>42000</v>
      </c>
      <c r="J11" s="79">
        <v>42000</v>
      </c>
      <c r="K11" s="24"/>
      <c r="L11" s="24"/>
      <c r="M11" s="79">
        <v>42000</v>
      </c>
      <c r="N11" s="24"/>
      <c r="O11" s="79"/>
      <c r="P11" s="79"/>
      <c r="Q11" s="79"/>
      <c r="R11" s="79"/>
      <c r="S11" s="79"/>
      <c r="T11" s="79"/>
      <c r="U11" s="79"/>
      <c r="V11" s="79"/>
      <c r="W11" s="79"/>
      <c r="X11" s="79"/>
    </row>
    <row r="12" ht="20.25" customHeight="1" spans="1:24">
      <c r="A12" s="144" t="s">
        <v>169</v>
      </c>
      <c r="B12" s="144" t="s">
        <v>70</v>
      </c>
      <c r="C12" s="144" t="s">
        <v>170</v>
      </c>
      <c r="D12" s="144" t="s">
        <v>171</v>
      </c>
      <c r="E12" s="144" t="s">
        <v>101</v>
      </c>
      <c r="F12" s="144" t="s">
        <v>102</v>
      </c>
      <c r="G12" s="144" t="s">
        <v>176</v>
      </c>
      <c r="H12" s="144" t="s">
        <v>177</v>
      </c>
      <c r="I12" s="79">
        <v>48000</v>
      </c>
      <c r="J12" s="79">
        <v>48000</v>
      </c>
      <c r="K12" s="24"/>
      <c r="L12" s="24"/>
      <c r="M12" s="79">
        <v>48000</v>
      </c>
      <c r="N12" s="24"/>
      <c r="O12" s="79"/>
      <c r="P12" s="79"/>
      <c r="Q12" s="79"/>
      <c r="R12" s="79"/>
      <c r="S12" s="79"/>
      <c r="T12" s="79"/>
      <c r="U12" s="79"/>
      <c r="V12" s="79"/>
      <c r="W12" s="79"/>
      <c r="X12" s="79"/>
    </row>
    <row r="13" ht="20.25" customHeight="1" spans="1:24">
      <c r="A13" s="144" t="s">
        <v>169</v>
      </c>
      <c r="B13" s="144" t="s">
        <v>70</v>
      </c>
      <c r="C13" s="144" t="s">
        <v>170</v>
      </c>
      <c r="D13" s="144" t="s">
        <v>171</v>
      </c>
      <c r="E13" s="144" t="s">
        <v>101</v>
      </c>
      <c r="F13" s="144" t="s">
        <v>102</v>
      </c>
      <c r="G13" s="144" t="s">
        <v>178</v>
      </c>
      <c r="H13" s="144" t="s">
        <v>179</v>
      </c>
      <c r="I13" s="79">
        <v>14525</v>
      </c>
      <c r="J13" s="79">
        <v>14525</v>
      </c>
      <c r="K13" s="24"/>
      <c r="L13" s="24"/>
      <c r="M13" s="79">
        <v>14525</v>
      </c>
      <c r="N13" s="24"/>
      <c r="O13" s="79"/>
      <c r="P13" s="79"/>
      <c r="Q13" s="79"/>
      <c r="R13" s="79"/>
      <c r="S13" s="79"/>
      <c r="T13" s="79"/>
      <c r="U13" s="79"/>
      <c r="V13" s="79"/>
      <c r="W13" s="79"/>
      <c r="X13" s="79"/>
    </row>
    <row r="14" ht="20.25" customHeight="1" spans="1:24">
      <c r="A14" s="144" t="s">
        <v>169</v>
      </c>
      <c r="B14" s="144" t="s">
        <v>70</v>
      </c>
      <c r="C14" s="144" t="s">
        <v>180</v>
      </c>
      <c r="D14" s="144" t="s">
        <v>181</v>
      </c>
      <c r="E14" s="144" t="s">
        <v>101</v>
      </c>
      <c r="F14" s="144" t="s">
        <v>102</v>
      </c>
      <c r="G14" s="144" t="s">
        <v>182</v>
      </c>
      <c r="H14" s="144" t="s">
        <v>183</v>
      </c>
      <c r="I14" s="79">
        <v>4530336</v>
      </c>
      <c r="J14" s="79">
        <v>4530336</v>
      </c>
      <c r="K14" s="24"/>
      <c r="L14" s="24"/>
      <c r="M14" s="79">
        <v>4530336</v>
      </c>
      <c r="N14" s="24"/>
      <c r="O14" s="79"/>
      <c r="P14" s="79"/>
      <c r="Q14" s="79"/>
      <c r="R14" s="79"/>
      <c r="S14" s="79"/>
      <c r="T14" s="79"/>
      <c r="U14" s="79"/>
      <c r="V14" s="79"/>
      <c r="W14" s="79"/>
      <c r="X14" s="79"/>
    </row>
    <row r="15" ht="17.25" customHeight="1" spans="1:24">
      <c r="A15" s="33" t="s">
        <v>141</v>
      </c>
      <c r="B15" s="34"/>
      <c r="C15" s="145"/>
      <c r="D15" s="145"/>
      <c r="E15" s="145"/>
      <c r="F15" s="145"/>
      <c r="G15" s="145"/>
      <c r="H15" s="146"/>
      <c r="I15" s="79">
        <v>4820836</v>
      </c>
      <c r="J15" s="79">
        <v>4820836</v>
      </c>
      <c r="K15" s="79"/>
      <c r="L15" s="79"/>
      <c r="M15" s="79">
        <v>4820836</v>
      </c>
      <c r="N15" s="79"/>
      <c r="O15" s="79"/>
      <c r="P15" s="79"/>
      <c r="Q15" s="79"/>
      <c r="R15" s="79"/>
      <c r="S15" s="79"/>
      <c r="T15" s="79"/>
      <c r="U15" s="79"/>
      <c r="V15" s="79"/>
      <c r="W15" s="79"/>
      <c r="X15" s="79"/>
    </row>
  </sheetData>
  <mergeCells count="31">
    <mergeCell ref="A3:X3"/>
    <mergeCell ref="A4:H4"/>
    <mergeCell ref="I5:X5"/>
    <mergeCell ref="J6:N6"/>
    <mergeCell ref="O6:Q6"/>
    <mergeCell ref="S6:X6"/>
    <mergeCell ref="A15:H15"/>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6"/>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4"/>
      <c r="E2" s="2"/>
      <c r="F2" s="2"/>
      <c r="G2" s="2"/>
      <c r="H2" s="2"/>
      <c r="U2" s="134"/>
      <c r="W2" s="139" t="s">
        <v>184</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"单位名称："&amp;"昆明高新区清水幼儿园"</f>
        <v>单位名称：昆明高新区清水幼儿园</v>
      </c>
      <c r="B4" s="6"/>
      <c r="C4" s="6"/>
      <c r="D4" s="6"/>
      <c r="E4" s="6"/>
      <c r="F4" s="6"/>
      <c r="G4" s="6"/>
      <c r="H4" s="6"/>
      <c r="I4" s="7"/>
      <c r="J4" s="7"/>
      <c r="K4" s="7"/>
      <c r="L4" s="7"/>
      <c r="M4" s="7"/>
      <c r="N4" s="7"/>
      <c r="O4" s="7"/>
      <c r="P4" s="7"/>
      <c r="Q4" s="7"/>
      <c r="U4" s="134"/>
      <c r="W4" s="117" t="s">
        <v>1</v>
      </c>
    </row>
    <row r="5" ht="21.75" customHeight="1" spans="1:23">
      <c r="A5" s="9" t="s">
        <v>185</v>
      </c>
      <c r="B5" s="10" t="s">
        <v>153</v>
      </c>
      <c r="C5" s="9" t="s">
        <v>154</v>
      </c>
      <c r="D5" s="9" t="s">
        <v>186</v>
      </c>
      <c r="E5" s="10" t="s">
        <v>155</v>
      </c>
      <c r="F5" s="10" t="s">
        <v>156</v>
      </c>
      <c r="G5" s="10" t="s">
        <v>187</v>
      </c>
      <c r="H5" s="10" t="s">
        <v>188</v>
      </c>
      <c r="I5" s="28" t="s">
        <v>55</v>
      </c>
      <c r="J5" s="11" t="s">
        <v>189</v>
      </c>
      <c r="K5" s="12"/>
      <c r="L5" s="12"/>
      <c r="M5" s="13"/>
      <c r="N5" s="11" t="s">
        <v>161</v>
      </c>
      <c r="O5" s="12"/>
      <c r="P5" s="13"/>
      <c r="Q5" s="10" t="s">
        <v>61</v>
      </c>
      <c r="R5" s="11" t="s">
        <v>62</v>
      </c>
      <c r="S5" s="12"/>
      <c r="T5" s="12"/>
      <c r="U5" s="12"/>
      <c r="V5" s="12"/>
      <c r="W5" s="13"/>
    </row>
    <row r="6" ht="21.75" customHeight="1" spans="1:23">
      <c r="A6" s="14"/>
      <c r="B6" s="29"/>
      <c r="C6" s="14"/>
      <c r="D6" s="14"/>
      <c r="E6" s="15"/>
      <c r="F6" s="15"/>
      <c r="G6" s="15"/>
      <c r="H6" s="15"/>
      <c r="I6" s="29"/>
      <c r="J6" s="135" t="s">
        <v>58</v>
      </c>
      <c r="K6" s="136"/>
      <c r="L6" s="10" t="s">
        <v>59</v>
      </c>
      <c r="M6" s="10" t="s">
        <v>60</v>
      </c>
      <c r="N6" s="10" t="s">
        <v>58</v>
      </c>
      <c r="O6" s="10" t="s">
        <v>59</v>
      </c>
      <c r="P6" s="10" t="s">
        <v>60</v>
      </c>
      <c r="Q6" s="15"/>
      <c r="R6" s="10" t="s">
        <v>57</v>
      </c>
      <c r="S6" s="10" t="s">
        <v>64</v>
      </c>
      <c r="T6" s="10" t="s">
        <v>167</v>
      </c>
      <c r="U6" s="10" t="s">
        <v>66</v>
      </c>
      <c r="V6" s="10" t="s">
        <v>67</v>
      </c>
      <c r="W6" s="10" t="s">
        <v>68</v>
      </c>
    </row>
    <row r="7" ht="21" customHeight="1" spans="1:23">
      <c r="A7" s="29"/>
      <c r="B7" s="29"/>
      <c r="C7" s="29"/>
      <c r="D7" s="29"/>
      <c r="E7" s="29"/>
      <c r="F7" s="29"/>
      <c r="G7" s="29"/>
      <c r="H7" s="29"/>
      <c r="I7" s="29"/>
      <c r="J7" s="137" t="s">
        <v>57</v>
      </c>
      <c r="K7" s="138"/>
      <c r="L7" s="29"/>
      <c r="M7" s="29"/>
      <c r="N7" s="29"/>
      <c r="O7" s="29"/>
      <c r="P7" s="29"/>
      <c r="Q7" s="29"/>
      <c r="R7" s="29"/>
      <c r="S7" s="29"/>
      <c r="T7" s="29"/>
      <c r="U7" s="29"/>
      <c r="V7" s="29"/>
      <c r="W7" s="29"/>
    </row>
    <row r="8" ht="39.75" customHeight="1" spans="1:23">
      <c r="A8" s="17"/>
      <c r="B8" s="19"/>
      <c r="C8" s="17"/>
      <c r="D8" s="17"/>
      <c r="E8" s="18"/>
      <c r="F8" s="18"/>
      <c r="G8" s="18"/>
      <c r="H8" s="18"/>
      <c r="I8" s="19"/>
      <c r="J8" s="67" t="s">
        <v>57</v>
      </c>
      <c r="K8" s="67" t="s">
        <v>190</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69" t="s">
        <v>191</v>
      </c>
      <c r="B10" s="69" t="s">
        <v>192</v>
      </c>
      <c r="C10" s="69" t="s">
        <v>193</v>
      </c>
      <c r="D10" s="69" t="s">
        <v>70</v>
      </c>
      <c r="E10" s="69" t="s">
        <v>101</v>
      </c>
      <c r="F10" s="69" t="s">
        <v>102</v>
      </c>
      <c r="G10" s="69" t="s">
        <v>194</v>
      </c>
      <c r="H10" s="69" t="s">
        <v>195</v>
      </c>
      <c r="I10" s="79">
        <v>768</v>
      </c>
      <c r="J10" s="79">
        <v>768</v>
      </c>
      <c r="K10" s="79">
        <v>768</v>
      </c>
      <c r="L10" s="79"/>
      <c r="M10" s="79"/>
      <c r="N10" s="79"/>
      <c r="O10" s="79"/>
      <c r="P10" s="79"/>
      <c r="Q10" s="79"/>
      <c r="R10" s="79"/>
      <c r="S10" s="79"/>
      <c r="T10" s="79"/>
      <c r="U10" s="79"/>
      <c r="V10" s="79"/>
      <c r="W10" s="79"/>
    </row>
    <row r="11" ht="21.75" customHeight="1" spans="1:23">
      <c r="A11" s="69" t="s">
        <v>196</v>
      </c>
      <c r="B11" s="69" t="s">
        <v>197</v>
      </c>
      <c r="C11" s="69" t="s">
        <v>198</v>
      </c>
      <c r="D11" s="69" t="s">
        <v>70</v>
      </c>
      <c r="E11" s="69" t="s">
        <v>101</v>
      </c>
      <c r="F11" s="69" t="s">
        <v>102</v>
      </c>
      <c r="G11" s="69" t="s">
        <v>199</v>
      </c>
      <c r="H11" s="69" t="s">
        <v>200</v>
      </c>
      <c r="I11" s="79">
        <v>300000</v>
      </c>
      <c r="J11" s="79">
        <v>300000</v>
      </c>
      <c r="K11" s="79">
        <v>300000</v>
      </c>
      <c r="L11" s="79"/>
      <c r="M11" s="79"/>
      <c r="N11" s="79"/>
      <c r="O11" s="79"/>
      <c r="P11" s="79"/>
      <c r="Q11" s="79"/>
      <c r="R11" s="79"/>
      <c r="S11" s="79"/>
      <c r="T11" s="79"/>
      <c r="U11" s="79"/>
      <c r="V11" s="79"/>
      <c r="W11" s="79"/>
    </row>
    <row r="12" ht="21.75" customHeight="1" spans="1:23">
      <c r="A12" s="69" t="s">
        <v>196</v>
      </c>
      <c r="B12" s="69" t="s">
        <v>201</v>
      </c>
      <c r="C12" s="69" t="s">
        <v>202</v>
      </c>
      <c r="D12" s="69" t="s">
        <v>70</v>
      </c>
      <c r="E12" s="69" t="s">
        <v>101</v>
      </c>
      <c r="F12" s="69" t="s">
        <v>102</v>
      </c>
      <c r="G12" s="69" t="s">
        <v>199</v>
      </c>
      <c r="H12" s="69" t="s">
        <v>200</v>
      </c>
      <c r="I12" s="79">
        <v>682800</v>
      </c>
      <c r="J12" s="79">
        <v>682800</v>
      </c>
      <c r="K12" s="79">
        <v>682800</v>
      </c>
      <c r="L12" s="79"/>
      <c r="M12" s="79"/>
      <c r="N12" s="79"/>
      <c r="O12" s="79"/>
      <c r="P12" s="79"/>
      <c r="Q12" s="79"/>
      <c r="R12" s="79"/>
      <c r="S12" s="79"/>
      <c r="T12" s="79"/>
      <c r="U12" s="79"/>
      <c r="V12" s="79"/>
      <c r="W12" s="79"/>
    </row>
    <row r="13" ht="21.75" customHeight="1" spans="1:23">
      <c r="A13" s="69" t="s">
        <v>196</v>
      </c>
      <c r="B13" s="69" t="s">
        <v>203</v>
      </c>
      <c r="C13" s="69" t="s">
        <v>204</v>
      </c>
      <c r="D13" s="69" t="s">
        <v>70</v>
      </c>
      <c r="E13" s="69" t="s">
        <v>101</v>
      </c>
      <c r="F13" s="69" t="s">
        <v>102</v>
      </c>
      <c r="G13" s="69" t="s">
        <v>172</v>
      </c>
      <c r="H13" s="69" t="s">
        <v>173</v>
      </c>
      <c r="I13" s="79">
        <v>150000</v>
      </c>
      <c r="J13" s="79">
        <v>150000</v>
      </c>
      <c r="K13" s="79">
        <v>150000</v>
      </c>
      <c r="L13" s="79"/>
      <c r="M13" s="79"/>
      <c r="N13" s="79"/>
      <c r="O13" s="79"/>
      <c r="P13" s="79"/>
      <c r="Q13" s="79"/>
      <c r="R13" s="79"/>
      <c r="S13" s="79"/>
      <c r="T13" s="79"/>
      <c r="U13" s="79"/>
      <c r="V13" s="79"/>
      <c r="W13" s="79"/>
    </row>
    <row r="14" ht="21.75" customHeight="1" spans="1:23">
      <c r="A14" s="69" t="s">
        <v>196</v>
      </c>
      <c r="B14" s="69" t="s">
        <v>205</v>
      </c>
      <c r="C14" s="69" t="s">
        <v>206</v>
      </c>
      <c r="D14" s="69" t="s">
        <v>70</v>
      </c>
      <c r="E14" s="69" t="s">
        <v>101</v>
      </c>
      <c r="F14" s="69" t="s">
        <v>102</v>
      </c>
      <c r="G14" s="69" t="s">
        <v>207</v>
      </c>
      <c r="H14" s="69" t="s">
        <v>208</v>
      </c>
      <c r="I14" s="79">
        <v>200000</v>
      </c>
      <c r="J14" s="79">
        <v>200000</v>
      </c>
      <c r="K14" s="79">
        <v>200000</v>
      </c>
      <c r="L14" s="79"/>
      <c r="M14" s="79"/>
      <c r="N14" s="79"/>
      <c r="O14" s="79"/>
      <c r="P14" s="79"/>
      <c r="Q14" s="79"/>
      <c r="R14" s="79"/>
      <c r="S14" s="79"/>
      <c r="T14" s="79"/>
      <c r="U14" s="79"/>
      <c r="V14" s="79"/>
      <c r="W14" s="79"/>
    </row>
    <row r="15" ht="21.75" customHeight="1" spans="1:23">
      <c r="A15" s="69" t="s">
        <v>196</v>
      </c>
      <c r="B15" s="69" t="s">
        <v>209</v>
      </c>
      <c r="C15" s="69" t="s">
        <v>210</v>
      </c>
      <c r="D15" s="69" t="s">
        <v>70</v>
      </c>
      <c r="E15" s="69" t="s">
        <v>101</v>
      </c>
      <c r="F15" s="69" t="s">
        <v>102</v>
      </c>
      <c r="G15" s="69" t="s">
        <v>199</v>
      </c>
      <c r="H15" s="69" t="s">
        <v>200</v>
      </c>
      <c r="I15" s="79">
        <v>123120</v>
      </c>
      <c r="J15" s="79">
        <v>123120</v>
      </c>
      <c r="K15" s="79">
        <v>123120</v>
      </c>
      <c r="L15" s="79"/>
      <c r="M15" s="79"/>
      <c r="N15" s="79"/>
      <c r="O15" s="79"/>
      <c r="P15" s="79"/>
      <c r="Q15" s="79"/>
      <c r="R15" s="79"/>
      <c r="S15" s="79"/>
      <c r="T15" s="79"/>
      <c r="U15" s="79"/>
      <c r="V15" s="79"/>
      <c r="W15" s="79"/>
    </row>
    <row r="16" ht="18.75" customHeight="1" spans="1:23">
      <c r="A16" s="33" t="s">
        <v>141</v>
      </c>
      <c r="B16" s="34"/>
      <c r="C16" s="34"/>
      <c r="D16" s="34"/>
      <c r="E16" s="34"/>
      <c r="F16" s="34"/>
      <c r="G16" s="34"/>
      <c r="H16" s="35"/>
      <c r="I16" s="79">
        <v>1456688</v>
      </c>
      <c r="J16" s="79">
        <v>1456688</v>
      </c>
      <c r="K16" s="79">
        <v>1456688</v>
      </c>
      <c r="L16" s="79"/>
      <c r="M16" s="79"/>
      <c r="N16" s="79"/>
      <c r="O16" s="79"/>
      <c r="P16" s="79"/>
      <c r="Q16" s="79"/>
      <c r="R16" s="79"/>
      <c r="S16" s="79"/>
      <c r="T16" s="79"/>
      <c r="U16" s="79"/>
      <c r="V16" s="79"/>
      <c r="W16" s="79"/>
    </row>
  </sheetData>
  <mergeCells count="28">
    <mergeCell ref="A3:W3"/>
    <mergeCell ref="A4:H4"/>
    <mergeCell ref="J5:M5"/>
    <mergeCell ref="N5:P5"/>
    <mergeCell ref="R5:W5"/>
    <mergeCell ref="A16:H1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6"/>
  <sheetViews>
    <sheetView showZeros="0" workbookViewId="0">
      <pane ySplit="1" topLeftCell="A2" activePane="bottomLeft" state="frozen"/>
      <selection/>
      <selection pane="bottomLeft"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211</v>
      </c>
    </row>
    <row r="3" ht="39.75" customHeight="1" spans="1:10">
      <c r="A3" s="65" t="str">
        <f>"2025"&amp;"年部门项目支出绩效目标表"</f>
        <v>2025年部门项目支出绩效目标表</v>
      </c>
      <c r="B3" s="4"/>
      <c r="C3" s="4"/>
      <c r="D3" s="4"/>
      <c r="E3" s="4"/>
      <c r="F3" s="66"/>
      <c r="G3" s="4"/>
      <c r="H3" s="66"/>
      <c r="I3" s="66"/>
      <c r="J3" s="4"/>
    </row>
    <row r="4" ht="17.25" customHeight="1" spans="1:1">
      <c r="A4" s="5" t="str">
        <f>"单位名称："&amp;"昆明高新区清水幼儿园"</f>
        <v>单位名称：昆明高新区清水幼儿园</v>
      </c>
    </row>
    <row r="5" ht="44.25" customHeight="1" spans="1:10">
      <c r="A5" s="67" t="s">
        <v>154</v>
      </c>
      <c r="B5" s="67" t="s">
        <v>212</v>
      </c>
      <c r="C5" s="67" t="s">
        <v>213</v>
      </c>
      <c r="D5" s="67" t="s">
        <v>214</v>
      </c>
      <c r="E5" s="67" t="s">
        <v>215</v>
      </c>
      <c r="F5" s="68" t="s">
        <v>216</v>
      </c>
      <c r="G5" s="67" t="s">
        <v>217</v>
      </c>
      <c r="H5" s="68" t="s">
        <v>218</v>
      </c>
      <c r="I5" s="68" t="s">
        <v>219</v>
      </c>
      <c r="J5" s="67" t="s">
        <v>220</v>
      </c>
    </row>
    <row r="6" ht="18.75" customHeight="1" spans="1:10">
      <c r="A6" s="132">
        <v>1</v>
      </c>
      <c r="B6" s="132">
        <v>2</v>
      </c>
      <c r="C6" s="132">
        <v>3</v>
      </c>
      <c r="D6" s="132">
        <v>4</v>
      </c>
      <c r="E6" s="132">
        <v>5</v>
      </c>
      <c r="F6" s="36">
        <v>6</v>
      </c>
      <c r="G6" s="132">
        <v>7</v>
      </c>
      <c r="H6" s="36">
        <v>8</v>
      </c>
      <c r="I6" s="36">
        <v>9</v>
      </c>
      <c r="J6" s="132">
        <v>10</v>
      </c>
    </row>
    <row r="7" ht="42" customHeight="1" spans="1:10">
      <c r="A7" s="30" t="s">
        <v>70</v>
      </c>
      <c r="B7" s="69"/>
      <c r="C7" s="69"/>
      <c r="D7" s="69"/>
      <c r="E7" s="54"/>
      <c r="F7" s="70"/>
      <c r="G7" s="54"/>
      <c r="H7" s="70"/>
      <c r="I7" s="70"/>
      <c r="J7" s="54"/>
    </row>
    <row r="8" ht="42" customHeight="1" spans="1:10">
      <c r="A8" s="133" t="s">
        <v>206</v>
      </c>
      <c r="B8" s="21" t="s">
        <v>221</v>
      </c>
      <c r="C8" s="21" t="s">
        <v>222</v>
      </c>
      <c r="D8" s="21" t="s">
        <v>223</v>
      </c>
      <c r="E8" s="30" t="s">
        <v>224</v>
      </c>
      <c r="F8" s="21" t="s">
        <v>225</v>
      </c>
      <c r="G8" s="30" t="s">
        <v>226</v>
      </c>
      <c r="H8" s="21" t="s">
        <v>227</v>
      </c>
      <c r="I8" s="21" t="s">
        <v>228</v>
      </c>
      <c r="J8" s="30" t="s">
        <v>229</v>
      </c>
    </row>
    <row r="9" ht="42" customHeight="1" spans="1:10">
      <c r="A9" s="133" t="s">
        <v>206</v>
      </c>
      <c r="B9" s="21" t="s">
        <v>221</v>
      </c>
      <c r="C9" s="21" t="s">
        <v>222</v>
      </c>
      <c r="D9" s="21" t="s">
        <v>230</v>
      </c>
      <c r="E9" s="30" t="s">
        <v>231</v>
      </c>
      <c r="F9" s="21" t="s">
        <v>225</v>
      </c>
      <c r="G9" s="30" t="s">
        <v>226</v>
      </c>
      <c r="H9" s="21" t="s">
        <v>227</v>
      </c>
      <c r="I9" s="21" t="s">
        <v>228</v>
      </c>
      <c r="J9" s="30" t="s">
        <v>232</v>
      </c>
    </row>
    <row r="10" ht="42" customHeight="1" spans="1:10">
      <c r="A10" s="133" t="s">
        <v>206</v>
      </c>
      <c r="B10" s="21" t="s">
        <v>221</v>
      </c>
      <c r="C10" s="21" t="s">
        <v>222</v>
      </c>
      <c r="D10" s="21" t="s">
        <v>233</v>
      </c>
      <c r="E10" s="30" t="s">
        <v>234</v>
      </c>
      <c r="F10" s="21" t="s">
        <v>235</v>
      </c>
      <c r="G10" s="30" t="s">
        <v>236</v>
      </c>
      <c r="H10" s="21" t="s">
        <v>227</v>
      </c>
      <c r="I10" s="21" t="s">
        <v>228</v>
      </c>
      <c r="J10" s="30" t="s">
        <v>237</v>
      </c>
    </row>
    <row r="11" ht="42" customHeight="1" spans="1:10">
      <c r="A11" s="133" t="s">
        <v>206</v>
      </c>
      <c r="B11" s="21" t="s">
        <v>221</v>
      </c>
      <c r="C11" s="21" t="s">
        <v>222</v>
      </c>
      <c r="D11" s="21" t="s">
        <v>238</v>
      </c>
      <c r="E11" s="30" t="s">
        <v>239</v>
      </c>
      <c r="F11" s="21" t="s">
        <v>240</v>
      </c>
      <c r="G11" s="30" t="s">
        <v>241</v>
      </c>
      <c r="H11" s="21" t="s">
        <v>242</v>
      </c>
      <c r="I11" s="21" t="s">
        <v>228</v>
      </c>
      <c r="J11" s="30" t="s">
        <v>237</v>
      </c>
    </row>
    <row r="12" ht="42" customHeight="1" spans="1:10">
      <c r="A12" s="133" t="s">
        <v>206</v>
      </c>
      <c r="B12" s="21" t="s">
        <v>221</v>
      </c>
      <c r="C12" s="21" t="s">
        <v>243</v>
      </c>
      <c r="D12" s="21" t="s">
        <v>244</v>
      </c>
      <c r="E12" s="30" t="s">
        <v>245</v>
      </c>
      <c r="F12" s="21" t="s">
        <v>235</v>
      </c>
      <c r="G12" s="30" t="s">
        <v>236</v>
      </c>
      <c r="H12" s="21" t="s">
        <v>227</v>
      </c>
      <c r="I12" s="21" t="s">
        <v>228</v>
      </c>
      <c r="J12" s="30" t="s">
        <v>246</v>
      </c>
    </row>
    <row r="13" ht="42" customHeight="1" spans="1:10">
      <c r="A13" s="133" t="s">
        <v>206</v>
      </c>
      <c r="B13" s="21" t="s">
        <v>221</v>
      </c>
      <c r="C13" s="21" t="s">
        <v>247</v>
      </c>
      <c r="D13" s="21" t="s">
        <v>248</v>
      </c>
      <c r="E13" s="30" t="s">
        <v>249</v>
      </c>
      <c r="F13" s="21" t="s">
        <v>235</v>
      </c>
      <c r="G13" s="30" t="s">
        <v>236</v>
      </c>
      <c r="H13" s="21" t="s">
        <v>227</v>
      </c>
      <c r="I13" s="21" t="s">
        <v>228</v>
      </c>
      <c r="J13" s="30" t="s">
        <v>250</v>
      </c>
    </row>
    <row r="14" ht="42" customHeight="1" spans="1:10">
      <c r="A14" s="133" t="s">
        <v>198</v>
      </c>
      <c r="B14" s="21" t="s">
        <v>251</v>
      </c>
      <c r="C14" s="21" t="s">
        <v>222</v>
      </c>
      <c r="D14" s="21" t="s">
        <v>223</v>
      </c>
      <c r="E14" s="30" t="s">
        <v>224</v>
      </c>
      <c r="F14" s="21" t="s">
        <v>225</v>
      </c>
      <c r="G14" s="30" t="s">
        <v>226</v>
      </c>
      <c r="H14" s="21" t="s">
        <v>227</v>
      </c>
      <c r="I14" s="21" t="s">
        <v>228</v>
      </c>
      <c r="J14" s="30" t="s">
        <v>252</v>
      </c>
    </row>
    <row r="15" ht="42" customHeight="1" spans="1:10">
      <c r="A15" s="133" t="s">
        <v>198</v>
      </c>
      <c r="B15" s="21" t="s">
        <v>251</v>
      </c>
      <c r="C15" s="21" t="s">
        <v>222</v>
      </c>
      <c r="D15" s="21" t="s">
        <v>233</v>
      </c>
      <c r="E15" s="30" t="s">
        <v>234</v>
      </c>
      <c r="F15" s="21" t="s">
        <v>235</v>
      </c>
      <c r="G15" s="30" t="s">
        <v>236</v>
      </c>
      <c r="H15" s="21" t="s">
        <v>227</v>
      </c>
      <c r="I15" s="21" t="s">
        <v>228</v>
      </c>
      <c r="J15" s="30" t="s">
        <v>253</v>
      </c>
    </row>
    <row r="16" ht="42" customHeight="1" spans="1:10">
      <c r="A16" s="133" t="s">
        <v>198</v>
      </c>
      <c r="B16" s="21" t="s">
        <v>251</v>
      </c>
      <c r="C16" s="21" t="s">
        <v>222</v>
      </c>
      <c r="D16" s="21" t="s">
        <v>238</v>
      </c>
      <c r="E16" s="30" t="s">
        <v>239</v>
      </c>
      <c r="F16" s="21" t="s">
        <v>240</v>
      </c>
      <c r="G16" s="30" t="s">
        <v>254</v>
      </c>
      <c r="H16" s="21" t="s">
        <v>242</v>
      </c>
      <c r="I16" s="21" t="s">
        <v>228</v>
      </c>
      <c r="J16" s="30" t="s">
        <v>255</v>
      </c>
    </row>
    <row r="17" ht="42" customHeight="1" spans="1:10">
      <c r="A17" s="133" t="s">
        <v>198</v>
      </c>
      <c r="B17" s="21" t="s">
        <v>251</v>
      </c>
      <c r="C17" s="21" t="s">
        <v>243</v>
      </c>
      <c r="D17" s="21" t="s">
        <v>256</v>
      </c>
      <c r="E17" s="30" t="s">
        <v>239</v>
      </c>
      <c r="F17" s="21" t="s">
        <v>240</v>
      </c>
      <c r="G17" s="30" t="s">
        <v>254</v>
      </c>
      <c r="H17" s="21" t="s">
        <v>242</v>
      </c>
      <c r="I17" s="21" t="s">
        <v>228</v>
      </c>
      <c r="J17" s="30" t="s">
        <v>255</v>
      </c>
    </row>
    <row r="18" ht="42" customHeight="1" spans="1:10">
      <c r="A18" s="133" t="s">
        <v>198</v>
      </c>
      <c r="B18" s="21" t="s">
        <v>251</v>
      </c>
      <c r="C18" s="21" t="s">
        <v>247</v>
      </c>
      <c r="D18" s="21" t="s">
        <v>248</v>
      </c>
      <c r="E18" s="30" t="s">
        <v>249</v>
      </c>
      <c r="F18" s="21" t="s">
        <v>235</v>
      </c>
      <c r="G18" s="30" t="s">
        <v>236</v>
      </c>
      <c r="H18" s="21" t="s">
        <v>227</v>
      </c>
      <c r="I18" s="21" t="s">
        <v>228</v>
      </c>
      <c r="J18" s="30" t="s">
        <v>257</v>
      </c>
    </row>
    <row r="19" ht="42" customHeight="1" spans="1:10">
      <c r="A19" s="133" t="s">
        <v>204</v>
      </c>
      <c r="B19" s="21" t="s">
        <v>258</v>
      </c>
      <c r="C19" s="21" t="s">
        <v>222</v>
      </c>
      <c r="D19" s="21" t="s">
        <v>223</v>
      </c>
      <c r="E19" s="30" t="s">
        <v>224</v>
      </c>
      <c r="F19" s="21" t="s">
        <v>225</v>
      </c>
      <c r="G19" s="30" t="s">
        <v>226</v>
      </c>
      <c r="H19" s="21" t="s">
        <v>227</v>
      </c>
      <c r="I19" s="21" t="s">
        <v>228</v>
      </c>
      <c r="J19" s="30" t="s">
        <v>252</v>
      </c>
    </row>
    <row r="20" ht="42" customHeight="1" spans="1:10">
      <c r="A20" s="133" t="s">
        <v>204</v>
      </c>
      <c r="B20" s="21" t="s">
        <v>258</v>
      </c>
      <c r="C20" s="21" t="s">
        <v>222</v>
      </c>
      <c r="D20" s="21" t="s">
        <v>238</v>
      </c>
      <c r="E20" s="30" t="s">
        <v>239</v>
      </c>
      <c r="F20" s="21" t="s">
        <v>240</v>
      </c>
      <c r="G20" s="30" t="s">
        <v>259</v>
      </c>
      <c r="H20" s="21" t="s">
        <v>242</v>
      </c>
      <c r="I20" s="21" t="s">
        <v>228</v>
      </c>
      <c r="J20" s="30" t="s">
        <v>260</v>
      </c>
    </row>
    <row r="21" ht="42" customHeight="1" spans="1:10">
      <c r="A21" s="133" t="s">
        <v>204</v>
      </c>
      <c r="B21" s="21" t="s">
        <v>258</v>
      </c>
      <c r="C21" s="21" t="s">
        <v>243</v>
      </c>
      <c r="D21" s="21" t="s">
        <v>261</v>
      </c>
      <c r="E21" s="30" t="s">
        <v>244</v>
      </c>
      <c r="F21" s="21" t="s">
        <v>235</v>
      </c>
      <c r="G21" s="30" t="s">
        <v>236</v>
      </c>
      <c r="H21" s="21" t="s">
        <v>227</v>
      </c>
      <c r="I21" s="21" t="s">
        <v>228</v>
      </c>
      <c r="J21" s="30" t="s">
        <v>262</v>
      </c>
    </row>
    <row r="22" ht="42" customHeight="1" spans="1:10">
      <c r="A22" s="133" t="s">
        <v>204</v>
      </c>
      <c r="B22" s="21" t="s">
        <v>258</v>
      </c>
      <c r="C22" s="21" t="s">
        <v>247</v>
      </c>
      <c r="D22" s="21" t="s">
        <v>248</v>
      </c>
      <c r="E22" s="30" t="s">
        <v>249</v>
      </c>
      <c r="F22" s="21" t="s">
        <v>235</v>
      </c>
      <c r="G22" s="30" t="s">
        <v>236</v>
      </c>
      <c r="H22" s="21" t="s">
        <v>227</v>
      </c>
      <c r="I22" s="21" t="s">
        <v>228</v>
      </c>
      <c r="J22" s="30" t="s">
        <v>263</v>
      </c>
    </row>
    <row r="23" ht="42" customHeight="1" spans="1:10">
      <c r="A23" s="133" t="s">
        <v>202</v>
      </c>
      <c r="B23" s="21" t="s">
        <v>264</v>
      </c>
      <c r="C23" s="21" t="s">
        <v>222</v>
      </c>
      <c r="D23" s="21" t="s">
        <v>223</v>
      </c>
      <c r="E23" s="30" t="s">
        <v>224</v>
      </c>
      <c r="F23" s="21" t="s">
        <v>225</v>
      </c>
      <c r="G23" s="30" t="s">
        <v>226</v>
      </c>
      <c r="H23" s="21" t="s">
        <v>227</v>
      </c>
      <c r="I23" s="21" t="s">
        <v>228</v>
      </c>
      <c r="J23" s="30" t="s">
        <v>265</v>
      </c>
    </row>
    <row r="24" ht="42" customHeight="1" spans="1:10">
      <c r="A24" s="133" t="s">
        <v>202</v>
      </c>
      <c r="B24" s="21" t="s">
        <v>264</v>
      </c>
      <c r="C24" s="21" t="s">
        <v>222</v>
      </c>
      <c r="D24" s="21" t="s">
        <v>238</v>
      </c>
      <c r="E24" s="30" t="s">
        <v>239</v>
      </c>
      <c r="F24" s="21" t="s">
        <v>240</v>
      </c>
      <c r="G24" s="30" t="s">
        <v>266</v>
      </c>
      <c r="H24" s="21" t="s">
        <v>242</v>
      </c>
      <c r="I24" s="21" t="s">
        <v>228</v>
      </c>
      <c r="J24" s="30" t="s">
        <v>267</v>
      </c>
    </row>
    <row r="25" ht="42" customHeight="1" spans="1:10">
      <c r="A25" s="133" t="s">
        <v>202</v>
      </c>
      <c r="B25" s="21" t="s">
        <v>264</v>
      </c>
      <c r="C25" s="21" t="s">
        <v>243</v>
      </c>
      <c r="D25" s="21" t="s">
        <v>261</v>
      </c>
      <c r="E25" s="30" t="s">
        <v>244</v>
      </c>
      <c r="F25" s="21" t="s">
        <v>235</v>
      </c>
      <c r="G25" s="30" t="s">
        <v>236</v>
      </c>
      <c r="H25" s="21" t="s">
        <v>227</v>
      </c>
      <c r="I25" s="21" t="s">
        <v>228</v>
      </c>
      <c r="J25" s="30" t="s">
        <v>268</v>
      </c>
    </row>
    <row r="26" ht="42" customHeight="1" spans="1:10">
      <c r="A26" s="133" t="s">
        <v>202</v>
      </c>
      <c r="B26" s="21" t="s">
        <v>264</v>
      </c>
      <c r="C26" s="21" t="s">
        <v>247</v>
      </c>
      <c r="D26" s="21" t="s">
        <v>248</v>
      </c>
      <c r="E26" s="30" t="s">
        <v>249</v>
      </c>
      <c r="F26" s="21" t="s">
        <v>235</v>
      </c>
      <c r="G26" s="30" t="s">
        <v>236</v>
      </c>
      <c r="H26" s="21" t="s">
        <v>227</v>
      </c>
      <c r="I26" s="21" t="s">
        <v>228</v>
      </c>
      <c r="J26" s="30" t="s">
        <v>269</v>
      </c>
    </row>
    <row r="27" ht="42" customHeight="1" spans="1:10">
      <c r="A27" s="133" t="s">
        <v>193</v>
      </c>
      <c r="B27" s="21" t="s">
        <v>270</v>
      </c>
      <c r="C27" s="21" t="s">
        <v>222</v>
      </c>
      <c r="D27" s="21" t="s">
        <v>223</v>
      </c>
      <c r="E27" s="30" t="s">
        <v>271</v>
      </c>
      <c r="F27" s="21" t="s">
        <v>225</v>
      </c>
      <c r="G27" s="30" t="s">
        <v>272</v>
      </c>
      <c r="H27" s="21" t="s">
        <v>273</v>
      </c>
      <c r="I27" s="21" t="s">
        <v>228</v>
      </c>
      <c r="J27" s="30" t="s">
        <v>274</v>
      </c>
    </row>
    <row r="28" ht="42" customHeight="1" spans="1:10">
      <c r="A28" s="133" t="s">
        <v>193</v>
      </c>
      <c r="B28" s="21" t="s">
        <v>270</v>
      </c>
      <c r="C28" s="21" t="s">
        <v>222</v>
      </c>
      <c r="D28" s="21" t="s">
        <v>230</v>
      </c>
      <c r="E28" s="30" t="s">
        <v>275</v>
      </c>
      <c r="F28" s="21" t="s">
        <v>235</v>
      </c>
      <c r="G28" s="30" t="s">
        <v>226</v>
      </c>
      <c r="H28" s="21" t="s">
        <v>227</v>
      </c>
      <c r="I28" s="21" t="s">
        <v>228</v>
      </c>
      <c r="J28" s="30" t="s">
        <v>276</v>
      </c>
    </row>
    <row r="29" ht="42" customHeight="1" spans="1:10">
      <c r="A29" s="133" t="s">
        <v>193</v>
      </c>
      <c r="B29" s="21" t="s">
        <v>270</v>
      </c>
      <c r="C29" s="21" t="s">
        <v>222</v>
      </c>
      <c r="D29" s="21" t="s">
        <v>233</v>
      </c>
      <c r="E29" s="30" t="s">
        <v>277</v>
      </c>
      <c r="F29" s="21" t="s">
        <v>225</v>
      </c>
      <c r="G29" s="30" t="s">
        <v>226</v>
      </c>
      <c r="H29" s="21" t="s">
        <v>227</v>
      </c>
      <c r="I29" s="21" t="s">
        <v>228</v>
      </c>
      <c r="J29" s="30" t="s">
        <v>278</v>
      </c>
    </row>
    <row r="30" ht="42" customHeight="1" spans="1:10">
      <c r="A30" s="133" t="s">
        <v>193</v>
      </c>
      <c r="B30" s="21" t="s">
        <v>270</v>
      </c>
      <c r="C30" s="21" t="s">
        <v>243</v>
      </c>
      <c r="D30" s="21" t="s">
        <v>261</v>
      </c>
      <c r="E30" s="30" t="s">
        <v>279</v>
      </c>
      <c r="F30" s="21" t="s">
        <v>235</v>
      </c>
      <c r="G30" s="30" t="s">
        <v>280</v>
      </c>
      <c r="H30" s="21" t="s">
        <v>227</v>
      </c>
      <c r="I30" s="21" t="s">
        <v>228</v>
      </c>
      <c r="J30" s="30" t="s">
        <v>281</v>
      </c>
    </row>
    <row r="31" ht="42" customHeight="1" spans="1:10">
      <c r="A31" s="133" t="s">
        <v>193</v>
      </c>
      <c r="B31" s="21" t="s">
        <v>270</v>
      </c>
      <c r="C31" s="21" t="s">
        <v>247</v>
      </c>
      <c r="D31" s="21" t="s">
        <v>248</v>
      </c>
      <c r="E31" s="30" t="s">
        <v>282</v>
      </c>
      <c r="F31" s="21" t="s">
        <v>235</v>
      </c>
      <c r="G31" s="30" t="s">
        <v>280</v>
      </c>
      <c r="H31" s="21" t="s">
        <v>227</v>
      </c>
      <c r="I31" s="21" t="s">
        <v>228</v>
      </c>
      <c r="J31" s="30" t="s">
        <v>283</v>
      </c>
    </row>
    <row r="32" ht="42" customHeight="1" spans="1:10">
      <c r="A32" s="133" t="s">
        <v>210</v>
      </c>
      <c r="B32" s="21" t="s">
        <v>284</v>
      </c>
      <c r="C32" s="21" t="s">
        <v>222</v>
      </c>
      <c r="D32" s="21" t="s">
        <v>223</v>
      </c>
      <c r="E32" s="30" t="s">
        <v>224</v>
      </c>
      <c r="F32" s="21" t="s">
        <v>225</v>
      </c>
      <c r="G32" s="30" t="s">
        <v>226</v>
      </c>
      <c r="H32" s="21" t="s">
        <v>227</v>
      </c>
      <c r="I32" s="21" t="s">
        <v>228</v>
      </c>
      <c r="J32" s="30" t="s">
        <v>252</v>
      </c>
    </row>
    <row r="33" ht="42" customHeight="1" spans="1:10">
      <c r="A33" s="133" t="s">
        <v>210</v>
      </c>
      <c r="B33" s="21" t="s">
        <v>284</v>
      </c>
      <c r="C33" s="21" t="s">
        <v>222</v>
      </c>
      <c r="D33" s="21" t="s">
        <v>223</v>
      </c>
      <c r="E33" s="30" t="s">
        <v>239</v>
      </c>
      <c r="F33" s="21" t="s">
        <v>240</v>
      </c>
      <c r="G33" s="30" t="s">
        <v>285</v>
      </c>
      <c r="H33" s="21" t="s">
        <v>242</v>
      </c>
      <c r="I33" s="21" t="s">
        <v>228</v>
      </c>
      <c r="J33" s="30" t="s">
        <v>286</v>
      </c>
    </row>
    <row r="34" ht="42" customHeight="1" spans="1:10">
      <c r="A34" s="133" t="s">
        <v>210</v>
      </c>
      <c r="B34" s="21" t="s">
        <v>284</v>
      </c>
      <c r="C34" s="21" t="s">
        <v>222</v>
      </c>
      <c r="D34" s="21" t="s">
        <v>238</v>
      </c>
      <c r="E34" s="30" t="s">
        <v>239</v>
      </c>
      <c r="F34" s="21" t="s">
        <v>240</v>
      </c>
      <c r="G34" s="30" t="s">
        <v>285</v>
      </c>
      <c r="H34" s="21" t="s">
        <v>242</v>
      </c>
      <c r="I34" s="21" t="s">
        <v>228</v>
      </c>
      <c r="J34" s="30" t="s">
        <v>286</v>
      </c>
    </row>
    <row r="35" ht="42" customHeight="1" spans="1:10">
      <c r="A35" s="133" t="s">
        <v>210</v>
      </c>
      <c r="B35" s="21" t="s">
        <v>284</v>
      </c>
      <c r="C35" s="21" t="s">
        <v>243</v>
      </c>
      <c r="D35" s="21" t="s">
        <v>261</v>
      </c>
      <c r="E35" s="30" t="s">
        <v>244</v>
      </c>
      <c r="F35" s="21" t="s">
        <v>235</v>
      </c>
      <c r="G35" s="30" t="s">
        <v>236</v>
      </c>
      <c r="H35" s="21" t="s">
        <v>227</v>
      </c>
      <c r="I35" s="21" t="s">
        <v>228</v>
      </c>
      <c r="J35" s="30" t="s">
        <v>287</v>
      </c>
    </row>
    <row r="36" ht="42" customHeight="1" spans="1:10">
      <c r="A36" s="133" t="s">
        <v>210</v>
      </c>
      <c r="B36" s="21" t="s">
        <v>284</v>
      </c>
      <c r="C36" s="21" t="s">
        <v>247</v>
      </c>
      <c r="D36" s="21" t="s">
        <v>248</v>
      </c>
      <c r="E36" s="30" t="s">
        <v>249</v>
      </c>
      <c r="F36" s="21" t="s">
        <v>235</v>
      </c>
      <c r="G36" s="30" t="s">
        <v>236</v>
      </c>
      <c r="H36" s="21" t="s">
        <v>227</v>
      </c>
      <c r="I36" s="21" t="s">
        <v>228</v>
      </c>
      <c r="J36" s="30" t="s">
        <v>263</v>
      </c>
    </row>
  </sheetData>
  <mergeCells count="14">
    <mergeCell ref="A3:J3"/>
    <mergeCell ref="A4:H4"/>
    <mergeCell ref="A8:A13"/>
    <mergeCell ref="A14:A18"/>
    <mergeCell ref="A19:A22"/>
    <mergeCell ref="A23:A26"/>
    <mergeCell ref="A27:A31"/>
    <mergeCell ref="A32:A36"/>
    <mergeCell ref="B8:B13"/>
    <mergeCell ref="B14:B18"/>
    <mergeCell ref="B19:B22"/>
    <mergeCell ref="B23:B26"/>
    <mergeCell ref="B27:B31"/>
    <mergeCell ref="B32:B3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夏至</cp:lastModifiedBy>
  <dcterms:created xsi:type="dcterms:W3CDTF">2025-03-17T08:08:00Z</dcterms:created>
  <dcterms:modified xsi:type="dcterms:W3CDTF">2025-03-19T06:15:51Z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FFC0818580284706846175AE5AAE19F6_13</vt:lpwstr>
  </property>
  <property fmtid="{D5CDD505-2E9C-101B-9397-08002B2CF9AE}" pid="3" name="KSOProductBuildVer">
    <vt:lpwstr>2052-11.8.2.12089</vt:lpwstr>
  </property>
</Properties>
</file>