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66" windowHeight="8285" tabRatio="90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<sst xmlns="http://schemas.openxmlformats.org/spreadsheetml/2006/main" count="1885" uniqueCount="612">
  <si>
    <t>预算01-1表</t>
  </si>
  <si>
    <t>单位名称：中国共产党昆明市呈贡区委员会政法委员会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</si>
  <si>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</si>
  <si>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</si>
  <si>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</si>
  <si>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</si>
  <si>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</si>
  <si>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</si>
  <si>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</si>
  <si>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</si>
  <si>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</si>
  <si>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</si>
  <si>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</si>
  <si>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</si>
  <si>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</si>
  <si>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</si>
  <si>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</si>
  <si>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</si>
  <si>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</si>
  <si>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</si>
  <si>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</si>
  <si>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</si>
  <si>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</si>
  <si>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</si>
  <si>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</si>
  <si>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</si>
  <si>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</si>
  <si>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</si>
  <si>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</si>
  <si>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</si>
  <si>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</si>
  <si>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</si>
  <si>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</si>
  <si>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</si>
  <si>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</si>
  <si>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</si>
  <si>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</si>
  <si>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</si>
  <si>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</si>
  <si>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</si>
  <si>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</si>
  <si>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</si>
  <si>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</si>
  <si>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</si>
  <si>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</si>
  <si>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</si>
  <si>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</si>
  <si>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</si>
  <si>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</si>
  <si>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</si>
  <si>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</si>
  <si>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</si>
  <si>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</si>
  <si>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</si>
  <si>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</si>
  <si>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</si>
  <si>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</si>
  <si>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</si>
  <si>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</si>
  <si>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</si>
  <si>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</si>
  <si>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</si>
  <si>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</si>
  <si>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</si>
  <si>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</si>
  <si>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</si>
  <si>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</si>
  <si>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</si>
  <si>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</si>
  <si>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</si>
  <si>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302</t>
  </si>
  <si>
    <t>中国共产党昆明市呈贡区委员会政法委员会</t>
  </si>
  <si>
    <t>302001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</si>
  <si>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</si>
  <si>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</si>
  <si>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</si>
  <si>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</si>
  <si>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</si>
  <si>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</si>
  <si>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</si>
  <si>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</si>
  <si>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</si>
  <si>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</si>
  <si>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</si>
  <si>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</si>
  <si>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</si>
  <si>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</si>
  <si>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</si>
  <si>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</si>
  <si>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</si>
  <si>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</si>
  <si>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</si>
  <si>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</si>
  <si>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</si>
  <si>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</si>
  <si>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</si>
  <si>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</si>
  <si>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</si>
  <si>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</si>
  <si>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</si>
  <si>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</si>
  <si>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20136</t>
  </si>
  <si>
    <t>其他共产党事务支出</t>
  </si>
  <si>
    <t>2013601</t>
  </si>
  <si>
    <t>行政运行</t>
  </si>
  <si>
    <t>2013650</t>
  </si>
  <si>
    <t>事业运行</t>
  </si>
  <si>
    <t>2013699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</si>
  <si>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</si>
  <si>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</si>
  <si>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</si>
  <si>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</si>
  <si>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</si>
  <si>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</si>
  <si>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</si>
  <si>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</si>
  <si>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</si>
  <si>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</si>
  <si>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</si>
  <si>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</si>
  <si>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</si>
  <si>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</si>
  <si>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</si>
  <si>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</si>
  <si>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</si>
  <si>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</si>
  <si>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</si>
  <si>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</si>
  <si>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</si>
  <si>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</si>
  <si>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</si>
  <si>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</si>
  <si>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</si>
  <si>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</si>
  <si>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</si>
  <si>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</si>
  <si>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</si>
  <si>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</si>
  <si>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</si>
  <si>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</si>
  <si>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</si>
  <si>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</si>
  <si>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</si>
  <si>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</si>
  <si>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</si>
  <si>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</si>
  <si>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</si>
  <si>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</si>
  <si>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</si>
  <si>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</si>
  <si>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</si>
  <si>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</si>
  <si>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</si>
  <si>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</si>
  <si>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</si>
  <si>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</si>
  <si>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</si>
  <si>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</si>
  <si>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</si>
  <si>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</si>
  <si>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</si>
  <si>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</si>
  <si>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</si>
  <si>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</si>
  <si>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</si>
  <si>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</si>
  <si>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</si>
  <si>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</si>
  <si>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</si>
  <si>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</si>
  <si>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</si>
  <si>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</si>
  <si>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</si>
  <si>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</si>
  <si>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</si>
  <si>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</si>
  <si>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</si>
  <si>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</si>
  <si>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</si>
  <si>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</si>
  <si>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</si>
  <si>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</si>
  <si>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</si>
  <si>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</si>
  <si>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区委政法委2025年一般公共预算财政拨款“三公”经费预算合计8000.00元，较上年增加2000.00元，增长33.33%，具体变动情况如下：
    一、因公出国（境）费
    区委政法委2025年因公出国（境）费预算为0.00万元，较上年增加0万元，增长0%，共计安排因公出国（境）团组0个，因公出国（境）0人次。增减变化原因：本年预算与上年预算均为0元，本年无变动。
    二、公务接待费
    2025年公务接待费预算遵循厉行节约的原则，结合上年实际执行情况预算。2025年公务接待费预算为1000.00元，较上年增加0万元，增长0%。预计国内公务接待批次为3次，共计接待25人次。增减变化原因：本年预算与上年预算均为1,000.00元，本年无变动。
    三、公务用车购置及运行维护费
    区委政法委2025年公务用车购置及运行维护费为7000.00元，较上年增加2000.00元，增长40.00%。其中：公务用车购置费0.00万元，较上年增加0万元，增长0%；公务用车运行维护费7000.00元，较上年增加2000.00元，增长40%。共计购置公务用车0辆，年末公务用车保有量为1辆。
     增减变化原因：增减变化原因：车辆购置费用本年预算与上年预算均为0元，本年无变动。车辆运行费用增加的主要原因是车辆老旧，维修维护费增加。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</si>
  <si>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</si>
  <si>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</si>
  <si>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</si>
  <si>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</si>
  <si>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</si>
  <si>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</si>
  <si>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</si>
  <si>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</si>
  <si>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</si>
  <si>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</si>
  <si>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</si>
  <si>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</si>
  <si>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</si>
  <si>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</si>
  <si>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</si>
  <si>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</si>
  <si>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</si>
  <si>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</si>
  <si>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</si>
  <si>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530121210000000000392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</si>
  <si>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</si>
  <si>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</si>
  <si>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</si>
  <si>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</si>
  <si>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</si>
  <si>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</si>
  <si>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</si>
  <si>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530121210000000000393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</si>
  <si>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</si>
  <si>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</si>
  <si>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</si>
  <si>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</si>
  <si>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</si>
  <si>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</si>
  <si>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</si>
  <si>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</si>
  <si>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</si>
  <si>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</si>
  <si>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</si>
  <si>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530121210000000000394</t>
  </si>
  <si>
    <t>30113</t>
  </si>
  <si>
    <t>530121210000000000398</t>
  </si>
  <si>
    <t>公务交通补贴</t>
  </si>
  <si>
    <t>30239</t>
  </si>
  <si>
    <t>其他交通费用</t>
  </si>
  <si>
    <t>530121210000000000399</t>
  </si>
  <si>
    <t>工会经费</t>
  </si>
  <si>
    <t>30228</t>
  </si>
  <si>
    <t>530121210000000000400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</si>
  <si>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</si>
  <si>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</si>
  <si>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</si>
  <si>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</si>
  <si>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</si>
  <si>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</si>
  <si>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</si>
  <si>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</si>
  <si>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</si>
  <si>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</si>
  <si>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</si>
  <si>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</si>
  <si>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</si>
  <si>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</si>
  <si>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</si>
  <si>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30229</t>
  </si>
  <si>
    <t>福利费</t>
  </si>
  <si>
    <t>530121210000000003336</t>
  </si>
  <si>
    <t>530121210000000003442</t>
  </si>
  <si>
    <t>30217</t>
  </si>
  <si>
    <t>530121210000000003529</t>
  </si>
  <si>
    <t>公务用车运行维护费</t>
  </si>
  <si>
    <t>30231</t>
  </si>
  <si>
    <t>530121221100000409093</t>
  </si>
  <si>
    <t>事业人员工资支出</t>
  </si>
  <si>
    <t>30107</t>
  </si>
  <si>
    <t>绩效工资</t>
  </si>
  <si>
    <t>530121231100001169401</t>
  </si>
  <si>
    <t>事业购房补贴</t>
  </si>
  <si>
    <t>530121231100001169424</t>
  </si>
  <si>
    <t>离退休人员支出</t>
  </si>
  <si>
    <t>30305</t>
  </si>
  <si>
    <t>生活补助</t>
  </si>
  <si>
    <t>530121231100001422208</t>
  </si>
  <si>
    <t>行政人员绩效奖励</t>
  </si>
  <si>
    <t>530121231100001422209</t>
  </si>
  <si>
    <t>事业人员绩效奖励</t>
  </si>
  <si>
    <t>530121231100001570602</t>
  </si>
  <si>
    <t>编外人员公用经费</t>
  </si>
  <si>
    <t>530121241100002260325</t>
  </si>
  <si>
    <t>其他人员支出</t>
  </si>
  <si>
    <t>30199</t>
  </si>
  <si>
    <t>其他工资福利支出</t>
  </si>
  <si>
    <t>530121241100002261892</t>
  </si>
  <si>
    <t>村组干部工资支出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</si>
  <si>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</si>
  <si>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</si>
  <si>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</si>
  <si>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</si>
  <si>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</si>
  <si>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</si>
  <si>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</si>
  <si>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</si>
  <si>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530121210000000001422</t>
  </si>
  <si>
    <t>业务经费</t>
  </si>
  <si>
    <t>30202</t>
  </si>
  <si>
    <t>印刷费</t>
  </si>
  <si>
    <t>530121210000000002503</t>
  </si>
  <si>
    <t>呈贡区政法系统政治轮训工作经费</t>
  </si>
  <si>
    <t>30216</t>
  </si>
  <si>
    <t>培训费</t>
  </si>
  <si>
    <t>530121221100000435490</t>
  </si>
  <si>
    <t>302001解决两案人员生活困难补助经费</t>
  </si>
  <si>
    <t>530121221100000435498</t>
  </si>
  <si>
    <t>302001化解疑难信访案件及涉法涉诉案件工作经费</t>
  </si>
  <si>
    <t>530121221100000643359</t>
  </si>
  <si>
    <t>302001高新区（马金铺）片区社会事务(综治维稳类）经费</t>
  </si>
  <si>
    <t>30227</t>
  </si>
  <si>
    <t>委托业务费</t>
  </si>
  <si>
    <t>530121221100000643644</t>
  </si>
  <si>
    <t>政法宣传经费</t>
  </si>
  <si>
    <t>530121221100000643929</t>
  </si>
  <si>
    <t>302001人均3元综治维稳经费</t>
  </si>
  <si>
    <t>530121221100000644076</t>
  </si>
  <si>
    <t>302001扫黑除恶经费</t>
  </si>
  <si>
    <t>530121241100002230995</t>
  </si>
  <si>
    <t>呈贡区“2+3（1）+N”机制实体化运行信息化管理平台经费</t>
  </si>
  <si>
    <t>530121251100003756438</t>
  </si>
  <si>
    <t>区委政法委党支部党建经费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</si>
  <si>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</si>
  <si>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</si>
  <si>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</si>
  <si>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</si>
  <si>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</si>
  <si>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</si>
  <si>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</si>
  <si>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</si>
  <si>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</si>
  <si>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</si>
  <si>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完成本年度委机关组织的党建工作，党员教育活动和党员培训等工作。</t>
  </si>
  <si>
    <t>产出指标</t>
  </si>
  <si>
    <t>数量指标</t>
  </si>
  <si>
    <t>培训参加人次</t>
  </si>
  <si>
    <t>=</t>
  </si>
  <si>
    <t>20</t>
  </si>
  <si>
    <t>人次</t>
  </si>
  <si>
    <t>定量指标</t>
  </si>
  <si>
    <t>反映单位组织开展党员教育培训的人次。</t>
  </si>
  <si>
    <t>质量指标</t>
  </si>
  <si>
    <t>参训率</t>
  </si>
  <si>
    <t>100</t>
  </si>
  <si>
    <t>%</t>
  </si>
  <si>
    <t>反映单位组织开展党员教育活动培训中预计参训情况。
参训率=（年参训人数/应参训人数）*100%。</t>
  </si>
  <si>
    <t>效益指标</t>
  </si>
  <si>
    <t>社会效益</t>
  </si>
  <si>
    <t>政策知晓率</t>
  </si>
  <si>
    <t>定性指标</t>
  </si>
  <si>
    <t>反映补助政策的宣传效果情况。
政策知晓率=调查中补助政策知晓人数/调查总人数*100%</t>
  </si>
  <si>
    <t>满意度指标</t>
  </si>
  <si>
    <t>服务对象满意度</t>
  </si>
  <si>
    <t>参训党员满意度</t>
  </si>
  <si>
    <t>&gt;=</t>
  </si>
  <si>
    <t>98</t>
  </si>
  <si>
    <t>反映参训人员对培训内容、讲师授课、课程设置和培训效果等的满意度。
参训人员满意度=（对培训整体满意的参训人数/参训总人数）*100%</t>
  </si>
  <si>
    <t>一般干警、职工5年内参加政治轮训的时间累计不少于15天、不低于120个学时。新任职的区委政法委领导干部和政法单位领导班子成员、晋升领导职务的政法干警、新录（聘）用的政法干警，应当在入职后半年内接受政治轮训。</t>
  </si>
  <si>
    <t>培训次数</t>
  </si>
  <si>
    <t>1.0</t>
  </si>
  <si>
    <t>批次</t>
  </si>
  <si>
    <t>反映预算部门（单位）组织开展政治轮训培训的天数。</t>
  </si>
  <si>
    <t>95</t>
  </si>
  <si>
    <t>反映预算部门（单位）组织开展政治轮训中预计参训情况。
参训率=（年参训人数/应参训人数）*100%。</t>
  </si>
  <si>
    <t>媒体关注量</t>
  </si>
  <si>
    <t>次</t>
  </si>
  <si>
    <t xml:space="preserve">反映通过相关媒体、网络等宣传形成点赞、关注、转发量的情况。
</t>
  </si>
  <si>
    <t>参训人员满意度</t>
  </si>
  <si>
    <t>根据市委政法委《昆明政法新媒体工作考核（暂行）办法》（昆政法办【2022】15号）文件中关于新媒体宣传的实际需求制定</t>
  </si>
  <si>
    <t>发布稿件数量</t>
  </si>
  <si>
    <t>500</t>
  </si>
  <si>
    <t>篇</t>
  </si>
  <si>
    <t>反映通过相关媒体、网络等发布或推送稿件的篇数情况。</t>
  </si>
  <si>
    <t>发布短视频数量</t>
  </si>
  <si>
    <t>60</t>
  </si>
  <si>
    <t>个</t>
  </si>
  <si>
    <t>反映通过相关媒体、网络等发布或推送短视频的数量情况。</t>
  </si>
  <si>
    <t>发布稿件（短视频）原创率</t>
  </si>
  <si>
    <t>30</t>
  </si>
  <si>
    <t>发布稿件（短视频）原创率=发布或推送的原创稿件（短视频）数量/发布或推送的稿件（短视频）总数量*100%
适用于有原创要求的稿件或短视频，如购买信息、转载等没有自创要求的不适用该指标。</t>
  </si>
  <si>
    <t>错漏率</t>
  </si>
  <si>
    <t>错漏率=发生错漏的宣传信息条数/发布信息总条数*100%</t>
  </si>
  <si>
    <t>及时率</t>
  </si>
  <si>
    <t>天</t>
  </si>
  <si>
    <t>反映事实发生与作为宣传事实发生之间的时间差距情况。</t>
  </si>
  <si>
    <t>时效指标</t>
  </si>
  <si>
    <t>计划完成率</t>
  </si>
  <si>
    <t>计划完成率=在规定时间内宣传任务完成数/宣传任务计划数*100%</t>
  </si>
  <si>
    <t>推广作品媒体关注量</t>
  </si>
  <si>
    <t>3000</t>
  </si>
  <si>
    <t>反映得到省市相关媒体、网络等宣传推广的，形成点赞、关注、转发量的情况。</t>
  </si>
  <si>
    <t>国家、省级媒体采用数</t>
  </si>
  <si>
    <t>反映宣传内容被国家、省级相关媒体、网络等采用的数量情况。</t>
  </si>
  <si>
    <t>社会公众满意度</t>
  </si>
  <si>
    <t>反映社会公众对宣传的满意程度。</t>
  </si>
  <si>
    <t>呈贡区龙城街道列为全市两个试点街道之一，探索利用信息化手段实现“七个闭环”工作全流程展示，实结合已经试点工作，2025年预算用于实体化运行信息化管理平台建设，开展定制化软件开发服务，实现矛盾纠纷排查化解闭环流程管理，赋能全区基层社会治理提质增效。</t>
  </si>
  <si>
    <t>系统初验时间偏差率</t>
  </si>
  <si>
    <t>反映系统建设初步验收与计划时间的偏差情况。
系统初验时间偏差率=(系统初验时间-计划初验时间)/计划完成时间*100%</t>
  </si>
  <si>
    <t>信息系统建设变更率</t>
  </si>
  <si>
    <t>反映信息系统建设过程中对质量的控制情况。
信息系统建设变更率=（建设过程中变更内容/计划建设内容）*100%。</t>
  </si>
  <si>
    <t>系统终验时间偏差率</t>
  </si>
  <si>
    <t>0</t>
  </si>
  <si>
    <t>反映系统建设最终验收与计划时间的偏差情况。
系统终验时间偏差率=(统建设最终验收时间-计划终验时间)/计划完成时间*100%</t>
  </si>
  <si>
    <t>信息数据安全</t>
  </si>
  <si>
    <t>反映信息系统相关数据安全的保障情况。</t>
  </si>
  <si>
    <t>管理存量数据条数</t>
  </si>
  <si>
    <t>200000</t>
  </si>
  <si>
    <t>条</t>
  </si>
  <si>
    <t>反映信息系统建设/运维对存量数据的管理情况（仅计算核心数据，原则上核心数据不超过5类)。</t>
  </si>
  <si>
    <t>系统全年正常运行时长</t>
  </si>
  <si>
    <t>8322</t>
  </si>
  <si>
    <t>反映信息系统全年正常运行时间情况。</t>
  </si>
  <si>
    <t>管理增量数据条数</t>
  </si>
  <si>
    <t>150000</t>
  </si>
  <si>
    <t>反映信息系统建设/运维对增量数据的管理情况（仅计算核心数据，原则上核心数据不超过5类)。</t>
  </si>
  <si>
    <t>系统正常使用年限</t>
  </si>
  <si>
    <t>年</t>
  </si>
  <si>
    <t>反映系统正常使用期限。</t>
  </si>
  <si>
    <t>受益对象满意度</t>
  </si>
  <si>
    <t>反映使用对象对信息系统使用的满意度。
使用人员满意度=（对信息系统满意的使用人员/问卷调查人数）*100%</t>
  </si>
  <si>
    <t>本年用于化解疑难案件和开展涉法涉诉信访工作，保障本年度全区不发生影响社会稳定的重大事件。</t>
  </si>
  <si>
    <t>化解疑难案件及涉法涉诉案件数</t>
  </si>
  <si>
    <t>40</t>
  </si>
  <si>
    <t>件</t>
  </si>
  <si>
    <t>反映化解疑难案件及涉法涉诉案件数。</t>
  </si>
  <si>
    <t>化解案件成功率</t>
  </si>
  <si>
    <t>92</t>
  </si>
  <si>
    <t>反映化解疑难案件及涉法涉诉案件成功的情况。
化解案件成功率=成功化解案件数/化解案件数*100%</t>
  </si>
  <si>
    <t>社会治安综合治理工作力度</t>
  </si>
  <si>
    <t>提高</t>
  </si>
  <si>
    <t>有效维护</t>
  </si>
  <si>
    <t>反映社会治安综合治理工作效果情况。</t>
  </si>
  <si>
    <t>群众安全感满意率</t>
  </si>
  <si>
    <t>96</t>
  </si>
  <si>
    <t>反映社会公众对社会和谐的满意程度。</t>
  </si>
  <si>
    <t>按呈贡区现有常驻人口预算，为完成本年度重点项目整治、行业系统平安创建、基层平安创建、矛盾纠纷排查化解等工作，保障全区本年度内不发生影响社会稳定的重大事件</t>
  </si>
  <si>
    <t>区常住人口数</t>
  </si>
  <si>
    <t>61.4</t>
  </si>
  <si>
    <t>万人</t>
  </si>
  <si>
    <t>反映呈贡区常住人口数。</t>
  </si>
  <si>
    <t>呈贡区全区每10万人命案发生率</t>
  </si>
  <si>
    <t>&lt;=</t>
  </si>
  <si>
    <t>0.65</t>
  </si>
  <si>
    <t>反映呈贡区全区每10万人命案发生率不超过0.65%。</t>
  </si>
  <si>
    <t>社会治安综合治理工作</t>
  </si>
  <si>
    <t>反映社会治安综合整治工作力度和效果情况。</t>
  </si>
  <si>
    <t>90</t>
  </si>
  <si>
    <t>做好马金铺辖区综治维稳工作，完成本年各项工作任务。</t>
  </si>
  <si>
    <t>马金铺辖区人口数</t>
  </si>
  <si>
    <t>3.33</t>
  </si>
  <si>
    <t>万人次</t>
  </si>
  <si>
    <t>反映辖区综治维稳涉及人员数。</t>
  </si>
  <si>
    <t>马金铺社会综治事务移交资金拨付率</t>
  </si>
  <si>
    <t>反映经费拨付的情况。
拨付准确率=拨付付额/应付额*100%</t>
  </si>
  <si>
    <t>维护马金铺辖区社会稳定</t>
  </si>
  <si>
    <t>有效提高</t>
  </si>
  <si>
    <t>反工作的开展维护辖区社会秩序稳定的情况。</t>
  </si>
  <si>
    <t>辖区群众安全感满意度</t>
  </si>
  <si>
    <t>反映反映辖区受益对象的满意程度。</t>
  </si>
  <si>
    <t>对区线索核查中心2018年扫黑除恶专项斗争以来的涉黑涉恶线索进行整理归档。</t>
  </si>
  <si>
    <t>全区扫黑除恶线索核查完结率</t>
  </si>
  <si>
    <t>反映线索核查完结情况。</t>
  </si>
  <si>
    <t>线索整理归档规范率</t>
  </si>
  <si>
    <t>反映归档线索完整程度。</t>
  </si>
  <si>
    <t>群众对平安建设工作的综合满意率</t>
  </si>
  <si>
    <t>反映群众对平安建设工作的综合满意程度。</t>
  </si>
  <si>
    <t>群众对扫黑除恶工作的满意率</t>
  </si>
  <si>
    <t>反映群众对扫黑除恶工作的满意程度。</t>
  </si>
  <si>
    <t>本项目为历史延续性项目。开展政法各项综合协调工作，维护机关正常运转。</t>
  </si>
  <si>
    <t>在编在职人数</t>
  </si>
  <si>
    <t>21</t>
  </si>
  <si>
    <t>人</t>
  </si>
  <si>
    <t>按在职每人每年15300元预算</t>
  </si>
  <si>
    <t>机关业务工作保障率</t>
  </si>
  <si>
    <t>反映机关各项业务协调开展所需经费。  根据昆财行[2010]59号文件标准，结合本年实有人数测算。</t>
  </si>
  <si>
    <t>重特大事件</t>
  </si>
  <si>
    <t>反映通过政法各项日常工作的完成，各片区社会大局和谐稳定。</t>
  </si>
  <si>
    <t>受益群众安全感满意度</t>
  </si>
  <si>
    <t>反映受益对象对政法工作的满意程度。</t>
  </si>
  <si>
    <t>按照市委组织部、市委政法委文件精神，完成4人生活补助。（具体内容涉密）</t>
  </si>
  <si>
    <t>获补对象数</t>
  </si>
  <si>
    <t>反映获补助人数情况。</t>
  </si>
  <si>
    <t>按照市委组织部、市委政法委《关于适当提高我市“揭批查”运动和“两案”审理刑满释放人员生活困难补助有关问题的通知》要求，完成4人生活补助。（具体内容涉密）</t>
  </si>
  <si>
    <t>生活困难补助率</t>
  </si>
  <si>
    <t>反映补助准确发放的情况。
补助率=实补金额/应补助金额*100%</t>
  </si>
  <si>
    <t>反映社会治安综合治理工作力度提升情况。</t>
  </si>
  <si>
    <t>93.16</t>
  </si>
  <si>
    <t>预算06表</t>
  </si>
  <si>
    <t>政府性基金预算支出预算表</t>
  </si>
  <si>
    <t>单位名称：昆明市发展和改革委员会</t>
  </si>
  <si>
    <t>政府性基金预算支出</t>
  </si>
  <si>
    <t>此表为空</t>
  </si>
  <si>
    <t>说明：本单位无此项内容公开，故此表为空。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</si>
  <si>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</si>
  <si>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</si>
  <si>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</si>
  <si>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</si>
  <si>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</si>
  <si>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</si>
  <si>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</si>
  <si>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</si>
  <si>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</si>
  <si>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</si>
  <si>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</si>
  <si>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复印纸采购</t>
  </si>
  <si>
    <t>复印纸</t>
  </si>
  <si>
    <t>多功能传真机</t>
  </si>
  <si>
    <t>其他办公设备</t>
  </si>
  <si>
    <t>元</t>
  </si>
  <si>
    <t>涉密打印机</t>
  </si>
  <si>
    <t>台</t>
  </si>
  <si>
    <t>安装涉密套件</t>
  </si>
  <si>
    <t>其他信息安全设备</t>
  </si>
  <si>
    <t>资料印刷</t>
  </si>
  <si>
    <t>其他印刷服务</t>
  </si>
  <si>
    <t>碎纸机</t>
  </si>
  <si>
    <t>公务用车维修（护）</t>
  </si>
  <si>
    <t>车辆维修和保养服务</t>
  </si>
  <si>
    <t>公务用车保险费</t>
  </si>
  <si>
    <t>机动车保险服务</t>
  </si>
  <si>
    <t>涉密网络终端采购</t>
  </si>
  <si>
    <t>其他信息化设备</t>
  </si>
  <si>
    <t>套</t>
  </si>
  <si>
    <t>综治平安建设资料印刷</t>
  </si>
  <si>
    <t>区社会治安综合治理中心规范化建设项目</t>
  </si>
  <si>
    <t>装修工程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</si>
  <si>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</si>
  <si>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</si>
  <si>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</si>
  <si>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</si>
  <si>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</si>
  <si>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</si>
  <si>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</si>
  <si>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</si>
  <si>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文书资料、宣传资料制作</t>
  </si>
  <si>
    <t>A1502 公共公益宣传服务</t>
  </si>
  <si>
    <t>A 公共服务</t>
  </si>
  <si>
    <t>文书资料、宣传资料制作、订制服务</t>
  </si>
  <si>
    <t>宣传服务</t>
  </si>
  <si>
    <t>外交支出</t>
  </si>
  <si>
    <t>政法宣传服务</t>
  </si>
  <si>
    <t>设备运行维护（修）</t>
  </si>
  <si>
    <t>B1101 维修保养服务</t>
  </si>
  <si>
    <t>B 政府履职辅助性服务</t>
  </si>
  <si>
    <t>办公设备运行维修（护）</t>
  </si>
  <si>
    <t>政法宣传</t>
  </si>
  <si>
    <t>政法宣传资料订制、制作等</t>
  </si>
  <si>
    <t>业务培训</t>
  </si>
  <si>
    <t>B0902 其他适合通过市场化方式提供的机关工作人员培训服务</t>
  </si>
  <si>
    <t>政法业务培训</t>
  </si>
  <si>
    <t>业务系统维修（护）</t>
  </si>
  <si>
    <t>B1107 其他适合通过市场化方式提供的后勤服务</t>
  </si>
  <si>
    <t>设备维修（护）</t>
  </si>
  <si>
    <t>档案整理服务</t>
  </si>
  <si>
    <t>B1202 档案服务</t>
  </si>
  <si>
    <t>档案资料收集整理归档。</t>
  </si>
  <si>
    <t>呈贡区政法系统政治轮训</t>
  </si>
  <si>
    <t>呈贡区政法系统及基层政法队伍政治轮训</t>
  </si>
  <si>
    <t>车辆过路、年检等</t>
  </si>
  <si>
    <t>车辆过路、年检等费用</t>
  </si>
  <si>
    <t>平安呈贡建设宣传</t>
  </si>
  <si>
    <t>根据市委政法委《昆明政法新媒体工作考核（暂行）办法》（昆政法办【2022】15号）文件，加大网格舆情监控，维护网格安全。目前呈贡区群众安全感、满意度全省排名靠后。现分别与省市级媒体联合对政法工作进行宣传。</t>
  </si>
  <si>
    <t>政法宣传工作</t>
  </si>
  <si>
    <t>收集呈贡区在政法队伍建设、扫黑除恶等方面的采取的措施、取得的成绩经验等材料，在省市以上纸制媒体全方位宣传突出政法工作，突出亮点典型。</t>
  </si>
  <si>
    <t>呈贡区预防和整治未成年人违法犯罪宣传</t>
  </si>
  <si>
    <t>开展预防未成年人犯罪宣传</t>
  </si>
  <si>
    <t>综治宣传资料订制</t>
  </si>
  <si>
    <t>综治平安建设宣传资料制作</t>
  </si>
  <si>
    <t>基层综治队伍轮训培训</t>
  </si>
  <si>
    <t>区社会治安综合治理中心规范化建设服务</t>
  </si>
  <si>
    <t>区社会治安综合治理中心规范化建设招投标、建设等服务</t>
  </si>
  <si>
    <t>特殊群体管理服务事项</t>
  </si>
  <si>
    <t>用于严重精神障碍患者管理及送医</t>
  </si>
  <si>
    <t>涉黑涉恶线索整理归档</t>
  </si>
  <si>
    <t>按照上级‘一线一档’规范管理”要求，全面梳理已有线索，规范线索管理，降低风险隐患，对2018年扫黑除恶专项斗争以来的涉黑涉恶线索专项整理归档。</t>
  </si>
  <si>
    <t>呈贡区“2+3（1）+N”机制实体化运行信息化管理平台</t>
  </si>
  <si>
    <t>B1004 其他适合通过市场化方式提供的信息化服务</t>
  </si>
  <si>
    <t>结合已经在全区推行“2+3（1）+N”机制实体化运行试点工作，2025年预算用于呈贡区“2+3（1）+N”机制实体化运行信息化管理平台建设，通过开展定制化软件开发服务，实现矛盾纠纷排查化解闭环流程管理，赋能全区基层社会治理提质增效.</t>
  </si>
  <si>
    <t>机关单位党员教育活动</t>
  </si>
  <si>
    <t>对机关全体党员进行教育培训和开展相关活动。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</si>
  <si>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</si>
  <si>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</si>
  <si>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</si>
  <si>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</si>
  <si>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</si>
  <si>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</si>
  <si>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</si>
  <si>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</si>
  <si>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</si>
  <si>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</si>
  <si>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</si>
  <si>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</si>
  <si>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</si>
  <si>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</si>
  <si>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</si>
  <si>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</si>
  <si>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</si>
  <si>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</si>
  <si>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</si>
  <si>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</si>
  <si>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</si>
  <si>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</si>
  <si>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</si>
  <si>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说明：我区已实行乡财县管，乡镇（街道）按照县级部门预算管理，无对下转移支付，我单位无该项预算,此表为空。</t>
  </si>
  <si>
    <t>预算09-2表</t>
  </si>
  <si>
    <t>说明：我区已实行乡财县管，乡镇（街道）按照县级部门预算管理，无对下转移支付，我单位无该项目，此表为空。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</si>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</sst>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\ hh:mm:ss"/>
    <numFmt numFmtId="177" formatCode="hh:mm:ss"/>
    <numFmt numFmtId="41" formatCode="_ * #,##0_ ;_ * \-#,##0_ ;_ * &quot;-&quot;_ ;_ @_ "/>
    <numFmt numFmtId="178" formatCode="#,##0;\-#,##0;;@"/>
    <numFmt numFmtId="179" formatCode="#,##0.00;\-#,##0.00;;@"/>
    <numFmt numFmtId="180" formatCode="yyyy/mm/dd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rgb="FF000000"/>
      <name val="Arial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30" fillId="0" borderId="7">
      <alignment horizontal="right" vertical="center"/>
    </xf>
    <xf numFmtId="0" fontId="21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30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21" borderId="19" applyNumberFormat="0" applyAlignment="0" applyProtection="0">
      <alignment vertical="center"/>
    </xf>
    <xf numFmtId="0" fontId="34" fillId="21" borderId="18" applyNumberFormat="0" applyAlignment="0" applyProtection="0">
      <alignment vertical="center"/>
    </xf>
    <xf numFmtId="0" fontId="37" fillId="32" borderId="22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10" fontId="30" fillId="0" borderId="7">
      <alignment horizontal="right" vertical="center"/>
    </xf>
    <xf numFmtId="0" fontId="21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9" fontId="30" fillId="0" borderId="7">
      <alignment horizontal="right" vertical="center"/>
    </xf>
    <xf numFmtId="49" fontId="30" fillId="0" borderId="7">
      <alignment horizontal="left" vertical="center" wrapText="1"/>
    </xf>
    <xf numFmtId="179" fontId="30" fillId="0" borderId="7">
      <alignment horizontal="right" vertical="center"/>
    </xf>
    <xf numFmtId="177" fontId="30" fillId="0" borderId="7">
      <alignment horizontal="right" vertical="center"/>
    </xf>
    <xf numFmtId="178" fontId="30" fillId="0" borderId="7">
      <alignment horizontal="right" vertical="center"/>
    </xf>
  </cellStyleXfs>
  <cellXfs count="23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shrinkToFit="1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>
      <alignment horizontal="left" vertical="center" shrinkToFit="1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wrapText="1"/>
    </xf>
    <xf numFmtId="179" fontId="5" fillId="0" borderId="7" xfId="0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>
      <alignment horizontal="left" vertical="center" shrinkToFit="1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6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3" fontId="2" fillId="0" borderId="11" xfId="0" applyNumberFormat="1" applyFont="1" applyBorder="1" applyAlignment="1">
      <alignment horizontal="right" vertical="center"/>
    </xf>
    <xf numFmtId="179" fontId="5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2" fillId="0" borderId="7" xfId="0" applyFont="1" applyBorder="1" applyAlignment="1">
      <alignment vertical="center" shrinkToFi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9" fontId="5" fillId="0" borderId="14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top"/>
    </xf>
    <xf numFmtId="49" fontId="4" fillId="0" borderId="2" xfId="0" applyNumberFormat="1" applyFont="1" applyBorder="1" applyAlignment="1">
      <alignment horizontal="left" vertical="center" wrapText="1" indent="3"/>
    </xf>
    <xf numFmtId="49" fontId="4" fillId="0" borderId="4" xfId="0" applyNumberFormat="1" applyFont="1" applyBorder="1" applyAlignment="1">
      <alignment horizontal="left" vertical="center" wrapText="1" indent="3"/>
    </xf>
    <xf numFmtId="49" fontId="4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14" fillId="0" borderId="7" xfId="0" applyFont="1" applyBorder="1" applyAlignment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179" fontId="15" fillId="0" borderId="7" xfId="0" applyNumberFormat="1" applyFont="1" applyBorder="1" applyAlignment="1">
      <alignment horizontal="right" vertical="center" shrinkToFit="1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shrinkToFi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179" fontId="17" fillId="0" borderId="7" xfId="0" applyNumberFormat="1" applyFont="1" applyBorder="1" applyAlignment="1">
      <alignment horizontal="right" vertical="center" shrinkToFit="1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7" xfId="0" applyFont="1" applyBorder="1" applyAlignment="1" applyProtection="1">
      <alignment horizontal="center" vertical="center" shrinkToFit="1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D41" sqref="D41"/>
    </sheetView>
  </sheetViews>
  <sheetFormatPr defaultColWidth="8.57657657657658" defaultRowHeight="12.75" customHeight="1" outlineLevelCol="3"/>
  <cols>
    <col min="1" max="1" width="38.8468468468468" customWidth="1"/>
    <col min="2" max="2" width="33.3243243243243" customWidth="1"/>
    <col min="3" max="3" width="41.9009009009009" customWidth="1"/>
    <col min="4" max="4" width="33.3243243243243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5" t="s">
        <v>0</v>
      </c>
    </row>
    <row r="3" ht="39" customHeight="1" spans="1:1">
      <c r="A3" s="40" t="str">
        <f>"2025"&amp;"年财务收支预算总表"</f>
        <v>2025年财务收支预算总表</v>
      </c>
    </row>
    <row r="4" ht="25" customHeight="1" spans="1:4">
      <c r="A4" s="221" t="s">
        <v>1</v>
      </c>
      <c r="B4" s="222"/>
      <c r="D4" s="157" t="s">
        <v>2</v>
      </c>
    </row>
    <row r="5" ht="23.25" customHeight="1" spans="1:4">
      <c r="A5" s="204" t="s">
        <v>3</v>
      </c>
      <c r="B5" s="223"/>
      <c r="C5" s="204" t="s">
        <v>4</v>
      </c>
      <c r="D5" s="223"/>
    </row>
    <row r="6" ht="26" customHeight="1" spans="1:4">
      <c r="A6" s="184" t="s">
        <v>5</v>
      </c>
      <c r="B6" s="184" t="s">
        <v>6</v>
      </c>
      <c r="C6" s="184" t="s">
        <v>7</v>
      </c>
      <c r="D6" s="184" t="s">
        <v>6</v>
      </c>
    </row>
    <row r="7" ht="21" customHeight="1" spans="1:4">
      <c r="A7" s="224" t="s">
        <v>8</v>
      </c>
      <c r="B7" s="225">
        <v>8684189.8</v>
      </c>
      <c r="C7" s="224" t="s">
        <v>9</v>
      </c>
      <c r="D7" s="225">
        <v>7219679.8</v>
      </c>
    </row>
    <row r="8" ht="21" customHeight="1" spans="1:4">
      <c r="A8" s="224" t="s">
        <v>10</v>
      </c>
      <c r="B8" s="225"/>
      <c r="C8" s="224" t="s">
        <v>11</v>
      </c>
      <c r="D8" s="225"/>
    </row>
    <row r="9" ht="21" customHeight="1" spans="1:4">
      <c r="A9" s="224" t="s">
        <v>12</v>
      </c>
      <c r="B9" s="225"/>
      <c r="C9" s="224" t="s">
        <v>13</v>
      </c>
      <c r="D9" s="225"/>
    </row>
    <row r="10" ht="21" customHeight="1" spans="1:4">
      <c r="A10" s="224" t="s">
        <v>14</v>
      </c>
      <c r="B10" s="225"/>
      <c r="C10" s="224" t="s">
        <v>15</v>
      </c>
      <c r="D10" s="225"/>
    </row>
    <row r="11" ht="21" customHeight="1" spans="1:4">
      <c r="A11" s="224" t="s">
        <v>16</v>
      </c>
      <c r="B11" s="225"/>
      <c r="C11" s="224" t="s">
        <v>17</v>
      </c>
      <c r="D11" s="225"/>
    </row>
    <row r="12" ht="21" customHeight="1" spans="1:4">
      <c r="A12" s="224" t="s">
        <v>18</v>
      </c>
      <c r="B12" s="225"/>
      <c r="C12" s="224" t="s">
        <v>19</v>
      </c>
      <c r="D12" s="225"/>
    </row>
    <row r="13" ht="21" customHeight="1" spans="1:4">
      <c r="A13" s="224" t="s">
        <v>20</v>
      </c>
      <c r="B13" s="225"/>
      <c r="C13" s="226" t="s">
        <v>21</v>
      </c>
      <c r="D13" s="225"/>
    </row>
    <row r="14" ht="21" customHeight="1" spans="1:4">
      <c r="A14" s="224" t="s">
        <v>22</v>
      </c>
      <c r="B14" s="225"/>
      <c r="C14" s="226" t="s">
        <v>23</v>
      </c>
      <c r="D14" s="225">
        <v>668900</v>
      </c>
    </row>
    <row r="15" ht="21" customHeight="1" spans="1:4">
      <c r="A15" s="224" t="s">
        <v>24</v>
      </c>
      <c r="B15" s="225"/>
      <c r="C15" s="226" t="s">
        <v>25</v>
      </c>
      <c r="D15" s="225">
        <v>409226</v>
      </c>
    </row>
    <row r="16" ht="21" customHeight="1" spans="1:4">
      <c r="A16" s="224" t="s">
        <v>26</v>
      </c>
      <c r="B16" s="225"/>
      <c r="C16" s="226" t="s">
        <v>27</v>
      </c>
      <c r="D16" s="225"/>
    </row>
    <row r="17" ht="21" customHeight="1" spans="1:4">
      <c r="A17" s="227"/>
      <c r="B17" s="225"/>
      <c r="C17" s="226" t="s">
        <v>28</v>
      </c>
      <c r="D17" s="225"/>
    </row>
    <row r="18" ht="21" customHeight="1" spans="1:4">
      <c r="A18" s="228"/>
      <c r="B18" s="225"/>
      <c r="C18" s="226" t="s">
        <v>29</v>
      </c>
      <c r="D18" s="225"/>
    </row>
    <row r="19" ht="21" customHeight="1" spans="1:4">
      <c r="A19" s="228"/>
      <c r="B19" s="225"/>
      <c r="C19" s="226" t="s">
        <v>30</v>
      </c>
      <c r="D19" s="225"/>
    </row>
    <row r="20" ht="21" customHeight="1" spans="1:4">
      <c r="A20" s="228"/>
      <c r="B20" s="225"/>
      <c r="C20" s="226" t="s">
        <v>31</v>
      </c>
      <c r="D20" s="225"/>
    </row>
    <row r="21" ht="21" customHeight="1" spans="1:4">
      <c r="A21" s="228"/>
      <c r="B21" s="225"/>
      <c r="C21" s="226" t="s">
        <v>32</v>
      </c>
      <c r="D21" s="225"/>
    </row>
    <row r="22" ht="21" customHeight="1" spans="1:4">
      <c r="A22" s="228"/>
      <c r="B22" s="225"/>
      <c r="C22" s="226" t="s">
        <v>33</v>
      </c>
      <c r="D22" s="225"/>
    </row>
    <row r="23" ht="21" customHeight="1" spans="1:4">
      <c r="A23" s="228"/>
      <c r="B23" s="225"/>
      <c r="C23" s="226" t="s">
        <v>34</v>
      </c>
      <c r="D23" s="225"/>
    </row>
    <row r="24" ht="21" customHeight="1" spans="1:4">
      <c r="A24" s="228"/>
      <c r="B24" s="225"/>
      <c r="C24" s="226" t="s">
        <v>35</v>
      </c>
      <c r="D24" s="225"/>
    </row>
    <row r="25" ht="21" customHeight="1" spans="1:4">
      <c r="A25" s="228"/>
      <c r="B25" s="225"/>
      <c r="C25" s="226" t="s">
        <v>36</v>
      </c>
      <c r="D25" s="225">
        <v>386384</v>
      </c>
    </row>
    <row r="26" ht="21" customHeight="1" spans="1:4">
      <c r="A26" s="228"/>
      <c r="B26" s="225"/>
      <c r="C26" s="226" t="s">
        <v>37</v>
      </c>
      <c r="D26" s="225"/>
    </row>
    <row r="27" ht="21" customHeight="1" spans="1:4">
      <c r="A27" s="228"/>
      <c r="B27" s="225"/>
      <c r="C27" s="227" t="s">
        <v>38</v>
      </c>
      <c r="D27" s="225"/>
    </row>
    <row r="28" ht="21" customHeight="1" spans="1:4">
      <c r="A28" s="228"/>
      <c r="B28" s="225"/>
      <c r="C28" s="226" t="s">
        <v>39</v>
      </c>
      <c r="D28" s="225"/>
    </row>
    <row r="29" ht="21" customHeight="1" spans="1:4">
      <c r="A29" s="228"/>
      <c r="B29" s="225"/>
      <c r="C29" s="226" t="s">
        <v>40</v>
      </c>
      <c r="D29" s="225"/>
    </row>
    <row r="30" ht="21" customHeight="1" spans="1:4">
      <c r="A30" s="228"/>
      <c r="B30" s="225"/>
      <c r="C30" s="227" t="s">
        <v>41</v>
      </c>
      <c r="D30" s="225"/>
    </row>
    <row r="31" ht="21" customHeight="1" spans="1:4">
      <c r="A31" s="228"/>
      <c r="B31" s="225"/>
      <c r="C31" s="227" t="s">
        <v>42</v>
      </c>
      <c r="D31" s="225"/>
    </row>
    <row r="32" ht="21" customHeight="1" spans="1:4">
      <c r="A32" s="228"/>
      <c r="B32" s="225"/>
      <c r="C32" s="226" t="s">
        <v>43</v>
      </c>
      <c r="D32" s="225"/>
    </row>
    <row r="33" ht="21" customHeight="1" spans="1:4">
      <c r="A33" s="228" t="s">
        <v>44</v>
      </c>
      <c r="B33" s="225">
        <v>8684189.8</v>
      </c>
      <c r="C33" s="228" t="s">
        <v>45</v>
      </c>
      <c r="D33" s="225">
        <v>8684189.8</v>
      </c>
    </row>
    <row r="34" ht="21" customHeight="1" spans="1:4">
      <c r="A34" s="227" t="s">
        <v>46</v>
      </c>
      <c r="B34" s="225"/>
      <c r="C34" s="227" t="s">
        <v>47</v>
      </c>
      <c r="D34" s="225"/>
    </row>
    <row r="35" ht="21" customHeight="1" spans="1:4">
      <c r="A35" s="226" t="s">
        <v>48</v>
      </c>
      <c r="B35" s="225"/>
      <c r="C35" s="226" t="s">
        <v>48</v>
      </c>
      <c r="D35" s="225"/>
    </row>
    <row r="36" ht="21" customHeight="1" spans="1:4">
      <c r="A36" s="226" t="s">
        <v>49</v>
      </c>
      <c r="B36" s="225"/>
      <c r="C36" s="226" t="s">
        <v>50</v>
      </c>
      <c r="D36" s="225"/>
    </row>
    <row r="37" ht="21" customHeight="1" spans="1:4">
      <c r="A37" s="229" t="s">
        <v>51</v>
      </c>
      <c r="B37" s="225">
        <v>8684189.8</v>
      </c>
      <c r="C37" s="229" t="s">
        <v>52</v>
      </c>
      <c r="D37" s="225">
        <v>8684189.8</v>
      </c>
    </row>
  </sheetData>
  <mergeCells count="4">
    <mergeCell ref="A3:D3"/>
    <mergeCell ref="A4:B4"/>
    <mergeCell ref="A5:B5"/>
    <mergeCell ref="C5:D5"/>
  </mergeCells>
  <printOptions horizontalCentered="1"/>
  <pageMargins left="0.566666666666667" right="0.369444444444444" top="0.523611111111111" bottom="0.129861111111111" header="0" footer="0"/>
  <pageSetup paperSize="9" scale="92" orientation="landscape" horizontalDpi="600"/>
  <headerFooter>
    <oddFooter>&amp;C第&amp;P页，共&amp;N页&amp;R&amp;N</oddFooter>
  </headerFooter>
  <rowBreaks count="1" manualBreakCount="1">
    <brk id="2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414414414414" defaultRowHeight="14.25" customHeight="1" outlineLevelCol="5"/>
  <cols>
    <col min="1" max="1" width="32.1441441441441" customWidth="1"/>
    <col min="2" max="2" width="20.7207207207207" customWidth="1"/>
    <col min="3" max="3" width="32.1441441441441" customWidth="1"/>
    <col min="4" max="4" width="27.7207207207207" customWidth="1"/>
    <col min="5" max="6" width="36.702702702702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1">
        <v>1</v>
      </c>
      <c r="B2" s="132">
        <v>0</v>
      </c>
      <c r="C2" s="131">
        <v>1</v>
      </c>
      <c r="D2" s="133"/>
      <c r="E2" s="133"/>
      <c r="F2" s="130" t="s">
        <v>478</v>
      </c>
    </row>
    <row r="3" ht="42" customHeight="1" spans="1:6">
      <c r="A3" s="134" t="str">
        <f>"2025"&amp;"年部门政府性基金预算支出预算表"</f>
        <v>2025年部门政府性基金预算支出预算表</v>
      </c>
      <c r="B3" s="134" t="s">
        <v>479</v>
      </c>
      <c r="C3" s="135"/>
      <c r="D3" s="136"/>
      <c r="E3" s="136"/>
      <c r="F3" s="136"/>
    </row>
    <row r="4" ht="16" customHeight="1" spans="1:6">
      <c r="A4" s="5" t="s">
        <v>1</v>
      </c>
      <c r="B4" s="5" t="s">
        <v>480</v>
      </c>
      <c r="C4" s="131"/>
      <c r="D4" s="133"/>
      <c r="E4" s="133"/>
      <c r="F4" s="130" t="s">
        <v>2</v>
      </c>
    </row>
    <row r="5" ht="28" customHeight="1" spans="1:6">
      <c r="A5" s="137" t="s">
        <v>187</v>
      </c>
      <c r="B5" s="138" t="s">
        <v>74</v>
      </c>
      <c r="C5" s="137" t="s">
        <v>75</v>
      </c>
      <c r="D5" s="11" t="s">
        <v>481</v>
      </c>
      <c r="E5" s="12"/>
      <c r="F5" s="13"/>
    </row>
    <row r="6" ht="24" customHeight="1" spans="1:6">
      <c r="A6" s="139"/>
      <c r="B6" s="140"/>
      <c r="C6" s="139"/>
      <c r="D6" s="16" t="s">
        <v>56</v>
      </c>
      <c r="E6" s="11" t="s">
        <v>77</v>
      </c>
      <c r="F6" s="16" t="s">
        <v>78</v>
      </c>
    </row>
    <row r="7" ht="18.75" customHeight="1" spans="1:6">
      <c r="A7" s="69">
        <v>1</v>
      </c>
      <c r="B7" s="141" t="s">
        <v>85</v>
      </c>
      <c r="C7" s="69">
        <v>3</v>
      </c>
      <c r="D7" s="142">
        <v>4</v>
      </c>
      <c r="E7" s="142">
        <v>5</v>
      </c>
      <c r="F7" s="142">
        <v>6</v>
      </c>
    </row>
    <row r="8" ht="21" customHeight="1" spans="1:6">
      <c r="A8" s="55" t="s">
        <v>482</v>
      </c>
      <c r="B8" s="21"/>
      <c r="C8" s="21"/>
      <c r="D8" s="81"/>
      <c r="E8" s="81"/>
      <c r="F8" s="81"/>
    </row>
    <row r="9" ht="18.75" customHeight="1" spans="1:6">
      <c r="A9" s="143" t="s">
        <v>176</v>
      </c>
      <c r="B9" s="143" t="s">
        <v>176</v>
      </c>
      <c r="C9" s="144" t="s">
        <v>176</v>
      </c>
      <c r="D9" s="81"/>
      <c r="E9" s="81"/>
      <c r="F9" s="81"/>
    </row>
    <row r="10" ht="20" customHeight="1" spans="1:1">
      <c r="A10" t="s">
        <v>483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1"/>
  <sheetViews>
    <sheetView showZeros="0" topLeftCell="D1" workbookViewId="0">
      <pane ySplit="1" topLeftCell="A11" activePane="bottomLeft" state="frozen"/>
      <selection/>
      <selection pane="bottomLeft" activeCell="F23" sqref="F23"/>
    </sheetView>
  </sheetViews>
  <sheetFormatPr defaultColWidth="9.14414414414414" defaultRowHeight="14.25" customHeight="1"/>
  <cols>
    <col min="1" max="1" width="37.4144144144144" customWidth="1"/>
    <col min="2" max="2" width="39.1171171171171" customWidth="1"/>
    <col min="3" max="3" width="41.1441441441441" customWidth="1"/>
    <col min="4" max="4" width="40.3153153153153" customWidth="1"/>
    <col min="5" max="5" width="36.4144144144144" customWidth="1"/>
    <col min="6" max="6" width="15.954954954955" customWidth="1"/>
    <col min="7" max="7" width="17.6576576576577" customWidth="1"/>
    <col min="8" max="8" width="29.8378378378378" customWidth="1"/>
    <col min="9" max="9" width="27.3423423423423" customWidth="1"/>
    <col min="10" max="10" width="27.7387387387387" customWidth="1"/>
    <col min="11" max="11" width="22.5495495495495" customWidth="1"/>
    <col min="12" max="12" width="22.954954954955" customWidth="1"/>
    <col min="13" max="13" width="24.8468468468468" customWidth="1"/>
    <col min="14" max="15" width="20" customWidth="1"/>
    <col min="16" max="16" width="23.8468468468468" customWidth="1"/>
    <col min="17" max="17" width="20" customWidth="1"/>
    <col min="18" max="18" width="22.3423423423423" customWidth="1"/>
    <col min="19" max="19" width="19.8468468468468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5"/>
      <c r="C2" s="85"/>
      <c r="R2" s="3"/>
      <c r="S2" s="3" t="s">
        <v>484</v>
      </c>
    </row>
    <row r="3" ht="41.25" customHeight="1" spans="1:19">
      <c r="A3" s="74" t="str">
        <f>"2025"&amp;"年部门政府采购预算表"</f>
        <v>2025年部门政府采购预算表</v>
      </c>
      <c r="B3" s="67"/>
      <c r="C3" s="67"/>
      <c r="D3" s="4"/>
      <c r="E3" s="4"/>
      <c r="F3" s="4"/>
      <c r="G3" s="4"/>
      <c r="H3" s="4"/>
      <c r="I3" s="4"/>
      <c r="J3" s="4"/>
      <c r="K3" s="4"/>
      <c r="L3" s="4"/>
      <c r="M3" s="67"/>
      <c r="N3" s="4"/>
      <c r="O3" s="4"/>
      <c r="P3" s="67"/>
      <c r="Q3" s="4"/>
      <c r="R3" s="67"/>
      <c r="S3" s="67"/>
    </row>
    <row r="4" ht="23" customHeight="1" spans="1:19">
      <c r="A4" s="116" t="s">
        <v>1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30" t="s">
        <v>2</v>
      </c>
    </row>
    <row r="5" ht="27" customHeight="1" spans="1:19">
      <c r="A5" s="10" t="s">
        <v>186</v>
      </c>
      <c r="B5" s="88" t="s">
        <v>187</v>
      </c>
      <c r="C5" s="88" t="s">
        <v>485</v>
      </c>
      <c r="D5" s="89" t="s">
        <v>486</v>
      </c>
      <c r="E5" s="89" t="s">
        <v>487</v>
      </c>
      <c r="F5" s="89" t="s">
        <v>488</v>
      </c>
      <c r="G5" s="89" t="s">
        <v>489</v>
      </c>
      <c r="H5" s="89" t="s">
        <v>490</v>
      </c>
      <c r="I5" s="102" t="s">
        <v>194</v>
      </c>
      <c r="J5" s="102"/>
      <c r="K5" s="102"/>
      <c r="L5" s="102"/>
      <c r="M5" s="103"/>
      <c r="N5" s="102"/>
      <c r="O5" s="102"/>
      <c r="P5" s="82"/>
      <c r="Q5" s="102"/>
      <c r="R5" s="103"/>
      <c r="S5" s="83"/>
    </row>
    <row r="6" ht="23" customHeight="1" spans="1:19">
      <c r="A6" s="15"/>
      <c r="B6" s="90"/>
      <c r="C6" s="90"/>
      <c r="D6" s="91"/>
      <c r="E6" s="91"/>
      <c r="F6" s="91"/>
      <c r="G6" s="91"/>
      <c r="H6" s="91"/>
      <c r="I6" s="91" t="s">
        <v>56</v>
      </c>
      <c r="J6" s="91" t="s">
        <v>59</v>
      </c>
      <c r="K6" s="91" t="s">
        <v>491</v>
      </c>
      <c r="L6" s="91" t="s">
        <v>492</v>
      </c>
      <c r="M6" s="104" t="s">
        <v>493</v>
      </c>
      <c r="N6" s="105" t="s">
        <v>494</v>
      </c>
      <c r="O6" s="105"/>
      <c r="P6" s="114"/>
      <c r="Q6" s="105"/>
      <c r="R6" s="115"/>
      <c r="S6" s="92"/>
    </row>
    <row r="7" ht="54" customHeight="1" spans="1:19">
      <c r="A7" s="18"/>
      <c r="B7" s="92"/>
      <c r="C7" s="92"/>
      <c r="D7" s="93"/>
      <c r="E7" s="93"/>
      <c r="F7" s="93"/>
      <c r="G7" s="93"/>
      <c r="H7" s="93"/>
      <c r="I7" s="93"/>
      <c r="J7" s="93" t="s">
        <v>58</v>
      </c>
      <c r="K7" s="93"/>
      <c r="L7" s="93"/>
      <c r="M7" s="106"/>
      <c r="N7" s="93" t="s">
        <v>58</v>
      </c>
      <c r="O7" s="93" t="s">
        <v>65</v>
      </c>
      <c r="P7" s="92" t="s">
        <v>66</v>
      </c>
      <c r="Q7" s="93" t="s">
        <v>67</v>
      </c>
      <c r="R7" s="106" t="s">
        <v>68</v>
      </c>
      <c r="S7" s="92" t="s">
        <v>69</v>
      </c>
    </row>
    <row r="8" ht="21" customHeight="1" spans="1:19">
      <c r="A8" s="117">
        <v>1</v>
      </c>
      <c r="B8" s="117" t="s">
        <v>85</v>
      </c>
      <c r="C8" s="118">
        <v>3</v>
      </c>
      <c r="D8" s="118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</row>
    <row r="9" ht="29" customHeight="1" spans="1:19">
      <c r="A9" s="119" t="s">
        <v>71</v>
      </c>
      <c r="B9" s="120" t="s">
        <v>71</v>
      </c>
      <c r="C9" s="120" t="s">
        <v>234</v>
      </c>
      <c r="D9" s="107" t="s">
        <v>495</v>
      </c>
      <c r="E9" s="107" t="s">
        <v>496</v>
      </c>
      <c r="F9" s="107" t="s">
        <v>414</v>
      </c>
      <c r="G9" s="121">
        <v>75</v>
      </c>
      <c r="H9" s="122">
        <v>12750</v>
      </c>
      <c r="I9" s="122">
        <v>12750</v>
      </c>
      <c r="J9" s="122">
        <v>12750</v>
      </c>
      <c r="K9" s="117"/>
      <c r="L9" s="117"/>
      <c r="M9" s="117"/>
      <c r="N9" s="117"/>
      <c r="O9" s="117"/>
      <c r="P9" s="117"/>
      <c r="Q9" s="117"/>
      <c r="R9" s="117"/>
      <c r="S9" s="117"/>
    </row>
    <row r="10" ht="29" customHeight="1" spans="1:19">
      <c r="A10" s="119" t="s">
        <v>71</v>
      </c>
      <c r="B10" s="120" t="s">
        <v>71</v>
      </c>
      <c r="C10" s="120" t="s">
        <v>288</v>
      </c>
      <c r="D10" s="107" t="s">
        <v>497</v>
      </c>
      <c r="E10" s="107" t="s">
        <v>498</v>
      </c>
      <c r="F10" s="107" t="s">
        <v>499</v>
      </c>
      <c r="G10" s="121">
        <v>1</v>
      </c>
      <c r="H10" s="122">
        <v>2500</v>
      </c>
      <c r="I10" s="122">
        <v>2500</v>
      </c>
      <c r="J10" s="122">
        <v>2500</v>
      </c>
      <c r="K10" s="117"/>
      <c r="L10" s="117"/>
      <c r="M10" s="117"/>
      <c r="N10" s="117"/>
      <c r="O10" s="117"/>
      <c r="P10" s="117"/>
      <c r="Q10" s="117"/>
      <c r="R10" s="117"/>
      <c r="S10" s="117"/>
    </row>
    <row r="11" ht="29" customHeight="1" spans="1:19">
      <c r="A11" s="119" t="s">
        <v>71</v>
      </c>
      <c r="B11" s="120" t="s">
        <v>71</v>
      </c>
      <c r="C11" s="120" t="s">
        <v>288</v>
      </c>
      <c r="D11" s="107" t="s">
        <v>500</v>
      </c>
      <c r="E11" s="107" t="s">
        <v>498</v>
      </c>
      <c r="F11" s="107" t="s">
        <v>501</v>
      </c>
      <c r="G11" s="121">
        <v>2</v>
      </c>
      <c r="H11" s="122">
        <v>12000</v>
      </c>
      <c r="I11" s="122">
        <v>12000</v>
      </c>
      <c r="J11" s="122">
        <v>12000</v>
      </c>
      <c r="K11" s="117"/>
      <c r="L11" s="117"/>
      <c r="M11" s="117"/>
      <c r="N11" s="117"/>
      <c r="O11" s="117"/>
      <c r="P11" s="117"/>
      <c r="Q11" s="117"/>
      <c r="R11" s="117"/>
      <c r="S11" s="117"/>
    </row>
    <row r="12" ht="29" customHeight="1" spans="1:19">
      <c r="A12" s="119" t="s">
        <v>71</v>
      </c>
      <c r="B12" s="120" t="s">
        <v>71</v>
      </c>
      <c r="C12" s="120" t="s">
        <v>288</v>
      </c>
      <c r="D12" s="107" t="s">
        <v>502</v>
      </c>
      <c r="E12" s="107" t="s">
        <v>503</v>
      </c>
      <c r="F12" s="107" t="s">
        <v>501</v>
      </c>
      <c r="G12" s="121">
        <v>12</v>
      </c>
      <c r="H12" s="122">
        <v>36000</v>
      </c>
      <c r="I12" s="122">
        <v>36000</v>
      </c>
      <c r="J12" s="122">
        <v>36000</v>
      </c>
      <c r="K12" s="117"/>
      <c r="L12" s="117"/>
      <c r="M12" s="117"/>
      <c r="N12" s="117"/>
      <c r="O12" s="117"/>
      <c r="P12" s="117"/>
      <c r="Q12" s="117"/>
      <c r="R12" s="117"/>
      <c r="S12" s="117"/>
    </row>
    <row r="13" ht="29" customHeight="1" spans="1:19">
      <c r="A13" s="119" t="s">
        <v>71</v>
      </c>
      <c r="B13" s="120" t="s">
        <v>71</v>
      </c>
      <c r="C13" s="120" t="s">
        <v>288</v>
      </c>
      <c r="D13" s="107" t="s">
        <v>504</v>
      </c>
      <c r="E13" s="107" t="s">
        <v>505</v>
      </c>
      <c r="F13" s="107" t="s">
        <v>407</v>
      </c>
      <c r="G13" s="121">
        <v>1</v>
      </c>
      <c r="H13" s="122">
        <v>5000</v>
      </c>
      <c r="I13" s="122">
        <v>5000</v>
      </c>
      <c r="J13" s="122">
        <v>5000</v>
      </c>
      <c r="K13" s="117"/>
      <c r="L13" s="117"/>
      <c r="M13" s="117"/>
      <c r="N13" s="117"/>
      <c r="O13" s="117"/>
      <c r="P13" s="117"/>
      <c r="Q13" s="117"/>
      <c r="R13" s="117"/>
      <c r="S13" s="117"/>
    </row>
    <row r="14" ht="29" customHeight="1" spans="1:19">
      <c r="A14" s="119" t="s">
        <v>71</v>
      </c>
      <c r="B14" s="120" t="s">
        <v>71</v>
      </c>
      <c r="C14" s="120" t="s">
        <v>288</v>
      </c>
      <c r="D14" s="107" t="s">
        <v>506</v>
      </c>
      <c r="E14" s="107" t="s">
        <v>506</v>
      </c>
      <c r="F14" s="107" t="s">
        <v>501</v>
      </c>
      <c r="G14" s="121">
        <v>2</v>
      </c>
      <c r="H14" s="122">
        <v>1600</v>
      </c>
      <c r="I14" s="122">
        <v>1600</v>
      </c>
      <c r="J14" s="122">
        <v>1600</v>
      </c>
      <c r="K14" s="117"/>
      <c r="L14" s="117"/>
      <c r="M14" s="117"/>
      <c r="N14" s="117"/>
      <c r="O14" s="117"/>
      <c r="P14" s="117"/>
      <c r="Q14" s="117"/>
      <c r="R14" s="117"/>
      <c r="S14" s="117"/>
    </row>
    <row r="15" ht="29" customHeight="1" spans="1:19">
      <c r="A15" s="119" t="s">
        <v>71</v>
      </c>
      <c r="B15" s="120" t="s">
        <v>71</v>
      </c>
      <c r="C15" s="120" t="s">
        <v>255</v>
      </c>
      <c r="D15" s="123" t="s">
        <v>507</v>
      </c>
      <c r="E15" s="107" t="s">
        <v>508</v>
      </c>
      <c r="F15" s="107" t="s">
        <v>407</v>
      </c>
      <c r="G15" s="121">
        <v>1</v>
      </c>
      <c r="H15" s="122">
        <v>5400</v>
      </c>
      <c r="I15" s="122">
        <v>5400</v>
      </c>
      <c r="J15" s="122">
        <v>5400</v>
      </c>
      <c r="K15" s="117"/>
      <c r="L15" s="117"/>
      <c r="M15" s="117"/>
      <c r="N15" s="117"/>
      <c r="O15" s="117"/>
      <c r="P15" s="117"/>
      <c r="Q15" s="117"/>
      <c r="R15" s="117"/>
      <c r="S15" s="117"/>
    </row>
    <row r="16" ht="29" customHeight="1" spans="1:19">
      <c r="A16" s="119" t="s">
        <v>71</v>
      </c>
      <c r="B16" s="120" t="s">
        <v>71</v>
      </c>
      <c r="C16" s="120" t="s">
        <v>255</v>
      </c>
      <c r="D16" s="107" t="s">
        <v>509</v>
      </c>
      <c r="E16" s="107" t="s">
        <v>510</v>
      </c>
      <c r="F16" s="107" t="s">
        <v>407</v>
      </c>
      <c r="G16" s="121">
        <v>1</v>
      </c>
      <c r="H16" s="122">
        <v>1520</v>
      </c>
      <c r="I16" s="122">
        <v>1520</v>
      </c>
      <c r="J16" s="122">
        <v>1520</v>
      </c>
      <c r="K16" s="117"/>
      <c r="L16" s="117"/>
      <c r="M16" s="117"/>
      <c r="N16" s="117"/>
      <c r="O16" s="117"/>
      <c r="P16" s="117"/>
      <c r="Q16" s="117"/>
      <c r="R16" s="117"/>
      <c r="S16" s="117"/>
    </row>
    <row r="17" ht="29" customHeight="1" spans="1:19">
      <c r="A17" s="119" t="s">
        <v>71</v>
      </c>
      <c r="B17" s="120" t="s">
        <v>71</v>
      </c>
      <c r="C17" s="120" t="s">
        <v>306</v>
      </c>
      <c r="D17" s="107" t="s">
        <v>511</v>
      </c>
      <c r="E17" s="107" t="s">
        <v>512</v>
      </c>
      <c r="F17" s="107" t="s">
        <v>513</v>
      </c>
      <c r="G17" s="121">
        <v>1</v>
      </c>
      <c r="H17" s="122">
        <v>70000</v>
      </c>
      <c r="I17" s="122">
        <v>70000</v>
      </c>
      <c r="J17" s="122">
        <v>70000</v>
      </c>
      <c r="K17" s="117"/>
      <c r="L17" s="117"/>
      <c r="M17" s="117"/>
      <c r="N17" s="117"/>
      <c r="O17" s="117"/>
      <c r="P17" s="117"/>
      <c r="Q17" s="117"/>
      <c r="R17" s="117"/>
      <c r="S17" s="117"/>
    </row>
    <row r="18" ht="29" customHeight="1" spans="1:19">
      <c r="A18" s="119" t="s">
        <v>71</v>
      </c>
      <c r="B18" s="120" t="s">
        <v>71</v>
      </c>
      <c r="C18" s="120" t="s">
        <v>306</v>
      </c>
      <c r="D18" s="107" t="s">
        <v>514</v>
      </c>
      <c r="E18" s="107" t="s">
        <v>505</v>
      </c>
      <c r="F18" s="107" t="s">
        <v>407</v>
      </c>
      <c r="G18" s="121">
        <v>1</v>
      </c>
      <c r="H18" s="122">
        <v>20000</v>
      </c>
      <c r="I18" s="122">
        <v>20000</v>
      </c>
      <c r="J18" s="122">
        <v>20000</v>
      </c>
      <c r="K18" s="117"/>
      <c r="L18" s="117"/>
      <c r="M18" s="117"/>
      <c r="N18" s="117"/>
      <c r="O18" s="117"/>
      <c r="P18" s="117"/>
      <c r="Q18" s="117"/>
      <c r="R18" s="117"/>
      <c r="S18" s="117"/>
    </row>
    <row r="19" ht="29" customHeight="1" spans="1:19">
      <c r="A19" s="119" t="s">
        <v>71</v>
      </c>
      <c r="B19" s="120" t="s">
        <v>71</v>
      </c>
      <c r="C19" s="120" t="s">
        <v>306</v>
      </c>
      <c r="D19" s="107" t="s">
        <v>515</v>
      </c>
      <c r="E19" s="107" t="s">
        <v>516</v>
      </c>
      <c r="F19" s="107" t="s">
        <v>407</v>
      </c>
      <c r="G19" s="121">
        <v>1</v>
      </c>
      <c r="H19" s="122">
        <v>900000</v>
      </c>
      <c r="I19" s="122">
        <v>900000</v>
      </c>
      <c r="J19" s="122">
        <v>900000</v>
      </c>
      <c r="K19" s="81"/>
      <c r="L19" s="81"/>
      <c r="M19" s="81"/>
      <c r="N19" s="81"/>
      <c r="O19" s="81"/>
      <c r="P19" s="81"/>
      <c r="Q19" s="81"/>
      <c r="R19" s="81"/>
      <c r="S19" s="81"/>
    </row>
    <row r="20" ht="29" customHeight="1" spans="1:19">
      <c r="A20" s="124" t="s">
        <v>176</v>
      </c>
      <c r="B20" s="125"/>
      <c r="C20" s="125"/>
      <c r="D20" s="126"/>
      <c r="E20" s="126"/>
      <c r="F20" s="126"/>
      <c r="G20" s="127"/>
      <c r="H20" s="122">
        <v>1066770</v>
      </c>
      <c r="I20" s="122">
        <v>1066770</v>
      </c>
      <c r="J20" s="122">
        <v>1066770</v>
      </c>
      <c r="K20" s="81"/>
      <c r="L20" s="81"/>
      <c r="M20" s="81"/>
      <c r="N20" s="81"/>
      <c r="O20" s="81"/>
      <c r="P20" s="81"/>
      <c r="Q20" s="81"/>
      <c r="R20" s="81"/>
      <c r="S20" s="81"/>
    </row>
    <row r="21" ht="25" customHeight="1" spans="1:19">
      <c r="A21" s="116" t="s">
        <v>517</v>
      </c>
      <c r="B21" s="5"/>
      <c r="C21" s="5"/>
      <c r="D21" s="116"/>
      <c r="E21" s="116"/>
      <c r="F21" s="116"/>
      <c r="G21" s="128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</row>
  </sheetData>
  <mergeCells count="19">
    <mergeCell ref="A3:S3"/>
    <mergeCell ref="A4:H4"/>
    <mergeCell ref="I5:S5"/>
    <mergeCell ref="N6:S6"/>
    <mergeCell ref="A20:G20"/>
    <mergeCell ref="A21:S2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28"/>
  <sheetViews>
    <sheetView showZeros="0" workbookViewId="0">
      <pane ySplit="1" topLeftCell="A2" activePane="bottomLeft" state="frozen"/>
      <selection/>
      <selection pane="bottomLeft" activeCell="J9" sqref="J9:J27"/>
    </sheetView>
  </sheetViews>
  <sheetFormatPr defaultColWidth="9.14414414414414" defaultRowHeight="14.25" customHeight="1"/>
  <cols>
    <col min="1" max="1" width="40.1171171171171" customWidth="1"/>
    <col min="2" max="2" width="40.9099099099099" customWidth="1"/>
    <col min="3" max="3" width="56.2792792792793" customWidth="1"/>
    <col min="4" max="4" width="56.2702702702703" customWidth="1"/>
    <col min="5" max="5" width="63.2612612612613" customWidth="1"/>
    <col min="6" max="6" width="28.5405405405405" customWidth="1"/>
    <col min="7" max="7" width="31.4324324324324" customWidth="1"/>
    <col min="8" max="8" width="32.5315315315315" customWidth="1"/>
    <col min="9" max="9" width="72.1441441441441" customWidth="1"/>
    <col min="10" max="10" width="26.5405405405405" customWidth="1"/>
    <col min="11" max="11" width="26.8468468468468" customWidth="1"/>
    <col min="12" max="12" width="20.4234234234234" customWidth="1"/>
    <col min="13" max="13" width="25.045045045045" customWidth="1"/>
    <col min="14" max="14" width="25.1351351351351" customWidth="1"/>
    <col min="15" max="16" width="20.4234234234234" customWidth="1"/>
    <col min="17" max="17" width="23.9459459459459" customWidth="1"/>
    <col min="18" max="18" width="20.4234234234234" customWidth="1"/>
    <col min="19" max="19" width="23.8378378378378" customWidth="1"/>
    <col min="20" max="20" width="20.2792792792793" customWidth="1"/>
  </cols>
  <sheetData>
    <row r="1" ht="15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" customHeight="1" spans="1:20">
      <c r="A2" s="78"/>
      <c r="B2" s="85"/>
      <c r="C2" s="85"/>
      <c r="D2" s="85"/>
      <c r="E2" s="85"/>
      <c r="F2" s="85"/>
      <c r="G2" s="85"/>
      <c r="H2" s="78"/>
      <c r="I2" s="78"/>
      <c r="J2" s="78"/>
      <c r="K2" s="78"/>
      <c r="L2" s="78"/>
      <c r="M2" s="78"/>
      <c r="N2" s="100"/>
      <c r="O2" s="78"/>
      <c r="P2" s="78"/>
      <c r="Q2" s="85"/>
      <c r="R2" s="78"/>
      <c r="S2" s="112"/>
      <c r="T2" s="112" t="s">
        <v>518</v>
      </c>
    </row>
    <row r="3" ht="41.25" customHeight="1" spans="1:20">
      <c r="A3" s="74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6"/>
      <c r="I3" s="86"/>
      <c r="J3" s="86"/>
      <c r="K3" s="86"/>
      <c r="L3" s="86"/>
      <c r="M3" s="86"/>
      <c r="N3" s="101"/>
      <c r="O3" s="86"/>
      <c r="P3" s="86"/>
      <c r="Q3" s="67"/>
      <c r="R3" s="86"/>
      <c r="S3" s="101"/>
      <c r="T3" s="67"/>
    </row>
    <row r="4" ht="22.5" customHeight="1" spans="1:20">
      <c r="A4" s="75" t="s">
        <v>1</v>
      </c>
      <c r="B4" s="87"/>
      <c r="C4" s="87"/>
      <c r="D4" s="87"/>
      <c r="E4" s="87"/>
      <c r="F4" s="87"/>
      <c r="G4" s="87"/>
      <c r="H4" s="76"/>
      <c r="I4" s="76"/>
      <c r="J4" s="76"/>
      <c r="K4" s="76"/>
      <c r="L4" s="76"/>
      <c r="M4" s="76"/>
      <c r="N4" s="100"/>
      <c r="O4" s="78"/>
      <c r="P4" s="78"/>
      <c r="Q4" s="85"/>
      <c r="R4" s="78"/>
      <c r="S4" s="113"/>
      <c r="T4" s="112" t="s">
        <v>2</v>
      </c>
    </row>
    <row r="5" ht="24" customHeight="1" spans="1:20">
      <c r="A5" s="10" t="s">
        <v>186</v>
      </c>
      <c r="B5" s="88" t="s">
        <v>187</v>
      </c>
      <c r="C5" s="88" t="s">
        <v>485</v>
      </c>
      <c r="D5" s="88" t="s">
        <v>519</v>
      </c>
      <c r="E5" s="88" t="s">
        <v>520</v>
      </c>
      <c r="F5" s="88" t="s">
        <v>521</v>
      </c>
      <c r="G5" s="88" t="s">
        <v>522</v>
      </c>
      <c r="H5" s="89" t="s">
        <v>523</v>
      </c>
      <c r="I5" s="89" t="s">
        <v>524</v>
      </c>
      <c r="J5" s="102" t="s">
        <v>194</v>
      </c>
      <c r="K5" s="102"/>
      <c r="L5" s="102"/>
      <c r="M5" s="102"/>
      <c r="N5" s="103"/>
      <c r="O5" s="102"/>
      <c r="P5" s="102"/>
      <c r="Q5" s="82"/>
      <c r="R5" s="102"/>
      <c r="S5" s="103"/>
      <c r="T5" s="83"/>
    </row>
    <row r="6" ht="24" customHeight="1" spans="1:20">
      <c r="A6" s="15"/>
      <c r="B6" s="90"/>
      <c r="C6" s="90"/>
      <c r="D6" s="90"/>
      <c r="E6" s="90"/>
      <c r="F6" s="90"/>
      <c r="G6" s="90"/>
      <c r="H6" s="91"/>
      <c r="I6" s="91"/>
      <c r="J6" s="91" t="s">
        <v>56</v>
      </c>
      <c r="K6" s="91" t="s">
        <v>59</v>
      </c>
      <c r="L6" s="91" t="s">
        <v>491</v>
      </c>
      <c r="M6" s="91" t="s">
        <v>492</v>
      </c>
      <c r="N6" s="104" t="s">
        <v>493</v>
      </c>
      <c r="O6" s="105" t="s">
        <v>494</v>
      </c>
      <c r="P6" s="105"/>
      <c r="Q6" s="114"/>
      <c r="R6" s="105"/>
      <c r="S6" s="115"/>
      <c r="T6" s="92"/>
    </row>
    <row r="7" ht="54" customHeight="1" spans="1:20">
      <c r="A7" s="18"/>
      <c r="B7" s="92"/>
      <c r="C7" s="92"/>
      <c r="D7" s="92"/>
      <c r="E7" s="92"/>
      <c r="F7" s="92"/>
      <c r="G7" s="92"/>
      <c r="H7" s="93"/>
      <c r="I7" s="93"/>
      <c r="J7" s="93"/>
      <c r="K7" s="93" t="s">
        <v>58</v>
      </c>
      <c r="L7" s="93"/>
      <c r="M7" s="93"/>
      <c r="N7" s="106"/>
      <c r="O7" s="93" t="s">
        <v>58</v>
      </c>
      <c r="P7" s="93" t="s">
        <v>65</v>
      </c>
      <c r="Q7" s="92" t="s">
        <v>66</v>
      </c>
      <c r="R7" s="93" t="s">
        <v>67</v>
      </c>
      <c r="S7" s="106" t="s">
        <v>68</v>
      </c>
      <c r="T7" s="92" t="s">
        <v>69</v>
      </c>
    </row>
    <row r="8" ht="23" customHeight="1" spans="1:20">
      <c r="A8" s="19">
        <v>1</v>
      </c>
      <c r="B8" s="92">
        <v>2</v>
      </c>
      <c r="C8" s="19">
        <v>3</v>
      </c>
      <c r="D8" s="19">
        <v>4</v>
      </c>
      <c r="E8" s="92">
        <v>5</v>
      </c>
      <c r="F8" s="19">
        <v>6</v>
      </c>
      <c r="G8" s="19">
        <v>7</v>
      </c>
      <c r="H8" s="92">
        <v>8</v>
      </c>
      <c r="I8" s="19">
        <v>9</v>
      </c>
      <c r="J8" s="19">
        <v>10</v>
      </c>
      <c r="K8" s="92">
        <v>11</v>
      </c>
      <c r="L8" s="19">
        <v>12</v>
      </c>
      <c r="M8" s="19">
        <v>13</v>
      </c>
      <c r="N8" s="92">
        <v>14</v>
      </c>
      <c r="O8" s="19">
        <v>15</v>
      </c>
      <c r="P8" s="19">
        <v>16</v>
      </c>
      <c r="Q8" s="92">
        <v>17</v>
      </c>
      <c r="R8" s="19">
        <v>18</v>
      </c>
      <c r="S8" s="19">
        <v>19</v>
      </c>
      <c r="T8" s="19">
        <v>20</v>
      </c>
    </row>
    <row r="9" ht="57" customHeight="1" spans="1:20">
      <c r="A9" s="94" t="s">
        <v>71</v>
      </c>
      <c r="B9" s="95" t="s">
        <v>71</v>
      </c>
      <c r="C9" s="95" t="s">
        <v>234</v>
      </c>
      <c r="D9" s="95" t="s">
        <v>525</v>
      </c>
      <c r="E9" s="95" t="s">
        <v>526</v>
      </c>
      <c r="F9" s="95" t="s">
        <v>77</v>
      </c>
      <c r="G9" s="95" t="s">
        <v>527</v>
      </c>
      <c r="H9" s="96" t="s">
        <v>100</v>
      </c>
      <c r="I9" s="107" t="s">
        <v>528</v>
      </c>
      <c r="J9" s="108">
        <v>105000</v>
      </c>
      <c r="K9" s="108">
        <v>105000</v>
      </c>
      <c r="L9" s="109"/>
      <c r="M9" s="109"/>
      <c r="N9" s="110"/>
      <c r="O9" s="109"/>
      <c r="P9" s="109"/>
      <c r="Q9" s="110"/>
      <c r="R9" s="109"/>
      <c r="S9" s="109"/>
      <c r="T9" s="109"/>
    </row>
    <row r="10" ht="57" customHeight="1" spans="1:20">
      <c r="A10" s="94" t="s">
        <v>71</v>
      </c>
      <c r="B10" s="95" t="s">
        <v>71</v>
      </c>
      <c r="C10" s="95" t="s">
        <v>234</v>
      </c>
      <c r="D10" s="95" t="s">
        <v>529</v>
      </c>
      <c r="E10" s="95" t="s">
        <v>526</v>
      </c>
      <c r="F10" s="95" t="s">
        <v>77</v>
      </c>
      <c r="G10" s="95" t="s">
        <v>527</v>
      </c>
      <c r="H10" s="96" t="s">
        <v>530</v>
      </c>
      <c r="I10" s="107" t="s">
        <v>531</v>
      </c>
      <c r="J10" s="108">
        <v>80000</v>
      </c>
      <c r="K10" s="108">
        <v>80000</v>
      </c>
      <c r="L10" s="109"/>
      <c r="M10" s="109"/>
      <c r="N10" s="110"/>
      <c r="O10" s="109"/>
      <c r="P10" s="109"/>
      <c r="Q10" s="110"/>
      <c r="R10" s="109"/>
      <c r="S10" s="109"/>
      <c r="T10" s="109"/>
    </row>
    <row r="11" ht="57" customHeight="1" spans="1:20">
      <c r="A11" s="94" t="s">
        <v>71</v>
      </c>
      <c r="B11" s="95" t="s">
        <v>71</v>
      </c>
      <c r="C11" s="95" t="s">
        <v>234</v>
      </c>
      <c r="D11" s="95" t="s">
        <v>532</v>
      </c>
      <c r="E11" s="95" t="s">
        <v>533</v>
      </c>
      <c r="F11" s="95" t="s">
        <v>77</v>
      </c>
      <c r="G11" s="95" t="s">
        <v>534</v>
      </c>
      <c r="H11" s="96" t="s">
        <v>100</v>
      </c>
      <c r="I11" s="107" t="s">
        <v>535</v>
      </c>
      <c r="J11" s="108">
        <v>60000</v>
      </c>
      <c r="K11" s="108">
        <v>60000</v>
      </c>
      <c r="L11" s="109"/>
      <c r="M11" s="109"/>
      <c r="N11" s="110"/>
      <c r="O11" s="109"/>
      <c r="P11" s="109"/>
      <c r="Q11" s="110"/>
      <c r="R11" s="109"/>
      <c r="S11" s="109"/>
      <c r="T11" s="109"/>
    </row>
    <row r="12" ht="57" customHeight="1" spans="1:20">
      <c r="A12" s="94" t="s">
        <v>71</v>
      </c>
      <c r="B12" s="95" t="s">
        <v>71</v>
      </c>
      <c r="C12" s="95" t="s">
        <v>288</v>
      </c>
      <c r="D12" s="95" t="s">
        <v>536</v>
      </c>
      <c r="E12" s="95" t="s">
        <v>526</v>
      </c>
      <c r="F12" s="95" t="s">
        <v>78</v>
      </c>
      <c r="G12" s="95" t="s">
        <v>527</v>
      </c>
      <c r="H12" s="96" t="s">
        <v>100</v>
      </c>
      <c r="I12" s="107" t="s">
        <v>537</v>
      </c>
      <c r="J12" s="108">
        <v>14900</v>
      </c>
      <c r="K12" s="108">
        <v>14900</v>
      </c>
      <c r="L12" s="109"/>
      <c r="M12" s="109"/>
      <c r="N12" s="110"/>
      <c r="O12" s="109"/>
      <c r="P12" s="109"/>
      <c r="Q12" s="110"/>
      <c r="R12" s="109"/>
      <c r="S12" s="109"/>
      <c r="T12" s="109"/>
    </row>
    <row r="13" ht="57" customHeight="1" spans="1:20">
      <c r="A13" s="94" t="s">
        <v>71</v>
      </c>
      <c r="B13" s="95" t="s">
        <v>71</v>
      </c>
      <c r="C13" s="95" t="s">
        <v>288</v>
      </c>
      <c r="D13" s="95" t="s">
        <v>538</v>
      </c>
      <c r="E13" s="95" t="s">
        <v>539</v>
      </c>
      <c r="F13" s="95" t="s">
        <v>78</v>
      </c>
      <c r="G13" s="95" t="s">
        <v>534</v>
      </c>
      <c r="H13" s="96" t="s">
        <v>100</v>
      </c>
      <c r="I13" s="107" t="s">
        <v>540</v>
      </c>
      <c r="J13" s="108">
        <v>10000</v>
      </c>
      <c r="K13" s="108">
        <v>10000</v>
      </c>
      <c r="L13" s="109"/>
      <c r="M13" s="109"/>
      <c r="N13" s="110"/>
      <c r="O13" s="109"/>
      <c r="P13" s="109"/>
      <c r="Q13" s="110"/>
      <c r="R13" s="109"/>
      <c r="S13" s="109"/>
      <c r="T13" s="109"/>
    </row>
    <row r="14" ht="57" customHeight="1" spans="1:20">
      <c r="A14" s="94" t="s">
        <v>71</v>
      </c>
      <c r="B14" s="95" t="s">
        <v>71</v>
      </c>
      <c r="C14" s="95" t="s">
        <v>288</v>
      </c>
      <c r="D14" s="95" t="s">
        <v>541</v>
      </c>
      <c r="E14" s="95" t="s">
        <v>542</v>
      </c>
      <c r="F14" s="95" t="s">
        <v>78</v>
      </c>
      <c r="G14" s="95" t="s">
        <v>534</v>
      </c>
      <c r="H14" s="96" t="s">
        <v>100</v>
      </c>
      <c r="I14" s="107" t="s">
        <v>543</v>
      </c>
      <c r="J14" s="108">
        <v>10000</v>
      </c>
      <c r="K14" s="108">
        <v>10000</v>
      </c>
      <c r="L14" s="109"/>
      <c r="M14" s="109"/>
      <c r="N14" s="110"/>
      <c r="O14" s="109"/>
      <c r="P14" s="109"/>
      <c r="Q14" s="110"/>
      <c r="R14" s="109"/>
      <c r="S14" s="109"/>
      <c r="T14" s="109"/>
    </row>
    <row r="15" ht="57" customHeight="1" spans="1:20">
      <c r="A15" s="94" t="s">
        <v>71</v>
      </c>
      <c r="B15" s="95" t="s">
        <v>71</v>
      </c>
      <c r="C15" s="95" t="s">
        <v>288</v>
      </c>
      <c r="D15" s="95" t="s">
        <v>544</v>
      </c>
      <c r="E15" s="95" t="s">
        <v>545</v>
      </c>
      <c r="F15" s="95" t="s">
        <v>78</v>
      </c>
      <c r="G15" s="95" t="s">
        <v>534</v>
      </c>
      <c r="H15" s="96" t="s">
        <v>100</v>
      </c>
      <c r="I15" s="107" t="s">
        <v>546</v>
      </c>
      <c r="J15" s="108">
        <v>50000</v>
      </c>
      <c r="K15" s="108">
        <v>50000</v>
      </c>
      <c r="L15" s="109"/>
      <c r="M15" s="109"/>
      <c r="N15" s="110"/>
      <c r="O15" s="109"/>
      <c r="P15" s="109"/>
      <c r="Q15" s="110"/>
      <c r="R15" s="109"/>
      <c r="S15" s="109"/>
      <c r="T15" s="109"/>
    </row>
    <row r="16" ht="57" customHeight="1" spans="1:20">
      <c r="A16" s="94" t="s">
        <v>71</v>
      </c>
      <c r="B16" s="95" t="s">
        <v>71</v>
      </c>
      <c r="C16" s="95" t="s">
        <v>292</v>
      </c>
      <c r="D16" s="95" t="s">
        <v>547</v>
      </c>
      <c r="E16" s="95" t="s">
        <v>539</v>
      </c>
      <c r="F16" s="95" t="s">
        <v>78</v>
      </c>
      <c r="G16" s="95" t="s">
        <v>534</v>
      </c>
      <c r="H16" s="96" t="s">
        <v>100</v>
      </c>
      <c r="I16" s="107" t="s">
        <v>548</v>
      </c>
      <c r="J16" s="108">
        <v>5000</v>
      </c>
      <c r="K16" s="108">
        <v>5000</v>
      </c>
      <c r="L16" s="109"/>
      <c r="M16" s="109"/>
      <c r="N16" s="110"/>
      <c r="O16" s="109"/>
      <c r="P16" s="109"/>
      <c r="Q16" s="110"/>
      <c r="R16" s="109"/>
      <c r="S16" s="109"/>
      <c r="T16" s="109"/>
    </row>
    <row r="17" ht="57" customHeight="1" spans="1:20">
      <c r="A17" s="94" t="s">
        <v>71</v>
      </c>
      <c r="B17" s="95" t="s">
        <v>71</v>
      </c>
      <c r="C17" s="95" t="s">
        <v>255</v>
      </c>
      <c r="D17" s="95" t="s">
        <v>549</v>
      </c>
      <c r="E17" s="95" t="s">
        <v>542</v>
      </c>
      <c r="F17" s="95" t="s">
        <v>77</v>
      </c>
      <c r="G17" s="95" t="s">
        <v>534</v>
      </c>
      <c r="H17" s="96" t="s">
        <v>100</v>
      </c>
      <c r="I17" s="107" t="s">
        <v>550</v>
      </c>
      <c r="J17" s="108">
        <v>1080</v>
      </c>
      <c r="K17" s="108">
        <v>1080</v>
      </c>
      <c r="L17" s="109"/>
      <c r="M17" s="109"/>
      <c r="N17" s="110"/>
      <c r="O17" s="109"/>
      <c r="P17" s="109"/>
      <c r="Q17" s="110"/>
      <c r="R17" s="109"/>
      <c r="S17" s="109"/>
      <c r="T17" s="109"/>
    </row>
    <row r="18" ht="65" customHeight="1" spans="1:20">
      <c r="A18" s="94" t="s">
        <v>71</v>
      </c>
      <c r="B18" s="95" t="s">
        <v>71</v>
      </c>
      <c r="C18" s="95" t="s">
        <v>304</v>
      </c>
      <c r="D18" s="95" t="s">
        <v>551</v>
      </c>
      <c r="E18" s="95" t="s">
        <v>526</v>
      </c>
      <c r="F18" s="95" t="s">
        <v>78</v>
      </c>
      <c r="G18" s="95" t="s">
        <v>527</v>
      </c>
      <c r="H18" s="96" t="s">
        <v>100</v>
      </c>
      <c r="I18" s="107" t="s">
        <v>552</v>
      </c>
      <c r="J18" s="108">
        <v>100000</v>
      </c>
      <c r="K18" s="108">
        <v>100000</v>
      </c>
      <c r="L18" s="109"/>
      <c r="M18" s="109"/>
      <c r="N18" s="110"/>
      <c r="O18" s="109"/>
      <c r="P18" s="109"/>
      <c r="Q18" s="110"/>
      <c r="R18" s="109"/>
      <c r="S18" s="109"/>
      <c r="T18" s="109"/>
    </row>
    <row r="19" ht="62" customHeight="1" spans="1:20">
      <c r="A19" s="94" t="s">
        <v>71</v>
      </c>
      <c r="B19" s="95" t="s">
        <v>71</v>
      </c>
      <c r="C19" s="95" t="s">
        <v>304</v>
      </c>
      <c r="D19" s="95" t="s">
        <v>553</v>
      </c>
      <c r="E19" s="95" t="s">
        <v>526</v>
      </c>
      <c r="F19" s="95" t="s">
        <v>78</v>
      </c>
      <c r="G19" s="95" t="s">
        <v>527</v>
      </c>
      <c r="H19" s="96" t="s">
        <v>100</v>
      </c>
      <c r="I19" s="107" t="s">
        <v>554</v>
      </c>
      <c r="J19" s="108">
        <v>50000</v>
      </c>
      <c r="K19" s="108">
        <v>50000</v>
      </c>
      <c r="L19" s="109"/>
      <c r="M19" s="109"/>
      <c r="N19" s="110"/>
      <c r="O19" s="109"/>
      <c r="P19" s="109"/>
      <c r="Q19" s="110"/>
      <c r="R19" s="109"/>
      <c r="S19" s="109"/>
      <c r="T19" s="109"/>
    </row>
    <row r="20" ht="57" customHeight="1" spans="1:20">
      <c r="A20" s="94" t="s">
        <v>71</v>
      </c>
      <c r="B20" s="95" t="s">
        <v>71</v>
      </c>
      <c r="C20" s="95" t="s">
        <v>306</v>
      </c>
      <c r="D20" s="95" t="s">
        <v>555</v>
      </c>
      <c r="E20" s="95" t="s">
        <v>526</v>
      </c>
      <c r="F20" s="95" t="s">
        <v>78</v>
      </c>
      <c r="G20" s="95" t="s">
        <v>527</v>
      </c>
      <c r="H20" s="96" t="s">
        <v>100</v>
      </c>
      <c r="I20" s="107" t="s">
        <v>556</v>
      </c>
      <c r="J20" s="108">
        <v>100000</v>
      </c>
      <c r="K20" s="108">
        <v>100000</v>
      </c>
      <c r="L20" s="109"/>
      <c r="M20" s="109"/>
      <c r="N20" s="110"/>
      <c r="O20" s="109"/>
      <c r="P20" s="109"/>
      <c r="Q20" s="110"/>
      <c r="R20" s="109"/>
      <c r="S20" s="109"/>
      <c r="T20" s="109"/>
    </row>
    <row r="21" ht="57" customHeight="1" spans="1:20">
      <c r="A21" s="94" t="s">
        <v>71</v>
      </c>
      <c r="B21" s="95" t="s">
        <v>71</v>
      </c>
      <c r="C21" s="95" t="s">
        <v>306</v>
      </c>
      <c r="D21" s="95" t="s">
        <v>557</v>
      </c>
      <c r="E21" s="95" t="s">
        <v>526</v>
      </c>
      <c r="F21" s="95" t="s">
        <v>78</v>
      </c>
      <c r="G21" s="95" t="s">
        <v>527</v>
      </c>
      <c r="H21" s="96" t="s">
        <v>100</v>
      </c>
      <c r="I21" s="107" t="s">
        <v>558</v>
      </c>
      <c r="J21" s="108">
        <v>100000</v>
      </c>
      <c r="K21" s="108">
        <v>100000</v>
      </c>
      <c r="L21" s="109"/>
      <c r="M21" s="109"/>
      <c r="N21" s="110"/>
      <c r="O21" s="109"/>
      <c r="P21" s="109"/>
      <c r="Q21" s="110"/>
      <c r="R21" s="109"/>
      <c r="S21" s="109"/>
      <c r="T21" s="109"/>
    </row>
    <row r="22" ht="57" customHeight="1" spans="1:20">
      <c r="A22" s="94" t="s">
        <v>71</v>
      </c>
      <c r="B22" s="95" t="s">
        <v>71</v>
      </c>
      <c r="C22" s="95" t="s">
        <v>306</v>
      </c>
      <c r="D22" s="95" t="s">
        <v>559</v>
      </c>
      <c r="E22" s="95" t="s">
        <v>539</v>
      </c>
      <c r="F22" s="95" t="s">
        <v>78</v>
      </c>
      <c r="G22" s="95" t="s">
        <v>534</v>
      </c>
      <c r="H22" s="96" t="s">
        <v>100</v>
      </c>
      <c r="I22" s="107" t="s">
        <v>559</v>
      </c>
      <c r="J22" s="108">
        <v>61000</v>
      </c>
      <c r="K22" s="108">
        <v>61000</v>
      </c>
      <c r="L22" s="109"/>
      <c r="M22" s="109"/>
      <c r="N22" s="110"/>
      <c r="O22" s="109"/>
      <c r="P22" s="109"/>
      <c r="Q22" s="110"/>
      <c r="R22" s="109"/>
      <c r="S22" s="109"/>
      <c r="T22" s="109"/>
    </row>
    <row r="23" ht="57" customHeight="1" spans="1:20">
      <c r="A23" s="94" t="s">
        <v>71</v>
      </c>
      <c r="B23" s="95" t="s">
        <v>71</v>
      </c>
      <c r="C23" s="95" t="s">
        <v>306</v>
      </c>
      <c r="D23" s="95" t="s">
        <v>560</v>
      </c>
      <c r="E23" s="95" t="s">
        <v>542</v>
      </c>
      <c r="F23" s="95" t="s">
        <v>78</v>
      </c>
      <c r="G23" s="95" t="s">
        <v>534</v>
      </c>
      <c r="H23" s="96" t="s">
        <v>100</v>
      </c>
      <c r="I23" s="107" t="s">
        <v>561</v>
      </c>
      <c r="J23" s="108">
        <v>100000</v>
      </c>
      <c r="K23" s="108">
        <v>100000</v>
      </c>
      <c r="L23" s="109"/>
      <c r="M23" s="109"/>
      <c r="N23" s="110"/>
      <c r="O23" s="109"/>
      <c r="P23" s="109"/>
      <c r="Q23" s="110"/>
      <c r="R23" s="109"/>
      <c r="S23" s="109"/>
      <c r="T23" s="109"/>
    </row>
    <row r="24" ht="57" customHeight="1" spans="1:20">
      <c r="A24" s="94" t="s">
        <v>71</v>
      </c>
      <c r="B24" s="95" t="s">
        <v>71</v>
      </c>
      <c r="C24" s="95" t="s">
        <v>306</v>
      </c>
      <c r="D24" s="95" t="s">
        <v>562</v>
      </c>
      <c r="E24" s="95" t="s">
        <v>542</v>
      </c>
      <c r="F24" s="95" t="s">
        <v>78</v>
      </c>
      <c r="G24" s="95" t="s">
        <v>534</v>
      </c>
      <c r="H24" s="96" t="s">
        <v>100</v>
      </c>
      <c r="I24" s="107" t="s">
        <v>563</v>
      </c>
      <c r="J24" s="108">
        <v>100000</v>
      </c>
      <c r="K24" s="108">
        <v>100000</v>
      </c>
      <c r="L24" s="109"/>
      <c r="M24" s="109"/>
      <c r="N24" s="110"/>
      <c r="O24" s="109"/>
      <c r="P24" s="109"/>
      <c r="Q24" s="110"/>
      <c r="R24" s="109"/>
      <c r="S24" s="109"/>
      <c r="T24" s="109"/>
    </row>
    <row r="25" ht="64" customHeight="1" spans="1:20">
      <c r="A25" s="94" t="s">
        <v>71</v>
      </c>
      <c r="B25" s="95" t="s">
        <v>71</v>
      </c>
      <c r="C25" s="95" t="s">
        <v>308</v>
      </c>
      <c r="D25" s="95" t="s">
        <v>564</v>
      </c>
      <c r="E25" s="95" t="s">
        <v>545</v>
      </c>
      <c r="F25" s="95" t="s">
        <v>78</v>
      </c>
      <c r="G25" s="95" t="s">
        <v>534</v>
      </c>
      <c r="H25" s="96" t="s">
        <v>100</v>
      </c>
      <c r="I25" s="107" t="s">
        <v>565</v>
      </c>
      <c r="J25" s="108">
        <v>50000</v>
      </c>
      <c r="K25" s="108">
        <v>50000</v>
      </c>
      <c r="L25" s="109"/>
      <c r="M25" s="109"/>
      <c r="N25" s="110"/>
      <c r="O25" s="109"/>
      <c r="P25" s="109"/>
      <c r="Q25" s="110"/>
      <c r="R25" s="109"/>
      <c r="S25" s="109"/>
      <c r="T25" s="109"/>
    </row>
    <row r="26" ht="69" customHeight="1" spans="1:20">
      <c r="A26" s="94" t="s">
        <v>71</v>
      </c>
      <c r="B26" s="95" t="s">
        <v>71</v>
      </c>
      <c r="C26" s="95" t="s">
        <v>310</v>
      </c>
      <c r="D26" s="95" t="s">
        <v>566</v>
      </c>
      <c r="E26" s="95" t="s">
        <v>567</v>
      </c>
      <c r="F26" s="95" t="s">
        <v>78</v>
      </c>
      <c r="G26" s="95" t="s">
        <v>534</v>
      </c>
      <c r="H26" s="96" t="s">
        <v>100</v>
      </c>
      <c r="I26" s="107" t="s">
        <v>568</v>
      </c>
      <c r="J26" s="108">
        <v>300000</v>
      </c>
      <c r="K26" s="108">
        <v>300000</v>
      </c>
      <c r="L26" s="109"/>
      <c r="M26" s="109"/>
      <c r="N26" s="110"/>
      <c r="O26" s="109"/>
      <c r="P26" s="109"/>
      <c r="Q26" s="110"/>
      <c r="R26" s="109"/>
      <c r="S26" s="109"/>
      <c r="T26" s="109"/>
    </row>
    <row r="27" ht="57" customHeight="1" spans="1:20">
      <c r="A27" s="94" t="s">
        <v>71</v>
      </c>
      <c r="B27" s="95" t="s">
        <v>71</v>
      </c>
      <c r="C27" s="95" t="s">
        <v>312</v>
      </c>
      <c r="D27" s="95" t="s">
        <v>569</v>
      </c>
      <c r="E27" s="95" t="s">
        <v>539</v>
      </c>
      <c r="F27" s="95" t="s">
        <v>78</v>
      </c>
      <c r="G27" s="95" t="s">
        <v>534</v>
      </c>
      <c r="H27" s="96" t="s">
        <v>100</v>
      </c>
      <c r="I27" s="107" t="s">
        <v>570</v>
      </c>
      <c r="J27" s="108">
        <v>20000</v>
      </c>
      <c r="K27" s="108">
        <v>20000</v>
      </c>
      <c r="L27" s="108"/>
      <c r="M27" s="108"/>
      <c r="N27" s="108"/>
      <c r="O27" s="108"/>
      <c r="P27" s="108"/>
      <c r="Q27" s="108"/>
      <c r="R27" s="108"/>
      <c r="S27" s="108"/>
      <c r="T27" s="108"/>
    </row>
    <row r="28" ht="34" customHeight="1" spans="1:20">
      <c r="A28" s="97" t="s">
        <v>176</v>
      </c>
      <c r="B28" s="98"/>
      <c r="C28" s="98"/>
      <c r="D28" s="98"/>
      <c r="E28" s="98"/>
      <c r="F28" s="98"/>
      <c r="G28" s="98"/>
      <c r="H28" s="99"/>
      <c r="I28" s="111"/>
      <c r="J28" s="108">
        <v>1316980</v>
      </c>
      <c r="K28" s="108">
        <v>1316980</v>
      </c>
      <c r="L28" s="108"/>
      <c r="M28" s="108"/>
      <c r="N28" s="108"/>
      <c r="O28" s="108"/>
      <c r="P28" s="108"/>
      <c r="Q28" s="108"/>
      <c r="R28" s="108"/>
      <c r="S28" s="108"/>
      <c r="T28" s="108"/>
    </row>
  </sheetData>
  <mergeCells count="19">
    <mergeCell ref="A3:T3"/>
    <mergeCell ref="A4:I4"/>
    <mergeCell ref="J5:T5"/>
    <mergeCell ref="O6:T6"/>
    <mergeCell ref="A28:I28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A3" sqref="A3:X3"/>
    </sheetView>
  </sheetViews>
  <sheetFormatPr defaultColWidth="9.14414414414414" defaultRowHeight="14.25" customHeight="1"/>
  <cols>
    <col min="1" max="1" width="37.7027027027027" customWidth="1"/>
    <col min="2" max="2" width="20" customWidth="1"/>
    <col min="3" max="3" width="20.5495495495495" customWidth="1"/>
    <col min="4" max="4" width="21.8558558558559" customWidth="1"/>
    <col min="5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3"/>
      <c r="W2" s="3"/>
      <c r="X2" s="3" t="s">
        <v>571</v>
      </c>
    </row>
    <row r="3" ht="41.25" customHeight="1" spans="1:24">
      <c r="A3" s="74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7"/>
      <c r="X3" s="67"/>
    </row>
    <row r="4" ht="18" customHeight="1" spans="1:24">
      <c r="A4" s="75" t="s">
        <v>1</v>
      </c>
      <c r="B4" s="76"/>
      <c r="C4" s="76"/>
      <c r="D4" s="77"/>
      <c r="E4" s="78"/>
      <c r="F4" s="78"/>
      <c r="G4" s="78"/>
      <c r="H4" s="78"/>
      <c r="I4" s="78"/>
      <c r="W4" s="8"/>
      <c r="X4" s="8" t="s">
        <v>2</v>
      </c>
    </row>
    <row r="5" ht="19.5" customHeight="1" spans="1:24">
      <c r="A5" s="28" t="s">
        <v>572</v>
      </c>
      <c r="B5" s="11" t="s">
        <v>194</v>
      </c>
      <c r="C5" s="12"/>
      <c r="D5" s="12"/>
      <c r="E5" s="11" t="s">
        <v>573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2"/>
      <c r="X5" s="83"/>
    </row>
    <row r="6" ht="40.5" customHeight="1" spans="1:24">
      <c r="A6" s="19"/>
      <c r="B6" s="29" t="s">
        <v>56</v>
      </c>
      <c r="C6" s="10" t="s">
        <v>59</v>
      </c>
      <c r="D6" s="79" t="s">
        <v>491</v>
      </c>
      <c r="E6" s="47" t="s">
        <v>574</v>
      </c>
      <c r="F6" s="47" t="s">
        <v>575</v>
      </c>
      <c r="G6" s="47" t="s">
        <v>576</v>
      </c>
      <c r="H6" s="47" t="s">
        <v>577</v>
      </c>
      <c r="I6" s="47" t="s">
        <v>578</v>
      </c>
      <c r="J6" s="47" t="s">
        <v>579</v>
      </c>
      <c r="K6" s="47" t="s">
        <v>580</v>
      </c>
      <c r="L6" s="47" t="s">
        <v>581</v>
      </c>
      <c r="M6" s="47" t="s">
        <v>582</v>
      </c>
      <c r="N6" s="47" t="s">
        <v>583</v>
      </c>
      <c r="O6" s="47" t="s">
        <v>584</v>
      </c>
      <c r="P6" s="47" t="s">
        <v>585</v>
      </c>
      <c r="Q6" s="47" t="s">
        <v>586</v>
      </c>
      <c r="R6" s="47" t="s">
        <v>587</v>
      </c>
      <c r="S6" s="47" t="s">
        <v>588</v>
      </c>
      <c r="T6" s="47" t="s">
        <v>589</v>
      </c>
      <c r="U6" s="47" t="s">
        <v>590</v>
      </c>
      <c r="V6" s="47" t="s">
        <v>591</v>
      </c>
      <c r="W6" s="47" t="s">
        <v>592</v>
      </c>
      <c r="X6" s="84" t="s">
        <v>593</v>
      </c>
    </row>
    <row r="7" ht="19.5" customHeight="1" spans="1:24">
      <c r="A7" s="20">
        <v>1</v>
      </c>
      <c r="B7" s="20">
        <v>2</v>
      </c>
      <c r="C7" s="20">
        <v>3</v>
      </c>
      <c r="D7" s="80">
        <v>4</v>
      </c>
      <c r="E7" s="35">
        <v>5</v>
      </c>
      <c r="F7" s="20">
        <v>6</v>
      </c>
      <c r="G7" s="20">
        <v>7</v>
      </c>
      <c r="H7" s="80">
        <v>8</v>
      </c>
      <c r="I7" s="20">
        <v>9</v>
      </c>
      <c r="J7" s="20">
        <v>10</v>
      </c>
      <c r="K7" s="20">
        <v>11</v>
      </c>
      <c r="L7" s="80">
        <v>12</v>
      </c>
      <c r="M7" s="20">
        <v>13</v>
      </c>
      <c r="N7" s="20">
        <v>14</v>
      </c>
      <c r="O7" s="20">
        <v>15</v>
      </c>
      <c r="P7" s="80">
        <v>16</v>
      </c>
      <c r="Q7" s="20">
        <v>17</v>
      </c>
      <c r="R7" s="20">
        <v>18</v>
      </c>
      <c r="S7" s="20">
        <v>19</v>
      </c>
      <c r="T7" s="80">
        <v>20</v>
      </c>
      <c r="U7" s="80">
        <v>21</v>
      </c>
      <c r="V7" s="80">
        <v>22</v>
      </c>
      <c r="W7" s="35">
        <v>23</v>
      </c>
      <c r="X7" s="35">
        <v>24</v>
      </c>
    </row>
    <row r="8" ht="28" customHeight="1" spans="1:24">
      <c r="A8" s="70" t="s">
        <v>482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ht="34" customHeight="1" spans="1:1">
      <c r="A9" t="s">
        <v>594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7" sqref="A7"/>
    </sheetView>
  </sheetViews>
  <sheetFormatPr defaultColWidth="9.14414414414414" defaultRowHeight="12" customHeight="1" outlineLevelRow="7"/>
  <cols>
    <col min="1" max="1" width="34.2792792792793" customWidth="1"/>
    <col min="2" max="2" width="29" customWidth="1"/>
    <col min="3" max="5" width="23.5765765765766" customWidth="1"/>
    <col min="6" max="6" width="11.2792792792793" customWidth="1"/>
    <col min="7" max="7" width="25.1441441441441" customWidth="1"/>
    <col min="8" max="8" width="15.5765765765766" customWidth="1"/>
    <col min="9" max="9" width="13.4234234234234" customWidth="1"/>
    <col min="10" max="10" width="18.8468468468468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595</v>
      </c>
    </row>
    <row r="3" ht="41.25" customHeight="1" spans="1:10">
      <c r="A3" s="66" t="str">
        <f>"2025"&amp;"年对下转移支付绩效目标表"</f>
        <v>2025年对下转移支付绩效目标表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572</v>
      </c>
      <c r="B5" s="68" t="s">
        <v>314</v>
      </c>
      <c r="C5" s="68" t="s">
        <v>315</v>
      </c>
      <c r="D5" s="68" t="s">
        <v>316</v>
      </c>
      <c r="E5" s="68" t="s">
        <v>317</v>
      </c>
      <c r="F5" s="69" t="s">
        <v>318</v>
      </c>
      <c r="G5" s="68" t="s">
        <v>319</v>
      </c>
      <c r="H5" s="69" t="s">
        <v>320</v>
      </c>
      <c r="I5" s="69" t="s">
        <v>321</v>
      </c>
      <c r="J5" s="68" t="s">
        <v>322</v>
      </c>
    </row>
    <row r="6" ht="21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27" customHeight="1" spans="1:10">
      <c r="A7" s="70" t="s">
        <v>482</v>
      </c>
      <c r="B7" s="71"/>
      <c r="C7" s="71"/>
      <c r="D7" s="71"/>
      <c r="E7" s="70"/>
      <c r="F7" s="72"/>
      <c r="G7" s="70"/>
      <c r="H7" s="72"/>
      <c r="I7" s="72"/>
      <c r="J7" s="70"/>
    </row>
    <row r="8" ht="28" customHeight="1" spans="1:1">
      <c r="A8" t="s">
        <v>596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10.4234234234234" defaultRowHeight="14.25" customHeight="1"/>
  <cols>
    <col min="1" max="3" width="33.7027027027027" customWidth="1"/>
    <col min="4" max="4" width="45.5765765765766" customWidth="1"/>
    <col min="5" max="5" width="27.5765765765766" customWidth="1"/>
    <col min="6" max="6" width="21.7207207207207" customWidth="1"/>
    <col min="7" max="9" width="26.279279279279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597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ht="18" customHeight="1" spans="1:9">
      <c r="A4" s="43" t="s">
        <v>1</v>
      </c>
      <c r="B4" s="44"/>
      <c r="C4" s="44"/>
      <c r="D4" s="45"/>
      <c r="F4" s="42"/>
      <c r="G4" s="41"/>
      <c r="H4" s="41"/>
      <c r="I4" s="65" t="s">
        <v>2</v>
      </c>
    </row>
    <row r="5" ht="28.5" customHeight="1" spans="1:9">
      <c r="A5" s="46" t="s">
        <v>186</v>
      </c>
      <c r="B5" s="47" t="s">
        <v>187</v>
      </c>
      <c r="C5" s="48" t="s">
        <v>598</v>
      </c>
      <c r="D5" s="46" t="s">
        <v>599</v>
      </c>
      <c r="E5" s="46" t="s">
        <v>600</v>
      </c>
      <c r="F5" s="46" t="s">
        <v>601</v>
      </c>
      <c r="G5" s="47" t="s">
        <v>602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489</v>
      </c>
      <c r="H6" s="47" t="s">
        <v>603</v>
      </c>
      <c r="I6" s="47" t="s">
        <v>604</v>
      </c>
    </row>
    <row r="7" ht="17.25" customHeight="1" spans="1:9">
      <c r="A7" s="51" t="s">
        <v>84</v>
      </c>
      <c r="B7" s="52"/>
      <c r="C7" s="53" t="s">
        <v>85</v>
      </c>
      <c r="D7" s="51" t="s">
        <v>86</v>
      </c>
      <c r="E7" s="54" t="s">
        <v>87</v>
      </c>
      <c r="F7" s="51" t="s">
        <v>88</v>
      </c>
      <c r="G7" s="53" t="s">
        <v>89</v>
      </c>
      <c r="H7" s="55" t="s">
        <v>90</v>
      </c>
      <c r="I7" s="54" t="s">
        <v>91</v>
      </c>
    </row>
    <row r="8" ht="22" customHeight="1" spans="1:9">
      <c r="A8" s="56"/>
      <c r="B8" s="57" t="s">
        <v>482</v>
      </c>
      <c r="C8" s="58"/>
      <c r="D8" s="30"/>
      <c r="E8" s="21"/>
      <c r="F8" s="55"/>
      <c r="G8" s="59"/>
      <c r="H8" s="60"/>
      <c r="I8" s="60"/>
    </row>
    <row r="9" ht="19.5" customHeight="1" spans="1:9">
      <c r="A9" s="61" t="s">
        <v>56</v>
      </c>
      <c r="B9" s="62"/>
      <c r="C9" s="62"/>
      <c r="D9" s="63"/>
      <c r="E9" s="64"/>
      <c r="F9" s="64"/>
      <c r="G9" s="59"/>
      <c r="H9" s="60"/>
      <c r="I9" s="60"/>
    </row>
    <row r="10" ht="19" customHeight="1" spans="1:1">
      <c r="A10" t="s">
        <v>483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414414414414" defaultRowHeight="14.25" customHeight="1"/>
  <cols>
    <col min="1" max="1" width="19.2792792792793" customWidth="1"/>
    <col min="2" max="2" width="33.8468468468468" customWidth="1"/>
    <col min="3" max="3" width="23.8468468468468" customWidth="1"/>
    <col min="4" max="4" width="17.7567567567568" customWidth="1"/>
    <col min="5" max="5" width="19.6576576576577" customWidth="1"/>
    <col min="6" max="6" width="18.2612612612613" customWidth="1"/>
    <col min="7" max="7" width="19.6576576576577" customWidth="1"/>
    <col min="8" max="11" width="23.1441441441441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605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280</v>
      </c>
      <c r="B5" s="9" t="s">
        <v>189</v>
      </c>
      <c r="C5" s="9" t="s">
        <v>281</v>
      </c>
      <c r="D5" s="10" t="s">
        <v>190</v>
      </c>
      <c r="E5" s="10" t="s">
        <v>191</v>
      </c>
      <c r="F5" s="10" t="s">
        <v>282</v>
      </c>
      <c r="G5" s="10" t="s">
        <v>283</v>
      </c>
      <c r="H5" s="28" t="s">
        <v>56</v>
      </c>
      <c r="I5" s="11" t="s">
        <v>606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9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23" customHeight="1" spans="1:11">
      <c r="A9" s="30"/>
      <c r="B9" s="21" t="s">
        <v>482</v>
      </c>
      <c r="C9" s="30"/>
      <c r="D9" s="30"/>
      <c r="E9" s="30"/>
      <c r="F9" s="30"/>
      <c r="G9" s="30"/>
      <c r="H9" s="31"/>
      <c r="I9" s="36"/>
      <c r="J9" s="36"/>
      <c r="K9" s="31"/>
    </row>
    <row r="10" ht="24" customHeight="1" spans="1:11">
      <c r="A10" s="32" t="s">
        <v>176</v>
      </c>
      <c r="B10" s="33"/>
      <c r="C10" s="33"/>
      <c r="D10" s="33"/>
      <c r="E10" s="33"/>
      <c r="F10" s="33"/>
      <c r="G10" s="34"/>
      <c r="H10" s="23"/>
      <c r="I10" s="23"/>
      <c r="J10" s="23"/>
      <c r="K10" s="31"/>
    </row>
    <row r="11" ht="22" customHeight="1" spans="1:1">
      <c r="A11" t="s">
        <v>483</v>
      </c>
    </row>
  </sheetData>
  <mergeCells count="15">
    <mergeCell ref="A3:K3"/>
    <mergeCell ref="A4:G4"/>
    <mergeCell ref="I5:K5"/>
    <mergeCell ref="A10:G1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0"/>
  <sheetViews>
    <sheetView showZeros="0" workbookViewId="0">
      <pane ySplit="1" topLeftCell="A11" activePane="bottomLeft" state="frozen"/>
      <selection/>
      <selection pane="bottomLeft" activeCell="C15" sqref="C15"/>
    </sheetView>
  </sheetViews>
  <sheetFormatPr defaultColWidth="9.14414414414414" defaultRowHeight="14.25" customHeight="1" outlineLevelCol="6"/>
  <cols>
    <col min="1" max="1" width="37.8108108108108" customWidth="1"/>
    <col min="2" max="2" width="28.036036036036" customWidth="1"/>
    <col min="3" max="3" width="59.4684684684685" customWidth="1"/>
    <col min="4" max="4" width="21.9459459459459" customWidth="1"/>
    <col min="5" max="5" width="25.9369369369369" customWidth="1"/>
    <col min="6" max="6" width="25.7387387387387" customWidth="1"/>
    <col min="7" max="7" width="25.639639639639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607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22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4" customHeight="1" spans="1:7">
      <c r="A5" s="9" t="s">
        <v>281</v>
      </c>
      <c r="B5" s="9" t="s">
        <v>280</v>
      </c>
      <c r="C5" s="9" t="s">
        <v>189</v>
      </c>
      <c r="D5" s="10" t="s">
        <v>608</v>
      </c>
      <c r="E5" s="11" t="s">
        <v>59</v>
      </c>
      <c r="F5" s="12"/>
      <c r="G5" s="13"/>
    </row>
    <row r="6" ht="24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9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3" customHeight="1" spans="1:7">
      <c r="A9" s="21" t="s">
        <v>71</v>
      </c>
      <c r="B9" s="22"/>
      <c r="C9" s="22"/>
      <c r="D9" s="21"/>
      <c r="E9" s="23">
        <v>3120000</v>
      </c>
      <c r="F9" s="23">
        <v>3120000</v>
      </c>
      <c r="G9" s="23">
        <v>3120000</v>
      </c>
    </row>
    <row r="10" ht="23" customHeight="1" spans="1:7">
      <c r="A10" s="21"/>
      <c r="B10" s="21" t="s">
        <v>609</v>
      </c>
      <c r="C10" s="21" t="s">
        <v>288</v>
      </c>
      <c r="D10" s="21" t="s">
        <v>610</v>
      </c>
      <c r="E10" s="23">
        <v>142000</v>
      </c>
      <c r="F10" s="23">
        <v>142000</v>
      </c>
      <c r="G10" s="23">
        <v>142000</v>
      </c>
    </row>
    <row r="11" ht="23" customHeight="1" spans="1:7">
      <c r="A11" s="24"/>
      <c r="B11" s="21" t="s">
        <v>609</v>
      </c>
      <c r="C11" s="21" t="s">
        <v>292</v>
      </c>
      <c r="D11" s="21" t="s">
        <v>610</v>
      </c>
      <c r="E11" s="23">
        <v>5000</v>
      </c>
      <c r="F11" s="23">
        <v>5000</v>
      </c>
      <c r="G11" s="23">
        <v>5000</v>
      </c>
    </row>
    <row r="12" ht="23" customHeight="1" spans="1:7">
      <c r="A12" s="24"/>
      <c r="B12" s="21" t="s">
        <v>609</v>
      </c>
      <c r="C12" s="21" t="s">
        <v>296</v>
      </c>
      <c r="D12" s="21" t="s">
        <v>610</v>
      </c>
      <c r="E12" s="23">
        <v>126000</v>
      </c>
      <c r="F12" s="23">
        <v>126000</v>
      </c>
      <c r="G12" s="23">
        <v>126000</v>
      </c>
    </row>
    <row r="13" ht="23" customHeight="1" spans="1:7">
      <c r="A13" s="24"/>
      <c r="B13" s="21" t="s">
        <v>609</v>
      </c>
      <c r="C13" s="21" t="s">
        <v>298</v>
      </c>
      <c r="D13" s="21" t="s">
        <v>610</v>
      </c>
      <c r="E13" s="23">
        <v>100000</v>
      </c>
      <c r="F13" s="23">
        <v>100000</v>
      </c>
      <c r="G13" s="23">
        <v>100000</v>
      </c>
    </row>
    <row r="14" ht="23" customHeight="1" spans="1:7">
      <c r="A14" s="24"/>
      <c r="B14" s="21" t="s">
        <v>609</v>
      </c>
      <c r="C14" s="21" t="s">
        <v>300</v>
      </c>
      <c r="D14" s="21" t="s">
        <v>610</v>
      </c>
      <c r="E14" s="23">
        <v>776000</v>
      </c>
      <c r="F14" s="23">
        <v>776000</v>
      </c>
      <c r="G14" s="23">
        <v>776000</v>
      </c>
    </row>
    <row r="15" ht="23" customHeight="1" spans="1:7">
      <c r="A15" s="24"/>
      <c r="B15" s="21" t="s">
        <v>609</v>
      </c>
      <c r="C15" s="21" t="s">
        <v>304</v>
      </c>
      <c r="D15" s="21" t="s">
        <v>610</v>
      </c>
      <c r="E15" s="23">
        <v>150000</v>
      </c>
      <c r="F15" s="23">
        <v>150000</v>
      </c>
      <c r="G15" s="23">
        <v>150000</v>
      </c>
    </row>
    <row r="16" ht="23" customHeight="1" spans="1:7">
      <c r="A16" s="24"/>
      <c r="B16" s="21" t="s">
        <v>609</v>
      </c>
      <c r="C16" s="21" t="s">
        <v>306</v>
      </c>
      <c r="D16" s="21" t="s">
        <v>610</v>
      </c>
      <c r="E16" s="23">
        <v>1451000</v>
      </c>
      <c r="F16" s="23">
        <v>1451000</v>
      </c>
      <c r="G16" s="23">
        <v>1451000</v>
      </c>
    </row>
    <row r="17" ht="23" customHeight="1" spans="1:7">
      <c r="A17" s="24"/>
      <c r="B17" s="21" t="s">
        <v>609</v>
      </c>
      <c r="C17" s="21" t="s">
        <v>308</v>
      </c>
      <c r="D17" s="21" t="s">
        <v>610</v>
      </c>
      <c r="E17" s="23">
        <v>50000</v>
      </c>
      <c r="F17" s="23">
        <v>50000</v>
      </c>
      <c r="G17" s="23">
        <v>50000</v>
      </c>
    </row>
    <row r="18" ht="23" customHeight="1" spans="1:7">
      <c r="A18" s="24"/>
      <c r="B18" s="21" t="s">
        <v>609</v>
      </c>
      <c r="C18" s="21" t="s">
        <v>310</v>
      </c>
      <c r="D18" s="21" t="s">
        <v>610</v>
      </c>
      <c r="E18" s="23">
        <v>300000</v>
      </c>
      <c r="F18" s="23">
        <v>300000</v>
      </c>
      <c r="G18" s="23">
        <v>300000</v>
      </c>
    </row>
    <row r="19" ht="23" customHeight="1" spans="1:7">
      <c r="A19" s="24"/>
      <c r="B19" s="21" t="s">
        <v>609</v>
      </c>
      <c r="C19" s="21" t="s">
        <v>312</v>
      </c>
      <c r="D19" s="21" t="s">
        <v>610</v>
      </c>
      <c r="E19" s="23">
        <v>20000</v>
      </c>
      <c r="F19" s="23">
        <v>20000</v>
      </c>
      <c r="G19" s="23">
        <v>20000</v>
      </c>
    </row>
    <row r="20" ht="23" customHeight="1" spans="1:7">
      <c r="A20" s="25" t="s">
        <v>56</v>
      </c>
      <c r="B20" s="26" t="s">
        <v>611</v>
      </c>
      <c r="C20" s="26"/>
      <c r="D20" s="27"/>
      <c r="E20" s="23">
        <v>3120000</v>
      </c>
      <c r="F20" s="23">
        <v>3120000</v>
      </c>
      <c r="G20" s="23">
        <v>3120000</v>
      </c>
    </row>
  </sheetData>
  <mergeCells count="11">
    <mergeCell ref="A3:G3"/>
    <mergeCell ref="A4:D4"/>
    <mergeCell ref="E5:G5"/>
    <mergeCell ref="A20:D20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topLeftCell="B1" workbookViewId="0">
      <pane ySplit="1" topLeftCell="A2" activePane="bottomLeft" state="frozen"/>
      <selection/>
      <selection pane="bottomLeft" activeCell="D5" sqref="D5:N5"/>
    </sheetView>
  </sheetViews>
  <sheetFormatPr defaultColWidth="8.57657657657658" defaultRowHeight="12.75" customHeight="1"/>
  <cols>
    <col min="1" max="1" width="20.3603603603604" customWidth="1"/>
    <col min="2" max="2" width="44.7027027027027" customWidth="1"/>
    <col min="3" max="3" width="26.7387387387387" customWidth="1"/>
    <col min="4" max="4" width="27.8288288288288" customWidth="1"/>
    <col min="5" max="5" width="27.9369369369369" customWidth="1"/>
    <col min="6" max="14" width="22" customWidth="1"/>
    <col min="15" max="15" width="19.0540540540541" customWidth="1"/>
    <col min="16" max="16" width="20.1531531531532" customWidth="1"/>
    <col min="17" max="17" width="20.0540540540541" customWidth="1"/>
    <col min="18" max="18" width="20.3513513513514" customWidth="1"/>
    <col min="19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5" t="s">
        <v>53</v>
      </c>
    </row>
    <row r="3" ht="41.25" customHeight="1" spans="1:1">
      <c r="A3" s="40" t="str">
        <f>"2025"&amp;"年部门收入预算表"</f>
        <v>2025年部门收入预算表</v>
      </c>
    </row>
    <row r="4" ht="19" customHeight="1" spans="1:19">
      <c r="A4" s="43" t="s">
        <v>1</v>
      </c>
      <c r="S4" s="45" t="s">
        <v>2</v>
      </c>
    </row>
    <row r="5" ht="23" customHeight="1" spans="1:19">
      <c r="A5" s="206" t="s">
        <v>54</v>
      </c>
      <c r="B5" s="207" t="s">
        <v>55</v>
      </c>
      <c r="C5" s="207" t="s">
        <v>56</v>
      </c>
      <c r="D5" s="208" t="s">
        <v>57</v>
      </c>
      <c r="E5" s="208"/>
      <c r="F5" s="208"/>
      <c r="G5" s="208"/>
      <c r="H5" s="208"/>
      <c r="I5" s="143"/>
      <c r="J5" s="208"/>
      <c r="K5" s="208"/>
      <c r="L5" s="208"/>
      <c r="M5" s="208"/>
      <c r="N5" s="216"/>
      <c r="O5" s="208" t="s">
        <v>46</v>
      </c>
      <c r="P5" s="208"/>
      <c r="Q5" s="208"/>
      <c r="R5" s="208"/>
      <c r="S5" s="216"/>
    </row>
    <row r="6" ht="27" customHeight="1" spans="1:19">
      <c r="A6" s="209"/>
      <c r="B6" s="210"/>
      <c r="C6" s="210"/>
      <c r="D6" s="210" t="s">
        <v>58</v>
      </c>
      <c r="E6" s="210" t="s">
        <v>59</v>
      </c>
      <c r="F6" s="210" t="s">
        <v>60</v>
      </c>
      <c r="G6" s="210" t="s">
        <v>61</v>
      </c>
      <c r="H6" s="210" t="s">
        <v>62</v>
      </c>
      <c r="I6" s="217" t="s">
        <v>63</v>
      </c>
      <c r="J6" s="218"/>
      <c r="K6" s="218"/>
      <c r="L6" s="218"/>
      <c r="M6" s="218"/>
      <c r="N6" s="219"/>
      <c r="O6" s="210" t="s">
        <v>58</v>
      </c>
      <c r="P6" s="210" t="s">
        <v>59</v>
      </c>
      <c r="Q6" s="210" t="s">
        <v>60</v>
      </c>
      <c r="R6" s="210" t="s">
        <v>61</v>
      </c>
      <c r="S6" s="210" t="s">
        <v>64</v>
      </c>
    </row>
    <row r="7" ht="30" customHeight="1" spans="1:19">
      <c r="A7" s="211"/>
      <c r="B7" s="212"/>
      <c r="C7" s="127"/>
      <c r="D7" s="127"/>
      <c r="E7" s="127"/>
      <c r="F7" s="127"/>
      <c r="G7" s="127"/>
      <c r="H7" s="127"/>
      <c r="I7" s="72" t="s">
        <v>58</v>
      </c>
      <c r="J7" s="219" t="s">
        <v>65</v>
      </c>
      <c r="K7" s="219" t="s">
        <v>66</v>
      </c>
      <c r="L7" s="219" t="s">
        <v>67</v>
      </c>
      <c r="M7" s="219" t="s">
        <v>68</v>
      </c>
      <c r="N7" s="219" t="s">
        <v>69</v>
      </c>
      <c r="O7" s="220"/>
      <c r="P7" s="220"/>
      <c r="Q7" s="220"/>
      <c r="R7" s="220"/>
      <c r="S7" s="127"/>
    </row>
    <row r="8" ht="21" customHeight="1" spans="1:19">
      <c r="A8" s="213">
        <v>1</v>
      </c>
      <c r="B8" s="213">
        <v>2</v>
      </c>
      <c r="C8" s="213">
        <v>3</v>
      </c>
      <c r="D8" s="213">
        <v>4</v>
      </c>
      <c r="E8" s="213">
        <v>5</v>
      </c>
      <c r="F8" s="213">
        <v>6</v>
      </c>
      <c r="G8" s="213">
        <v>7</v>
      </c>
      <c r="H8" s="213">
        <v>8</v>
      </c>
      <c r="I8" s="72">
        <v>9</v>
      </c>
      <c r="J8" s="213">
        <v>10</v>
      </c>
      <c r="K8" s="213">
        <v>11</v>
      </c>
      <c r="L8" s="213">
        <v>12</v>
      </c>
      <c r="M8" s="213">
        <v>13</v>
      </c>
      <c r="N8" s="213">
        <v>14</v>
      </c>
      <c r="O8" s="213">
        <v>15</v>
      </c>
      <c r="P8" s="213">
        <v>16</v>
      </c>
      <c r="Q8" s="213">
        <v>17</v>
      </c>
      <c r="R8" s="213">
        <v>18</v>
      </c>
      <c r="S8" s="213">
        <v>19</v>
      </c>
    </row>
    <row r="9" ht="24" customHeight="1" spans="1:19">
      <c r="A9" s="21" t="s">
        <v>70</v>
      </c>
      <c r="B9" s="21" t="s">
        <v>71</v>
      </c>
      <c r="C9" s="81">
        <v>8684189.8</v>
      </c>
      <c r="D9" s="81">
        <v>8684189.8</v>
      </c>
      <c r="E9" s="81">
        <v>8684189.8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24" customHeight="1" spans="1:19">
      <c r="A10" s="214" t="s">
        <v>72</v>
      </c>
      <c r="B10" s="214" t="s">
        <v>71</v>
      </c>
      <c r="C10" s="81">
        <v>8684189.8</v>
      </c>
      <c r="D10" s="81">
        <v>8684189.8</v>
      </c>
      <c r="E10" s="81">
        <v>8684189.8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  <row r="11" ht="24" customHeight="1" spans="1:19">
      <c r="A11" s="48" t="s">
        <v>56</v>
      </c>
      <c r="B11" s="215"/>
      <c r="C11" s="81">
        <v>8684189.8</v>
      </c>
      <c r="D11" s="81">
        <v>8684189.8</v>
      </c>
      <c r="E11" s="81">
        <v>8684189.8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8"/>
  <sheetViews>
    <sheetView showGridLines="0" showZeros="0" workbookViewId="0">
      <pane ySplit="1" topLeftCell="A2" activePane="bottomLeft" state="frozen"/>
      <selection/>
      <selection pane="bottomLeft" activeCell="G23" sqref="G23"/>
    </sheetView>
  </sheetViews>
  <sheetFormatPr defaultColWidth="8.57657657657658" defaultRowHeight="12.75" customHeight="1"/>
  <cols>
    <col min="1" max="1" width="22.7477477477477" customWidth="1"/>
    <col min="2" max="2" width="46.4054054054054" customWidth="1"/>
    <col min="3" max="3" width="27.5315315315315" customWidth="1"/>
    <col min="4" max="4" width="28.2432432432432" customWidth="1"/>
    <col min="5" max="5" width="26.3333333333333" customWidth="1"/>
    <col min="6" max="6" width="25.045045045045" customWidth="1"/>
    <col min="7" max="7" width="21.1441441441441" customWidth="1"/>
    <col min="8" max="8" width="21.6396396396396" customWidth="1"/>
    <col min="9" max="9" width="23.5495495495495" customWidth="1"/>
    <col min="10" max="10" width="14.4684684684685" customWidth="1"/>
    <col min="11" max="11" width="18.0630630630631" customWidth="1"/>
    <col min="12" max="12" width="21.2522522522523" customWidth="1"/>
    <col min="13" max="13" width="19.2522522522523" customWidth="1"/>
    <col min="14" max="14" width="24.5765765765766" customWidth="1"/>
    <col min="15" max="15" width="21.747747747747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73</v>
      </c>
    </row>
    <row r="3" ht="41.25" customHeight="1" spans="1:1">
      <c r="A3" s="40" t="str">
        <f>"2025"&amp;"年部门支出预算表"</f>
        <v>2025年部门支出预算表</v>
      </c>
    </row>
    <row r="4" ht="21" customHeight="1" spans="1:15">
      <c r="A4" s="43" t="s">
        <v>1</v>
      </c>
      <c r="O4" s="45" t="s">
        <v>2</v>
      </c>
    </row>
    <row r="5" ht="27" customHeight="1" spans="1:15">
      <c r="A5" s="190" t="s">
        <v>74</v>
      </c>
      <c r="B5" s="190" t="s">
        <v>75</v>
      </c>
      <c r="C5" s="190" t="s">
        <v>56</v>
      </c>
      <c r="D5" s="191" t="s">
        <v>59</v>
      </c>
      <c r="E5" s="192"/>
      <c r="F5" s="193"/>
      <c r="G5" s="194" t="s">
        <v>60</v>
      </c>
      <c r="H5" s="194" t="s">
        <v>61</v>
      </c>
      <c r="I5" s="194" t="s">
        <v>76</v>
      </c>
      <c r="J5" s="191" t="s">
        <v>63</v>
      </c>
      <c r="K5" s="192"/>
      <c r="L5" s="192"/>
      <c r="M5" s="192"/>
      <c r="N5" s="201"/>
      <c r="O5" s="202"/>
    </row>
    <row r="6" ht="42" customHeight="1" spans="1:15">
      <c r="A6" s="195"/>
      <c r="B6" s="195"/>
      <c r="C6" s="196"/>
      <c r="D6" s="197" t="s">
        <v>58</v>
      </c>
      <c r="E6" s="197" t="s">
        <v>77</v>
      </c>
      <c r="F6" s="197" t="s">
        <v>78</v>
      </c>
      <c r="G6" s="196"/>
      <c r="H6" s="196"/>
      <c r="I6" s="203"/>
      <c r="J6" s="197" t="s">
        <v>58</v>
      </c>
      <c r="K6" s="204" t="s">
        <v>79</v>
      </c>
      <c r="L6" s="204" t="s">
        <v>80</v>
      </c>
      <c r="M6" s="204" t="s">
        <v>81</v>
      </c>
      <c r="N6" s="204" t="s">
        <v>82</v>
      </c>
      <c r="O6" s="204" t="s">
        <v>83</v>
      </c>
    </row>
    <row r="7" ht="18" customHeight="1" spans="1:15">
      <c r="A7" s="51" t="s">
        <v>84</v>
      </c>
      <c r="B7" s="51" t="s">
        <v>85</v>
      </c>
      <c r="C7" s="51" t="s">
        <v>86</v>
      </c>
      <c r="D7" s="55" t="s">
        <v>87</v>
      </c>
      <c r="E7" s="55" t="s">
        <v>88</v>
      </c>
      <c r="F7" s="55" t="s">
        <v>89</v>
      </c>
      <c r="G7" s="55" t="s">
        <v>90</v>
      </c>
      <c r="H7" s="55" t="s">
        <v>91</v>
      </c>
      <c r="I7" s="55" t="s">
        <v>92</v>
      </c>
      <c r="J7" s="55" t="s">
        <v>93</v>
      </c>
      <c r="K7" s="55" t="s">
        <v>94</v>
      </c>
      <c r="L7" s="55" t="s">
        <v>95</v>
      </c>
      <c r="M7" s="55" t="s">
        <v>96</v>
      </c>
      <c r="N7" s="51" t="s">
        <v>97</v>
      </c>
      <c r="O7" s="55" t="s">
        <v>98</v>
      </c>
    </row>
    <row r="8" ht="20" customHeight="1" spans="1:15">
      <c r="A8" s="198" t="s">
        <v>99</v>
      </c>
      <c r="B8" s="198" t="s">
        <v>100</v>
      </c>
      <c r="C8" s="108">
        <v>7219679.8</v>
      </c>
      <c r="D8" s="108">
        <v>7219679.8</v>
      </c>
      <c r="E8" s="108">
        <v>4099679.8</v>
      </c>
      <c r="F8" s="108">
        <v>3120000</v>
      </c>
      <c r="G8" s="199"/>
      <c r="H8" s="199"/>
      <c r="I8" s="199"/>
      <c r="J8" s="199"/>
      <c r="K8" s="199"/>
      <c r="L8" s="199"/>
      <c r="M8" s="199"/>
      <c r="N8" s="205"/>
      <c r="O8" s="199"/>
    </row>
    <row r="9" ht="20" customHeight="1" spans="1:15">
      <c r="A9" s="198" t="s">
        <v>101</v>
      </c>
      <c r="B9" s="198" t="s">
        <v>102</v>
      </c>
      <c r="C9" s="108">
        <v>7219679.8</v>
      </c>
      <c r="D9" s="108">
        <v>7219679.8</v>
      </c>
      <c r="E9" s="108">
        <v>4099679.8</v>
      </c>
      <c r="F9" s="108">
        <v>3120000</v>
      </c>
      <c r="G9" s="199"/>
      <c r="H9" s="199"/>
      <c r="I9" s="199"/>
      <c r="J9" s="199"/>
      <c r="K9" s="199"/>
      <c r="L9" s="199"/>
      <c r="M9" s="199"/>
      <c r="N9" s="205"/>
      <c r="O9" s="199"/>
    </row>
    <row r="10" ht="20" customHeight="1" spans="1:15">
      <c r="A10" s="198" t="s">
        <v>103</v>
      </c>
      <c r="B10" s="198" t="s">
        <v>104</v>
      </c>
      <c r="C10" s="108">
        <v>2549947.16</v>
      </c>
      <c r="D10" s="108">
        <v>2549947.16</v>
      </c>
      <c r="E10" s="108">
        <v>2549947.16</v>
      </c>
      <c r="F10" s="108"/>
      <c r="G10" s="199"/>
      <c r="H10" s="199"/>
      <c r="I10" s="199"/>
      <c r="J10" s="199"/>
      <c r="K10" s="199"/>
      <c r="L10" s="199"/>
      <c r="M10" s="199"/>
      <c r="N10" s="205"/>
      <c r="O10" s="199"/>
    </row>
    <row r="11" ht="20" customHeight="1" spans="1:15">
      <c r="A11" s="198" t="s">
        <v>105</v>
      </c>
      <c r="B11" s="198" t="s">
        <v>106</v>
      </c>
      <c r="C11" s="108">
        <v>1549732.64</v>
      </c>
      <c r="D11" s="108">
        <v>1549732.64</v>
      </c>
      <c r="E11" s="108">
        <v>1549732.64</v>
      </c>
      <c r="F11" s="108"/>
      <c r="G11" s="199"/>
      <c r="H11" s="199"/>
      <c r="I11" s="199"/>
      <c r="J11" s="199"/>
      <c r="K11" s="199"/>
      <c r="L11" s="199"/>
      <c r="M11" s="199"/>
      <c r="N11" s="205"/>
      <c r="O11" s="199"/>
    </row>
    <row r="12" ht="20" customHeight="1" spans="1:15">
      <c r="A12" s="198" t="s">
        <v>107</v>
      </c>
      <c r="B12" s="198" t="s">
        <v>102</v>
      </c>
      <c r="C12" s="108">
        <v>3120000</v>
      </c>
      <c r="D12" s="108">
        <v>3120000</v>
      </c>
      <c r="E12" s="108"/>
      <c r="F12" s="108">
        <v>3120000</v>
      </c>
      <c r="G12" s="199"/>
      <c r="H12" s="199"/>
      <c r="I12" s="199"/>
      <c r="J12" s="199"/>
      <c r="K12" s="199"/>
      <c r="L12" s="199"/>
      <c r="M12" s="199"/>
      <c r="N12" s="205"/>
      <c r="O12" s="199"/>
    </row>
    <row r="13" ht="20" customHeight="1" spans="1:15">
      <c r="A13" s="198" t="s">
        <v>108</v>
      </c>
      <c r="B13" s="198" t="s">
        <v>109</v>
      </c>
      <c r="C13" s="108">
        <v>668900</v>
      </c>
      <c r="D13" s="108">
        <v>668900</v>
      </c>
      <c r="E13" s="108">
        <v>668900</v>
      </c>
      <c r="F13" s="108"/>
      <c r="G13" s="199"/>
      <c r="H13" s="199"/>
      <c r="I13" s="199"/>
      <c r="J13" s="199"/>
      <c r="K13" s="199"/>
      <c r="L13" s="199"/>
      <c r="M13" s="199"/>
      <c r="N13" s="205"/>
      <c r="O13" s="199"/>
    </row>
    <row r="14" ht="20" customHeight="1" spans="1:15">
      <c r="A14" s="198" t="s">
        <v>110</v>
      </c>
      <c r="B14" s="198" t="s">
        <v>111</v>
      </c>
      <c r="C14" s="108">
        <v>668900</v>
      </c>
      <c r="D14" s="108">
        <v>668900</v>
      </c>
      <c r="E14" s="108">
        <v>668900</v>
      </c>
      <c r="F14" s="108"/>
      <c r="G14" s="199"/>
      <c r="H14" s="199"/>
      <c r="I14" s="199"/>
      <c r="J14" s="199"/>
      <c r="K14" s="199"/>
      <c r="L14" s="199"/>
      <c r="M14" s="199"/>
      <c r="N14" s="205"/>
      <c r="O14" s="199"/>
    </row>
    <row r="15" ht="20" customHeight="1" spans="1:15">
      <c r="A15" s="198" t="s">
        <v>112</v>
      </c>
      <c r="B15" s="198" t="s">
        <v>113</v>
      </c>
      <c r="C15" s="108">
        <v>129000</v>
      </c>
      <c r="D15" s="108">
        <v>409226</v>
      </c>
      <c r="E15" s="108">
        <v>129000</v>
      </c>
      <c r="F15" s="108"/>
      <c r="G15" s="199"/>
      <c r="H15" s="199"/>
      <c r="I15" s="199"/>
      <c r="J15" s="199"/>
      <c r="K15" s="199"/>
      <c r="L15" s="199"/>
      <c r="M15" s="199"/>
      <c r="N15" s="205"/>
      <c r="O15" s="199"/>
    </row>
    <row r="16" ht="20" customHeight="1" spans="1:15">
      <c r="A16" s="198" t="s">
        <v>114</v>
      </c>
      <c r="B16" s="198" t="s">
        <v>115</v>
      </c>
      <c r="C16" s="108">
        <v>439900</v>
      </c>
      <c r="D16" s="108">
        <v>439900</v>
      </c>
      <c r="E16" s="108">
        <v>439900</v>
      </c>
      <c r="F16" s="108"/>
      <c r="G16" s="199"/>
      <c r="H16" s="199"/>
      <c r="I16" s="199"/>
      <c r="J16" s="199"/>
      <c r="K16" s="199"/>
      <c r="L16" s="199"/>
      <c r="M16" s="199"/>
      <c r="N16" s="205"/>
      <c r="O16" s="199"/>
    </row>
    <row r="17" ht="20" customHeight="1" spans="1:15">
      <c r="A17" s="198" t="s">
        <v>116</v>
      </c>
      <c r="B17" s="198" t="s">
        <v>117</v>
      </c>
      <c r="C17" s="108">
        <v>100000</v>
      </c>
      <c r="D17" s="108">
        <v>100000</v>
      </c>
      <c r="E17" s="108">
        <v>100000</v>
      </c>
      <c r="F17" s="108"/>
      <c r="G17" s="199"/>
      <c r="H17" s="199"/>
      <c r="I17" s="199"/>
      <c r="J17" s="199"/>
      <c r="K17" s="199"/>
      <c r="L17" s="199"/>
      <c r="M17" s="199"/>
      <c r="N17" s="205"/>
      <c r="O17" s="199"/>
    </row>
    <row r="18" ht="20" customHeight="1" spans="1:15">
      <c r="A18" s="198" t="s">
        <v>118</v>
      </c>
      <c r="B18" s="198" t="s">
        <v>119</v>
      </c>
      <c r="C18" s="108">
        <v>409226</v>
      </c>
      <c r="D18" s="108">
        <v>409226</v>
      </c>
      <c r="E18" s="108">
        <v>409226</v>
      </c>
      <c r="F18" s="108"/>
      <c r="G18" s="199"/>
      <c r="H18" s="199"/>
      <c r="I18" s="199"/>
      <c r="J18" s="199"/>
      <c r="K18" s="199"/>
      <c r="L18" s="199"/>
      <c r="M18" s="199"/>
      <c r="N18" s="205"/>
      <c r="O18" s="199"/>
    </row>
    <row r="19" ht="20" customHeight="1" spans="1:15">
      <c r="A19" s="198" t="s">
        <v>120</v>
      </c>
      <c r="B19" s="198" t="s">
        <v>121</v>
      </c>
      <c r="C19" s="108">
        <v>409226</v>
      </c>
      <c r="D19" s="108">
        <v>409226</v>
      </c>
      <c r="E19" s="108">
        <v>409226</v>
      </c>
      <c r="F19" s="108"/>
      <c r="G19" s="199"/>
      <c r="H19" s="199"/>
      <c r="I19" s="199"/>
      <c r="J19" s="199"/>
      <c r="K19" s="199"/>
      <c r="L19" s="199"/>
      <c r="M19" s="199"/>
      <c r="N19" s="205"/>
      <c r="O19" s="199"/>
    </row>
    <row r="20" ht="20" customHeight="1" spans="1:15">
      <c r="A20" s="198" t="s">
        <v>122</v>
      </c>
      <c r="B20" s="198" t="s">
        <v>123</v>
      </c>
      <c r="C20" s="108">
        <v>117920</v>
      </c>
      <c r="D20" s="108">
        <v>117920</v>
      </c>
      <c r="E20" s="108">
        <v>117920</v>
      </c>
      <c r="F20" s="108"/>
      <c r="G20" s="199"/>
      <c r="H20" s="199"/>
      <c r="I20" s="199"/>
      <c r="J20" s="199"/>
      <c r="K20" s="199"/>
      <c r="L20" s="199"/>
      <c r="M20" s="199"/>
      <c r="N20" s="205"/>
      <c r="O20" s="199"/>
    </row>
    <row r="21" ht="20" customHeight="1" spans="1:15">
      <c r="A21" s="198" t="s">
        <v>124</v>
      </c>
      <c r="B21" s="198" t="s">
        <v>125</v>
      </c>
      <c r="C21" s="108">
        <v>99300</v>
      </c>
      <c r="D21" s="108">
        <v>99300</v>
      </c>
      <c r="E21" s="108">
        <v>99300</v>
      </c>
      <c r="F21" s="108"/>
      <c r="G21" s="199"/>
      <c r="H21" s="199"/>
      <c r="I21" s="199"/>
      <c r="J21" s="199"/>
      <c r="K21" s="199"/>
      <c r="L21" s="199"/>
      <c r="M21" s="199"/>
      <c r="N21" s="205"/>
      <c r="O21" s="199"/>
    </row>
    <row r="22" ht="20" customHeight="1" spans="1:15">
      <c r="A22" s="198" t="s">
        <v>126</v>
      </c>
      <c r="B22" s="198" t="s">
        <v>127</v>
      </c>
      <c r="C22" s="108">
        <v>171200</v>
      </c>
      <c r="D22" s="108">
        <v>171200</v>
      </c>
      <c r="E22" s="108">
        <v>171200</v>
      </c>
      <c r="F22" s="108"/>
      <c r="G22" s="199"/>
      <c r="H22" s="199"/>
      <c r="I22" s="199"/>
      <c r="J22" s="199"/>
      <c r="K22" s="199"/>
      <c r="L22" s="199"/>
      <c r="M22" s="199"/>
      <c r="N22" s="205"/>
      <c r="O22" s="199"/>
    </row>
    <row r="23" ht="20" customHeight="1" spans="1:15">
      <c r="A23" s="198" t="s">
        <v>128</v>
      </c>
      <c r="B23" s="198" t="s">
        <v>129</v>
      </c>
      <c r="C23" s="108">
        <v>20806</v>
      </c>
      <c r="D23" s="108">
        <v>20806</v>
      </c>
      <c r="E23" s="108">
        <v>20806</v>
      </c>
      <c r="F23" s="108"/>
      <c r="G23" s="199"/>
      <c r="H23" s="199"/>
      <c r="I23" s="199"/>
      <c r="J23" s="199"/>
      <c r="K23" s="199"/>
      <c r="L23" s="199"/>
      <c r="M23" s="199"/>
      <c r="N23" s="205"/>
      <c r="O23" s="199"/>
    </row>
    <row r="24" ht="20" customHeight="1" spans="1:15">
      <c r="A24" s="198" t="s">
        <v>130</v>
      </c>
      <c r="B24" s="198" t="s">
        <v>131</v>
      </c>
      <c r="C24" s="108">
        <v>386384</v>
      </c>
      <c r="D24" s="108">
        <v>386384</v>
      </c>
      <c r="E24" s="108">
        <v>386384</v>
      </c>
      <c r="F24" s="108"/>
      <c r="G24" s="199"/>
      <c r="H24" s="199"/>
      <c r="I24" s="199"/>
      <c r="J24" s="199"/>
      <c r="K24" s="199"/>
      <c r="L24" s="199"/>
      <c r="M24" s="199"/>
      <c r="N24" s="205"/>
      <c r="O24" s="199"/>
    </row>
    <row r="25" ht="20" customHeight="1" spans="1:15">
      <c r="A25" s="198" t="s">
        <v>132</v>
      </c>
      <c r="B25" s="198" t="s">
        <v>133</v>
      </c>
      <c r="C25" s="108">
        <v>386384</v>
      </c>
      <c r="D25" s="108">
        <v>386384</v>
      </c>
      <c r="E25" s="108">
        <v>386384</v>
      </c>
      <c r="F25" s="108"/>
      <c r="G25" s="199"/>
      <c r="H25" s="199"/>
      <c r="I25" s="199"/>
      <c r="J25" s="199"/>
      <c r="K25" s="199"/>
      <c r="L25" s="199"/>
      <c r="M25" s="199"/>
      <c r="N25" s="205"/>
      <c r="O25" s="199"/>
    </row>
    <row r="26" ht="20" customHeight="1" spans="1:15">
      <c r="A26" s="198" t="s">
        <v>134</v>
      </c>
      <c r="B26" s="198" t="s">
        <v>135</v>
      </c>
      <c r="C26" s="108">
        <v>370544</v>
      </c>
      <c r="D26" s="108">
        <v>370544</v>
      </c>
      <c r="E26" s="108">
        <v>370544</v>
      </c>
      <c r="F26" s="108"/>
      <c r="G26" s="199"/>
      <c r="H26" s="199"/>
      <c r="I26" s="199"/>
      <c r="J26" s="199"/>
      <c r="K26" s="199"/>
      <c r="L26" s="199"/>
      <c r="M26" s="199"/>
      <c r="N26" s="205"/>
      <c r="O26" s="199"/>
    </row>
    <row r="27" ht="20" customHeight="1" spans="1:15">
      <c r="A27" s="198" t="s">
        <v>136</v>
      </c>
      <c r="B27" s="198" t="s">
        <v>137</v>
      </c>
      <c r="C27" s="108">
        <v>15840</v>
      </c>
      <c r="D27" s="108">
        <v>15840</v>
      </c>
      <c r="E27" s="108">
        <v>15840</v>
      </c>
      <c r="F27" s="108"/>
      <c r="G27" s="199"/>
      <c r="H27" s="199"/>
      <c r="I27" s="199"/>
      <c r="J27" s="199"/>
      <c r="K27" s="199"/>
      <c r="L27" s="199"/>
      <c r="M27" s="199"/>
      <c r="N27" s="205"/>
      <c r="O27" s="199"/>
    </row>
    <row r="28" ht="21" customHeight="1" spans="1:15">
      <c r="A28" s="200" t="s">
        <v>56</v>
      </c>
      <c r="B28" s="151"/>
      <c r="C28" s="108">
        <v>8684189.8</v>
      </c>
      <c r="D28" s="108">
        <v>8684189.8</v>
      </c>
      <c r="E28" s="108">
        <v>5564189.8</v>
      </c>
      <c r="F28" s="108">
        <v>3120000</v>
      </c>
      <c r="G28" s="108"/>
      <c r="H28" s="108"/>
      <c r="I28" s="108"/>
      <c r="J28" s="108"/>
      <c r="K28" s="108"/>
      <c r="L28" s="108"/>
      <c r="M28" s="108"/>
      <c r="N28" s="108"/>
      <c r="O28" s="108"/>
    </row>
  </sheetData>
  <mergeCells count="12">
    <mergeCell ref="A2:O2"/>
    <mergeCell ref="A3:O3"/>
    <mergeCell ref="A4:B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rintOptions horizontalCentered="1"/>
  <pageMargins left="0.369444444444444" right="0.369444444444444" top="0.523611111111111" bottom="0.129861111111111" header="0" footer="0"/>
  <pageSetup paperSize="9" scale="95" orientation="landscape" horizontalDpi="600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38" sqref="B38"/>
    </sheetView>
  </sheetViews>
  <sheetFormatPr defaultColWidth="8.57657657657658" defaultRowHeight="12.75" customHeight="1" outlineLevelCol="3"/>
  <cols>
    <col min="1" max="1" width="37.6216216216216" customWidth="1"/>
    <col min="2" max="2" width="35.5765765765766" customWidth="1"/>
    <col min="3" max="3" width="41.4144144144144" customWidth="1"/>
    <col min="4" max="4" width="35.5765765765766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138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20" customHeight="1" spans="1:4">
      <c r="A4" s="43" t="s">
        <v>1</v>
      </c>
      <c r="B4" s="183"/>
      <c r="D4" s="45" t="s">
        <v>2</v>
      </c>
    </row>
    <row r="5" ht="24" customHeight="1" spans="1:4">
      <c r="A5" s="184" t="s">
        <v>3</v>
      </c>
      <c r="B5" s="185"/>
      <c r="C5" s="184" t="s">
        <v>4</v>
      </c>
      <c r="D5" s="185"/>
    </row>
    <row r="6" ht="23" customHeight="1" spans="1:4">
      <c r="A6" s="184" t="s">
        <v>5</v>
      </c>
      <c r="B6" s="184" t="s">
        <v>6</v>
      </c>
      <c r="C6" s="184" t="s">
        <v>7</v>
      </c>
      <c r="D6" s="184" t="s">
        <v>6</v>
      </c>
    </row>
    <row r="7" ht="18" customHeight="1" spans="1:4">
      <c r="A7" s="186" t="s">
        <v>139</v>
      </c>
      <c r="B7" s="108">
        <v>8684189.8</v>
      </c>
      <c r="C7" s="186" t="s">
        <v>140</v>
      </c>
      <c r="D7" s="108">
        <v>8684189.8</v>
      </c>
    </row>
    <row r="8" ht="21" customHeight="1" spans="1:4">
      <c r="A8" s="186" t="s">
        <v>141</v>
      </c>
      <c r="B8" s="108">
        <v>8684189.8</v>
      </c>
      <c r="C8" s="186" t="s">
        <v>142</v>
      </c>
      <c r="D8" s="108">
        <v>7219679.8</v>
      </c>
    </row>
    <row r="9" ht="16.5" customHeight="1" spans="1:4">
      <c r="A9" s="186" t="s">
        <v>143</v>
      </c>
      <c r="B9" s="108"/>
      <c r="C9" s="186" t="s">
        <v>144</v>
      </c>
      <c r="D9" s="108"/>
    </row>
    <row r="10" ht="16.5" customHeight="1" spans="1:4">
      <c r="A10" s="186" t="s">
        <v>145</v>
      </c>
      <c r="B10" s="108"/>
      <c r="C10" s="186" t="s">
        <v>146</v>
      </c>
      <c r="D10" s="108"/>
    </row>
    <row r="11" ht="16.5" customHeight="1" spans="1:4">
      <c r="A11" s="186" t="s">
        <v>147</v>
      </c>
      <c r="B11" s="108"/>
      <c r="C11" s="186" t="s">
        <v>148</v>
      </c>
      <c r="D11" s="108"/>
    </row>
    <row r="12" ht="16.5" customHeight="1" spans="1:4">
      <c r="A12" s="186" t="s">
        <v>141</v>
      </c>
      <c r="B12" s="108"/>
      <c r="C12" s="186" t="s">
        <v>149</v>
      </c>
      <c r="D12" s="108"/>
    </row>
    <row r="13" ht="16.5" customHeight="1" spans="1:4">
      <c r="A13" s="123" t="s">
        <v>143</v>
      </c>
      <c r="B13" s="108"/>
      <c r="C13" s="148" t="s">
        <v>150</v>
      </c>
      <c r="D13" s="108"/>
    </row>
    <row r="14" ht="16.5" customHeight="1" spans="1:4">
      <c r="A14" s="123" t="s">
        <v>145</v>
      </c>
      <c r="B14" s="108"/>
      <c r="C14" s="148" t="s">
        <v>151</v>
      </c>
      <c r="D14" s="108"/>
    </row>
    <row r="15" ht="18" customHeight="1" spans="1:4">
      <c r="A15" s="187"/>
      <c r="B15" s="108"/>
      <c r="C15" s="148" t="s">
        <v>152</v>
      </c>
      <c r="D15" s="108">
        <v>668900</v>
      </c>
    </row>
    <row r="16" ht="18" customHeight="1" spans="1:4">
      <c r="A16" s="187"/>
      <c r="B16" s="108"/>
      <c r="C16" s="148" t="s">
        <v>153</v>
      </c>
      <c r="D16" s="108">
        <v>409226</v>
      </c>
    </row>
    <row r="17" ht="16.5" customHeight="1" spans="1:4">
      <c r="A17" s="187"/>
      <c r="B17" s="108"/>
      <c r="C17" s="148" t="s">
        <v>154</v>
      </c>
      <c r="D17" s="108"/>
    </row>
    <row r="18" ht="16.5" customHeight="1" spans="1:4">
      <c r="A18" s="187"/>
      <c r="B18" s="108"/>
      <c r="C18" s="148" t="s">
        <v>155</v>
      </c>
      <c r="D18" s="108"/>
    </row>
    <row r="19" ht="16.5" customHeight="1" spans="1:4">
      <c r="A19" s="187"/>
      <c r="B19" s="108"/>
      <c r="C19" s="148" t="s">
        <v>156</v>
      </c>
      <c r="D19" s="108"/>
    </row>
    <row r="20" ht="16.5" customHeight="1" spans="1:4">
      <c r="A20" s="187"/>
      <c r="B20" s="108"/>
      <c r="C20" s="148" t="s">
        <v>157</v>
      </c>
      <c r="D20" s="108"/>
    </row>
    <row r="21" ht="16.5" customHeight="1" spans="1:4">
      <c r="A21" s="187"/>
      <c r="B21" s="108"/>
      <c r="C21" s="148" t="s">
        <v>158</v>
      </c>
      <c r="D21" s="108"/>
    </row>
    <row r="22" ht="16.5" customHeight="1" spans="1:4">
      <c r="A22" s="187"/>
      <c r="B22" s="108"/>
      <c r="C22" s="148" t="s">
        <v>159</v>
      </c>
      <c r="D22" s="108"/>
    </row>
    <row r="23" ht="16.5" customHeight="1" spans="1:4">
      <c r="A23" s="187"/>
      <c r="B23" s="108"/>
      <c r="C23" s="148" t="s">
        <v>160</v>
      </c>
      <c r="D23" s="108"/>
    </row>
    <row r="24" ht="16.5" customHeight="1" spans="1:4">
      <c r="A24" s="187"/>
      <c r="B24" s="108"/>
      <c r="C24" s="148" t="s">
        <v>161</v>
      </c>
      <c r="D24" s="108"/>
    </row>
    <row r="25" ht="16.5" customHeight="1" spans="1:4">
      <c r="A25" s="187"/>
      <c r="B25" s="108"/>
      <c r="C25" s="148" t="s">
        <v>162</v>
      </c>
      <c r="D25" s="108"/>
    </row>
    <row r="26" ht="19" customHeight="1" spans="1:4">
      <c r="A26" s="187"/>
      <c r="B26" s="108"/>
      <c r="C26" s="148" t="s">
        <v>163</v>
      </c>
      <c r="D26" s="108">
        <v>386384</v>
      </c>
    </row>
    <row r="27" ht="16.5" customHeight="1" spans="1:4">
      <c r="A27" s="187"/>
      <c r="B27" s="108"/>
      <c r="C27" s="148" t="s">
        <v>164</v>
      </c>
      <c r="D27" s="108"/>
    </row>
    <row r="28" ht="16.5" customHeight="1" spans="1:4">
      <c r="A28" s="187"/>
      <c r="B28" s="108"/>
      <c r="C28" s="148" t="s">
        <v>165</v>
      </c>
      <c r="D28" s="108"/>
    </row>
    <row r="29" ht="16.5" customHeight="1" spans="1:4">
      <c r="A29" s="187"/>
      <c r="B29" s="108"/>
      <c r="C29" s="148" t="s">
        <v>166</v>
      </c>
      <c r="D29" s="108"/>
    </row>
    <row r="30" ht="16.5" customHeight="1" spans="1:4">
      <c r="A30" s="187"/>
      <c r="B30" s="108"/>
      <c r="C30" s="148" t="s">
        <v>167</v>
      </c>
      <c r="D30" s="108"/>
    </row>
    <row r="31" ht="16.5" customHeight="1" spans="1:4">
      <c r="A31" s="187"/>
      <c r="B31" s="108"/>
      <c r="C31" s="148" t="s">
        <v>168</v>
      </c>
      <c r="D31" s="108"/>
    </row>
    <row r="32" ht="16.5" customHeight="1" spans="1:4">
      <c r="A32" s="187"/>
      <c r="B32" s="108"/>
      <c r="C32" s="123" t="s">
        <v>169</v>
      </c>
      <c r="D32" s="108"/>
    </row>
    <row r="33" ht="16.5" customHeight="1" spans="1:4">
      <c r="A33" s="187"/>
      <c r="B33" s="108"/>
      <c r="C33" s="123" t="s">
        <v>170</v>
      </c>
      <c r="D33" s="108"/>
    </row>
    <row r="34" ht="16.5" customHeight="1" spans="1:4">
      <c r="A34" s="187"/>
      <c r="B34" s="108"/>
      <c r="C34" s="123" t="s">
        <v>171</v>
      </c>
      <c r="D34" s="108"/>
    </row>
    <row r="35" ht="18" customHeight="1" spans="1:4">
      <c r="A35" s="188" t="s">
        <v>51</v>
      </c>
      <c r="B35" s="189">
        <v>8684189.8</v>
      </c>
      <c r="C35" s="188" t="s">
        <v>52</v>
      </c>
      <c r="D35" s="189">
        <v>8684189.8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2" activePane="bottomLeft" state="frozen"/>
      <selection/>
      <selection pane="bottomLeft" activeCell="E32" sqref="E32"/>
    </sheetView>
  </sheetViews>
  <sheetFormatPr defaultColWidth="9.14414414414414" defaultRowHeight="14.25" customHeight="1" outlineLevelCol="6"/>
  <cols>
    <col min="1" max="1" width="20.5585585585586" customWidth="1"/>
    <col min="2" max="2" width="44.7027027027027" customWidth="1"/>
    <col min="3" max="3" width="23.7477477477477" customWidth="1"/>
    <col min="4" max="4" width="25.4324324324324" customWidth="1"/>
    <col min="5" max="5" width="26.1441441441441" customWidth="1"/>
    <col min="6" max="6" width="24.3423423423423" customWidth="1"/>
    <col min="7" max="7" width="24.0540540540541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7"/>
      <c r="F2" s="73"/>
      <c r="G2" s="157" t="s">
        <v>172</v>
      </c>
    </row>
    <row r="3" ht="41.25" customHeight="1" spans="1:7">
      <c r="A3" s="136" t="str">
        <f>"2025"&amp;"年一般公共预算支出预算表（按功能科目分类）"</f>
        <v>2025年一般公共预算支出预算表（按功能科目分类）</v>
      </c>
      <c r="B3" s="136"/>
      <c r="C3" s="136"/>
      <c r="D3" s="136"/>
      <c r="E3" s="136"/>
      <c r="F3" s="136"/>
      <c r="G3" s="136"/>
    </row>
    <row r="4" ht="19" customHeight="1" spans="1:7">
      <c r="A4" s="5" t="s">
        <v>1</v>
      </c>
      <c r="F4" s="133"/>
      <c r="G4" s="157" t="s">
        <v>2</v>
      </c>
    </row>
    <row r="5" ht="26" customHeight="1" spans="1:7">
      <c r="A5" s="178" t="s">
        <v>173</v>
      </c>
      <c r="B5" s="179"/>
      <c r="C5" s="137" t="s">
        <v>56</v>
      </c>
      <c r="D5" s="163" t="s">
        <v>77</v>
      </c>
      <c r="E5" s="12"/>
      <c r="F5" s="13"/>
      <c r="G5" s="153" t="s">
        <v>78</v>
      </c>
    </row>
    <row r="6" ht="31" customHeight="1" spans="1:7">
      <c r="A6" s="180" t="s">
        <v>74</v>
      </c>
      <c r="B6" s="180" t="s">
        <v>75</v>
      </c>
      <c r="C6" s="19"/>
      <c r="D6" s="142" t="s">
        <v>58</v>
      </c>
      <c r="E6" s="142" t="s">
        <v>174</v>
      </c>
      <c r="F6" s="142" t="s">
        <v>175</v>
      </c>
      <c r="G6" s="155"/>
    </row>
    <row r="7" ht="18" customHeight="1" spans="1:7">
      <c r="A7" s="61" t="s">
        <v>84</v>
      </c>
      <c r="B7" s="61" t="s">
        <v>85</v>
      </c>
      <c r="C7" s="61" t="s">
        <v>86</v>
      </c>
      <c r="D7" s="61" t="s">
        <v>87</v>
      </c>
      <c r="E7" s="61" t="s">
        <v>88</v>
      </c>
      <c r="F7" s="61" t="s">
        <v>89</v>
      </c>
      <c r="G7" s="61" t="s">
        <v>90</v>
      </c>
    </row>
    <row r="8" ht="25" customHeight="1" spans="1:7">
      <c r="A8" s="123" t="s">
        <v>99</v>
      </c>
      <c r="B8" s="123" t="s">
        <v>100</v>
      </c>
      <c r="C8" s="108">
        <v>7219679.8</v>
      </c>
      <c r="D8" s="108">
        <v>4099679.8</v>
      </c>
      <c r="E8" s="108">
        <v>3586093.56</v>
      </c>
      <c r="F8" s="108">
        <v>513586.24</v>
      </c>
      <c r="G8" s="108">
        <v>3120000</v>
      </c>
    </row>
    <row r="9" ht="21" customHeight="1" spans="1:7">
      <c r="A9" s="123" t="s">
        <v>101</v>
      </c>
      <c r="B9" s="123" t="s">
        <v>102</v>
      </c>
      <c r="C9" s="108">
        <v>7219679.8</v>
      </c>
      <c r="D9" s="108">
        <v>4099679.8</v>
      </c>
      <c r="E9" s="108">
        <v>3586093.56</v>
      </c>
      <c r="F9" s="108">
        <v>513586.24</v>
      </c>
      <c r="G9" s="108">
        <v>3120000</v>
      </c>
    </row>
    <row r="10" ht="22" customHeight="1" spans="1:7">
      <c r="A10" s="123" t="s">
        <v>103</v>
      </c>
      <c r="B10" s="123" t="s">
        <v>104</v>
      </c>
      <c r="C10" s="108">
        <v>2549947.16</v>
      </c>
      <c r="D10" s="108">
        <v>2549947.16</v>
      </c>
      <c r="E10" s="108">
        <v>2172061.56</v>
      </c>
      <c r="F10" s="108">
        <v>377885.6</v>
      </c>
      <c r="G10" s="108"/>
    </row>
    <row r="11" ht="22" customHeight="1" spans="1:7">
      <c r="A11" s="123" t="s">
        <v>105</v>
      </c>
      <c r="B11" s="123" t="s">
        <v>106</v>
      </c>
      <c r="C11" s="108">
        <v>1549732.64</v>
      </c>
      <c r="D11" s="108">
        <v>1549732.64</v>
      </c>
      <c r="E11" s="108">
        <v>1414032</v>
      </c>
      <c r="F11" s="108">
        <v>135700.64</v>
      </c>
      <c r="G11" s="108"/>
    </row>
    <row r="12" ht="22" customHeight="1" spans="1:7">
      <c r="A12" s="123" t="s">
        <v>107</v>
      </c>
      <c r="B12" s="123" t="s">
        <v>102</v>
      </c>
      <c r="C12" s="108">
        <v>3120000</v>
      </c>
      <c r="D12" s="108"/>
      <c r="E12" s="108"/>
      <c r="F12" s="108"/>
      <c r="G12" s="108">
        <v>3120000</v>
      </c>
    </row>
    <row r="13" ht="23" customHeight="1" spans="1:7">
      <c r="A13" s="123" t="s">
        <v>108</v>
      </c>
      <c r="B13" s="123" t="s">
        <v>109</v>
      </c>
      <c r="C13" s="108">
        <v>668900</v>
      </c>
      <c r="D13" s="108">
        <v>668900</v>
      </c>
      <c r="E13" s="108">
        <v>665900</v>
      </c>
      <c r="F13" s="108">
        <v>3000</v>
      </c>
      <c r="G13" s="108"/>
    </row>
    <row r="14" ht="23" customHeight="1" spans="1:7">
      <c r="A14" s="123" t="s">
        <v>110</v>
      </c>
      <c r="B14" s="123" t="s">
        <v>111</v>
      </c>
      <c r="C14" s="108">
        <v>668900</v>
      </c>
      <c r="D14" s="108">
        <v>668900</v>
      </c>
      <c r="E14" s="108">
        <v>665900</v>
      </c>
      <c r="F14" s="108">
        <v>3000</v>
      </c>
      <c r="G14" s="108"/>
    </row>
    <row r="15" ht="20" customHeight="1" spans="1:7">
      <c r="A15" s="123" t="s">
        <v>112</v>
      </c>
      <c r="B15" s="123" t="s">
        <v>113</v>
      </c>
      <c r="C15" s="108">
        <v>129000</v>
      </c>
      <c r="D15" s="108">
        <v>129000</v>
      </c>
      <c r="E15" s="108">
        <v>126000</v>
      </c>
      <c r="F15" s="108">
        <v>3000</v>
      </c>
      <c r="G15" s="108"/>
    </row>
    <row r="16" ht="20" customHeight="1" spans="1:7">
      <c r="A16" s="123" t="s">
        <v>114</v>
      </c>
      <c r="B16" s="123" t="s">
        <v>115</v>
      </c>
      <c r="C16" s="108">
        <v>439900</v>
      </c>
      <c r="D16" s="108">
        <v>439900</v>
      </c>
      <c r="E16" s="108">
        <v>439900</v>
      </c>
      <c r="F16" s="108"/>
      <c r="G16" s="108"/>
    </row>
    <row r="17" ht="20" customHeight="1" spans="1:7">
      <c r="A17" s="123" t="s">
        <v>116</v>
      </c>
      <c r="B17" s="123" t="s">
        <v>117</v>
      </c>
      <c r="C17" s="108">
        <v>100000</v>
      </c>
      <c r="D17" s="108">
        <v>100000</v>
      </c>
      <c r="E17" s="108">
        <v>100000</v>
      </c>
      <c r="F17" s="108"/>
      <c r="G17" s="108"/>
    </row>
    <row r="18" ht="24" customHeight="1" spans="1:7">
      <c r="A18" s="123" t="s">
        <v>118</v>
      </c>
      <c r="B18" s="123" t="s">
        <v>119</v>
      </c>
      <c r="C18" s="108">
        <v>409226</v>
      </c>
      <c r="D18" s="108">
        <v>409226</v>
      </c>
      <c r="E18" s="108">
        <v>409226</v>
      </c>
      <c r="F18" s="108"/>
      <c r="G18" s="108"/>
    </row>
    <row r="19" ht="20" customHeight="1" spans="1:7">
      <c r="A19" s="123" t="s">
        <v>120</v>
      </c>
      <c r="B19" s="123" t="s">
        <v>121</v>
      </c>
      <c r="C19" s="108">
        <v>409226</v>
      </c>
      <c r="D19" s="108">
        <v>409226</v>
      </c>
      <c r="E19" s="108">
        <v>409226</v>
      </c>
      <c r="F19" s="108"/>
      <c r="G19" s="108"/>
    </row>
    <row r="20" ht="20" customHeight="1" spans="1:7">
      <c r="A20" s="123" t="s">
        <v>122</v>
      </c>
      <c r="B20" s="123" t="s">
        <v>123</v>
      </c>
      <c r="C20" s="108">
        <v>117920</v>
      </c>
      <c r="D20" s="108">
        <v>117920</v>
      </c>
      <c r="E20" s="108">
        <v>117920</v>
      </c>
      <c r="F20" s="108"/>
      <c r="G20" s="108"/>
    </row>
    <row r="21" ht="20" customHeight="1" spans="1:7">
      <c r="A21" s="123" t="s">
        <v>124</v>
      </c>
      <c r="B21" s="123" t="s">
        <v>125</v>
      </c>
      <c r="C21" s="108">
        <v>99300</v>
      </c>
      <c r="D21" s="108">
        <v>99300</v>
      </c>
      <c r="E21" s="108">
        <v>99300</v>
      </c>
      <c r="F21" s="108"/>
      <c r="G21" s="108"/>
    </row>
    <row r="22" ht="20" customHeight="1" spans="1:7">
      <c r="A22" s="123" t="s">
        <v>126</v>
      </c>
      <c r="B22" s="123" t="s">
        <v>127</v>
      </c>
      <c r="C22" s="108">
        <v>171200</v>
      </c>
      <c r="D22" s="108">
        <v>171200</v>
      </c>
      <c r="E22" s="108">
        <v>171200</v>
      </c>
      <c r="F22" s="108"/>
      <c r="G22" s="108"/>
    </row>
    <row r="23" ht="20" customHeight="1" spans="1:7">
      <c r="A23" s="123" t="s">
        <v>128</v>
      </c>
      <c r="B23" s="123" t="s">
        <v>129</v>
      </c>
      <c r="C23" s="108">
        <v>20806</v>
      </c>
      <c r="D23" s="108">
        <v>20806</v>
      </c>
      <c r="E23" s="108">
        <v>20806</v>
      </c>
      <c r="F23" s="108"/>
      <c r="G23" s="108"/>
    </row>
    <row r="24" ht="22" customHeight="1" spans="1:7">
      <c r="A24" s="123" t="s">
        <v>130</v>
      </c>
      <c r="B24" s="123" t="s">
        <v>131</v>
      </c>
      <c r="C24" s="108">
        <v>386384</v>
      </c>
      <c r="D24" s="108">
        <v>386384</v>
      </c>
      <c r="E24" s="108">
        <v>386384</v>
      </c>
      <c r="F24" s="108"/>
      <c r="G24" s="108"/>
    </row>
    <row r="25" ht="20" customHeight="1" spans="1:7">
      <c r="A25" s="123" t="s">
        <v>132</v>
      </c>
      <c r="B25" s="123" t="s">
        <v>133</v>
      </c>
      <c r="C25" s="108">
        <v>386384</v>
      </c>
      <c r="D25" s="108">
        <v>386384</v>
      </c>
      <c r="E25" s="108">
        <v>386384</v>
      </c>
      <c r="F25" s="108"/>
      <c r="G25" s="108"/>
    </row>
    <row r="26" ht="20" customHeight="1" spans="1:7">
      <c r="A26" s="123" t="s">
        <v>134</v>
      </c>
      <c r="B26" s="123" t="s">
        <v>135</v>
      </c>
      <c r="C26" s="108">
        <v>370544</v>
      </c>
      <c r="D26" s="108">
        <v>370544</v>
      </c>
      <c r="E26" s="108">
        <v>370544</v>
      </c>
      <c r="F26" s="108"/>
      <c r="G26" s="108"/>
    </row>
    <row r="27" ht="20" customHeight="1" spans="1:7">
      <c r="A27" s="123" t="s">
        <v>136</v>
      </c>
      <c r="B27" s="123" t="s">
        <v>137</v>
      </c>
      <c r="C27" s="108">
        <v>15840</v>
      </c>
      <c r="D27" s="108">
        <v>15840</v>
      </c>
      <c r="E27" s="108">
        <v>15840</v>
      </c>
      <c r="F27" s="108"/>
      <c r="G27" s="108"/>
    </row>
    <row r="28" ht="20" customHeight="1" spans="1:7">
      <c r="A28" s="181" t="s">
        <v>176</v>
      </c>
      <c r="B28" s="182" t="s">
        <v>176</v>
      </c>
      <c r="C28" s="108">
        <v>8684189.8</v>
      </c>
      <c r="D28" s="108">
        <v>5564189.8</v>
      </c>
      <c r="E28" s="108">
        <v>5047603.56</v>
      </c>
      <c r="F28" s="108">
        <v>516586.24</v>
      </c>
      <c r="G28" s="108">
        <v>3120000</v>
      </c>
    </row>
  </sheetData>
  <mergeCells count="6">
    <mergeCell ref="A3:G3"/>
    <mergeCell ref="A5:B5"/>
    <mergeCell ref="D5:F5"/>
    <mergeCell ref="A28:B28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9" sqref="A9:F9"/>
    </sheetView>
  </sheetViews>
  <sheetFormatPr defaultColWidth="10.4234234234234" defaultRowHeight="14.25" customHeight="1" outlineLevelCol="5"/>
  <cols>
    <col min="1" max="1" width="26.4324324324324" customWidth="1"/>
    <col min="2" max="2" width="24.6486486486486" customWidth="1"/>
    <col min="3" max="3" width="21.2522522522523" customWidth="1"/>
    <col min="4" max="4" width="24.8468468468468" customWidth="1"/>
    <col min="5" max="5" width="27.7387387387387" customWidth="1"/>
    <col min="6" max="6" width="25.8378378378378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69" t="s">
        <v>177</v>
      </c>
    </row>
    <row r="3" ht="41.25" customHeight="1" spans="1:6">
      <c r="A3" s="170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ht="20" customHeight="1" spans="1:6">
      <c r="A4" s="116" t="s">
        <v>1</v>
      </c>
      <c r="B4" s="171"/>
      <c r="D4" s="42"/>
      <c r="E4" s="41"/>
      <c r="F4" s="65" t="s">
        <v>2</v>
      </c>
    </row>
    <row r="5" ht="33" customHeight="1" spans="1:6">
      <c r="A5" s="46" t="s">
        <v>178</v>
      </c>
      <c r="B5" s="46" t="s">
        <v>179</v>
      </c>
      <c r="C5" s="48" t="s">
        <v>180</v>
      </c>
      <c r="D5" s="46"/>
      <c r="E5" s="47"/>
      <c r="F5" s="46" t="s">
        <v>181</v>
      </c>
    </row>
    <row r="6" ht="36" customHeight="1" spans="1:6">
      <c r="A6" s="172"/>
      <c r="B6" s="50"/>
      <c r="C6" s="47" t="s">
        <v>58</v>
      </c>
      <c r="D6" s="47" t="s">
        <v>182</v>
      </c>
      <c r="E6" s="47" t="s">
        <v>183</v>
      </c>
      <c r="F6" s="49"/>
    </row>
    <row r="7" ht="21" customHeight="1" spans="1:6">
      <c r="A7" s="173" t="s">
        <v>84</v>
      </c>
      <c r="B7" s="173" t="s">
        <v>85</v>
      </c>
      <c r="C7" s="173" t="s">
        <v>86</v>
      </c>
      <c r="D7" s="173" t="s">
        <v>87</v>
      </c>
      <c r="E7" s="173" t="s">
        <v>88</v>
      </c>
      <c r="F7" s="173" t="s">
        <v>89</v>
      </c>
    </row>
    <row r="8" ht="44" customHeight="1" spans="1:6">
      <c r="A8" s="174">
        <v>8000</v>
      </c>
      <c r="B8" s="174">
        <v>0</v>
      </c>
      <c r="C8" s="174">
        <v>7000</v>
      </c>
      <c r="D8" s="174">
        <v>0</v>
      </c>
      <c r="E8" s="174">
        <v>7000</v>
      </c>
      <c r="F8" s="174">
        <v>1000</v>
      </c>
    </row>
    <row r="9" ht="158" customHeight="1" spans="1:6">
      <c r="A9" s="175" t="s">
        <v>184</v>
      </c>
      <c r="B9" s="176"/>
      <c r="C9" s="176"/>
      <c r="D9" s="176"/>
      <c r="E9" s="176"/>
      <c r="F9" s="176"/>
    </row>
    <row r="11" customHeight="1" spans="1:1">
      <c r="A11" s="177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70"/>
  <sheetViews>
    <sheetView showZeros="0" workbookViewId="0">
      <pane ySplit="1" topLeftCell="A5" activePane="bottomLeft" state="frozen"/>
      <selection/>
      <selection pane="bottomLeft" activeCell="K74" sqref="K74"/>
    </sheetView>
  </sheetViews>
  <sheetFormatPr defaultColWidth="9.14414414414414" defaultRowHeight="14.25" customHeight="1"/>
  <cols>
    <col min="1" max="1" width="36.6216216216216" customWidth="1"/>
    <col min="2" max="2" width="36.8198198198198" customWidth="1"/>
    <col min="3" max="3" width="25.2342342342342" customWidth="1"/>
    <col min="4" max="4" width="32.7207207207207" customWidth="1"/>
    <col min="5" max="5" width="21.8468468468468" customWidth="1"/>
    <col min="6" max="6" width="38.1171171171171" customWidth="1"/>
    <col min="7" max="7" width="22.8468468468468" customWidth="1"/>
    <col min="8" max="8" width="35.1171171171171" customWidth="1"/>
    <col min="9" max="9" width="24.5405405405405" customWidth="1"/>
    <col min="10" max="10" width="24.6396396396396" customWidth="1"/>
    <col min="11" max="11" width="21.2522522522523" customWidth="1"/>
    <col min="12" max="12" width="21.8468468468468" customWidth="1"/>
    <col min="13" max="13" width="22.5495495495495" customWidth="1"/>
    <col min="14" max="15" width="18.7207207207207" customWidth="1"/>
    <col min="16" max="16" width="20.7567567567568" customWidth="1"/>
    <col min="17" max="17" width="21.4504504504505" customWidth="1"/>
    <col min="18" max="18" width="20.1531531531532" customWidth="1"/>
    <col min="19" max="22" width="18.7207207207207" customWidth="1"/>
    <col min="23" max="23" width="20.5585585585586" customWidth="1"/>
    <col min="24" max="24" width="18.720720720720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7"/>
      <c r="C2" s="159"/>
      <c r="E2" s="160"/>
      <c r="F2" s="160"/>
      <c r="G2" s="160"/>
      <c r="H2" s="160"/>
      <c r="I2" s="85"/>
      <c r="J2" s="85"/>
      <c r="K2" s="85"/>
      <c r="L2" s="85"/>
      <c r="M2" s="85"/>
      <c r="N2" s="85"/>
      <c r="R2" s="85"/>
      <c r="V2" s="159"/>
      <c r="X2" s="3" t="s">
        <v>185</v>
      </c>
    </row>
    <row r="3" ht="45.75" customHeight="1" spans="1:24">
      <c r="A3" s="67" t="str">
        <f>"2025"&amp;"年部门基本支出预算表"</f>
        <v>2025年部门基本支出预算表</v>
      </c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4"/>
      <c r="P3" s="4"/>
      <c r="Q3" s="4"/>
      <c r="R3" s="67"/>
      <c r="S3" s="67"/>
      <c r="T3" s="67"/>
      <c r="U3" s="67"/>
      <c r="V3" s="67"/>
      <c r="W3" s="67"/>
      <c r="X3" s="67"/>
    </row>
    <row r="4" ht="21" customHeight="1" spans="1:24">
      <c r="A4" s="5" t="s">
        <v>1</v>
      </c>
      <c r="B4" s="6"/>
      <c r="C4" s="161"/>
      <c r="D4" s="161"/>
      <c r="E4" s="161"/>
      <c r="F4" s="161"/>
      <c r="G4" s="161"/>
      <c r="H4" s="161"/>
      <c r="I4" s="87"/>
      <c r="J4" s="87"/>
      <c r="K4" s="87"/>
      <c r="L4" s="87"/>
      <c r="M4" s="87"/>
      <c r="N4" s="87"/>
      <c r="O4" s="7"/>
      <c r="P4" s="7"/>
      <c r="Q4" s="7"/>
      <c r="R4" s="87"/>
      <c r="V4" s="159"/>
      <c r="X4" s="3" t="s">
        <v>2</v>
      </c>
    </row>
    <row r="5" ht="22" customHeight="1" spans="1:24">
      <c r="A5" s="9" t="s">
        <v>186</v>
      </c>
      <c r="B5" s="9" t="s">
        <v>187</v>
      </c>
      <c r="C5" s="9" t="s">
        <v>188</v>
      </c>
      <c r="D5" s="9" t="s">
        <v>189</v>
      </c>
      <c r="E5" s="9" t="s">
        <v>190</v>
      </c>
      <c r="F5" s="9" t="s">
        <v>191</v>
      </c>
      <c r="G5" s="9" t="s">
        <v>192</v>
      </c>
      <c r="H5" s="9" t="s">
        <v>193</v>
      </c>
      <c r="I5" s="163" t="s">
        <v>194</v>
      </c>
      <c r="J5" s="82" t="s">
        <v>194</v>
      </c>
      <c r="K5" s="82"/>
      <c r="L5" s="82"/>
      <c r="M5" s="82"/>
      <c r="N5" s="82"/>
      <c r="O5" s="12"/>
      <c r="P5" s="12"/>
      <c r="Q5" s="12"/>
      <c r="R5" s="103" t="s">
        <v>62</v>
      </c>
      <c r="S5" s="82" t="s">
        <v>63</v>
      </c>
      <c r="T5" s="82"/>
      <c r="U5" s="82"/>
      <c r="V5" s="82"/>
      <c r="W5" s="82"/>
      <c r="X5" s="83"/>
    </row>
    <row r="6" ht="24" customHeight="1" spans="1:24">
      <c r="A6" s="14"/>
      <c r="B6" s="29"/>
      <c r="C6" s="139"/>
      <c r="D6" s="14"/>
      <c r="E6" s="14"/>
      <c r="F6" s="14"/>
      <c r="G6" s="14"/>
      <c r="H6" s="14"/>
      <c r="I6" s="137" t="s">
        <v>195</v>
      </c>
      <c r="J6" s="163" t="s">
        <v>59</v>
      </c>
      <c r="K6" s="82"/>
      <c r="L6" s="82"/>
      <c r="M6" s="82"/>
      <c r="N6" s="83"/>
      <c r="O6" s="11" t="s">
        <v>196</v>
      </c>
      <c r="P6" s="12"/>
      <c r="Q6" s="13"/>
      <c r="R6" s="9" t="s">
        <v>62</v>
      </c>
      <c r="S6" s="163" t="s">
        <v>63</v>
      </c>
      <c r="T6" s="103" t="s">
        <v>65</v>
      </c>
      <c r="U6" s="82" t="s">
        <v>63</v>
      </c>
      <c r="V6" s="103" t="s">
        <v>67</v>
      </c>
      <c r="W6" s="103" t="s">
        <v>68</v>
      </c>
      <c r="X6" s="166" t="s">
        <v>69</v>
      </c>
    </row>
    <row r="7" ht="21" customHeight="1" spans="1:24">
      <c r="A7" s="29"/>
      <c r="B7" s="29"/>
      <c r="C7" s="29"/>
      <c r="D7" s="29"/>
      <c r="E7" s="29"/>
      <c r="F7" s="29"/>
      <c r="G7" s="29"/>
      <c r="H7" s="29"/>
      <c r="I7" s="29"/>
      <c r="J7" s="164" t="s">
        <v>197</v>
      </c>
      <c r="K7" s="9" t="s">
        <v>198</v>
      </c>
      <c r="L7" s="9" t="s">
        <v>199</v>
      </c>
      <c r="M7" s="9" t="s">
        <v>200</v>
      </c>
      <c r="N7" s="9" t="s">
        <v>201</v>
      </c>
      <c r="O7" s="9" t="s">
        <v>59</v>
      </c>
      <c r="P7" s="9" t="s">
        <v>60</v>
      </c>
      <c r="Q7" s="9" t="s">
        <v>61</v>
      </c>
      <c r="R7" s="29"/>
      <c r="S7" s="9" t="s">
        <v>58</v>
      </c>
      <c r="T7" s="9" t="s">
        <v>65</v>
      </c>
      <c r="U7" s="9" t="s">
        <v>202</v>
      </c>
      <c r="V7" s="9" t="s">
        <v>67</v>
      </c>
      <c r="W7" s="9" t="s">
        <v>68</v>
      </c>
      <c r="X7" s="9" t="s">
        <v>69</v>
      </c>
    </row>
    <row r="8" ht="37.5" customHeight="1" spans="1:24">
      <c r="A8" s="162"/>
      <c r="B8" s="19"/>
      <c r="C8" s="162"/>
      <c r="D8" s="162"/>
      <c r="E8" s="162"/>
      <c r="F8" s="162"/>
      <c r="G8" s="162"/>
      <c r="H8" s="162"/>
      <c r="I8" s="162"/>
      <c r="J8" s="165" t="s">
        <v>58</v>
      </c>
      <c r="K8" s="17" t="s">
        <v>203</v>
      </c>
      <c r="L8" s="17" t="s">
        <v>199</v>
      </c>
      <c r="M8" s="17" t="s">
        <v>200</v>
      </c>
      <c r="N8" s="17" t="s">
        <v>201</v>
      </c>
      <c r="O8" s="17" t="s">
        <v>199</v>
      </c>
      <c r="P8" s="17" t="s">
        <v>200</v>
      </c>
      <c r="Q8" s="17" t="s">
        <v>201</v>
      </c>
      <c r="R8" s="17" t="s">
        <v>62</v>
      </c>
      <c r="S8" s="17" t="s">
        <v>58</v>
      </c>
      <c r="T8" s="17" t="s">
        <v>65</v>
      </c>
      <c r="U8" s="17" t="s">
        <v>202</v>
      </c>
      <c r="V8" s="17" t="s">
        <v>67</v>
      </c>
      <c r="W8" s="17" t="s">
        <v>68</v>
      </c>
      <c r="X8" s="17" t="s">
        <v>69</v>
      </c>
    </row>
    <row r="9" ht="17" customHeight="1" spans="1:24">
      <c r="A9" s="156">
        <v>1</v>
      </c>
      <c r="B9" s="156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56">
        <v>11</v>
      </c>
      <c r="L9" s="156">
        <v>12</v>
      </c>
      <c r="M9" s="156">
        <v>13</v>
      </c>
      <c r="N9" s="156">
        <v>14</v>
      </c>
      <c r="O9" s="156">
        <v>15</v>
      </c>
      <c r="P9" s="156">
        <v>16</v>
      </c>
      <c r="Q9" s="156">
        <v>17</v>
      </c>
      <c r="R9" s="156">
        <v>18</v>
      </c>
      <c r="S9" s="156">
        <v>19</v>
      </c>
      <c r="T9" s="156">
        <v>20</v>
      </c>
      <c r="U9" s="156">
        <v>21</v>
      </c>
      <c r="V9" s="156">
        <v>22</v>
      </c>
      <c r="W9" s="156">
        <v>23</v>
      </c>
      <c r="X9" s="156">
        <v>24</v>
      </c>
    </row>
    <row r="10" ht="19" customHeight="1" spans="1:24">
      <c r="A10" s="123" t="s">
        <v>71</v>
      </c>
      <c r="B10" s="123" t="s">
        <v>71</v>
      </c>
      <c r="C10" s="123" t="s">
        <v>204</v>
      </c>
      <c r="D10" s="123" t="s">
        <v>205</v>
      </c>
      <c r="E10" s="123" t="s">
        <v>103</v>
      </c>
      <c r="F10" s="123" t="s">
        <v>104</v>
      </c>
      <c r="G10" s="123" t="s">
        <v>206</v>
      </c>
      <c r="H10" s="123" t="s">
        <v>207</v>
      </c>
      <c r="I10" s="108">
        <v>563748</v>
      </c>
      <c r="J10" s="108">
        <v>563748</v>
      </c>
      <c r="K10" s="156"/>
      <c r="L10" s="156"/>
      <c r="M10" s="108">
        <v>563748</v>
      </c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</row>
    <row r="11" ht="19" customHeight="1" spans="1:24">
      <c r="A11" s="123" t="s">
        <v>71</v>
      </c>
      <c r="B11" s="123" t="s">
        <v>71</v>
      </c>
      <c r="C11" s="123" t="s">
        <v>204</v>
      </c>
      <c r="D11" s="123" t="s">
        <v>205</v>
      </c>
      <c r="E11" s="123" t="s">
        <v>103</v>
      </c>
      <c r="F11" s="123" t="s">
        <v>104</v>
      </c>
      <c r="G11" s="123" t="s">
        <v>208</v>
      </c>
      <c r="H11" s="123" t="s">
        <v>209</v>
      </c>
      <c r="I11" s="108">
        <v>877092</v>
      </c>
      <c r="J11" s="108">
        <v>877092</v>
      </c>
      <c r="K11" s="156"/>
      <c r="L11" s="156"/>
      <c r="M11" s="108">
        <v>877092</v>
      </c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</row>
    <row r="12" ht="19" customHeight="1" spans="1:24">
      <c r="A12" s="123" t="s">
        <v>71</v>
      </c>
      <c r="B12" s="123" t="s">
        <v>71</v>
      </c>
      <c r="C12" s="123" t="s">
        <v>204</v>
      </c>
      <c r="D12" s="123" t="s">
        <v>205</v>
      </c>
      <c r="E12" s="123" t="s">
        <v>103</v>
      </c>
      <c r="F12" s="123" t="s">
        <v>104</v>
      </c>
      <c r="G12" s="123" t="s">
        <v>210</v>
      </c>
      <c r="H12" s="123" t="s">
        <v>211</v>
      </c>
      <c r="I12" s="108">
        <v>44000</v>
      </c>
      <c r="J12" s="108">
        <v>44000</v>
      </c>
      <c r="K12" s="156"/>
      <c r="L12" s="156"/>
      <c r="M12" s="108">
        <v>44000</v>
      </c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</row>
    <row r="13" ht="19" customHeight="1" spans="1:24">
      <c r="A13" s="123" t="s">
        <v>71</v>
      </c>
      <c r="B13" s="123" t="s">
        <v>71</v>
      </c>
      <c r="C13" s="123" t="s">
        <v>212</v>
      </c>
      <c r="D13" s="123" t="s">
        <v>213</v>
      </c>
      <c r="E13" s="123" t="s">
        <v>114</v>
      </c>
      <c r="F13" s="123" t="s">
        <v>115</v>
      </c>
      <c r="G13" s="123" t="s">
        <v>214</v>
      </c>
      <c r="H13" s="123" t="s">
        <v>215</v>
      </c>
      <c r="I13" s="108">
        <v>201200</v>
      </c>
      <c r="J13" s="108">
        <v>201200</v>
      </c>
      <c r="K13" s="156"/>
      <c r="L13" s="156"/>
      <c r="M13" s="108">
        <v>201200</v>
      </c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</row>
    <row r="14" ht="19" customHeight="1" spans="1:24">
      <c r="A14" s="123" t="s">
        <v>71</v>
      </c>
      <c r="B14" s="123" t="s">
        <v>71</v>
      </c>
      <c r="C14" s="123" t="s">
        <v>212</v>
      </c>
      <c r="D14" s="123" t="s">
        <v>213</v>
      </c>
      <c r="E14" s="123" t="s">
        <v>114</v>
      </c>
      <c r="F14" s="123" t="s">
        <v>115</v>
      </c>
      <c r="G14" s="123" t="s">
        <v>214</v>
      </c>
      <c r="H14" s="123" t="s">
        <v>215</v>
      </c>
      <c r="I14" s="108">
        <v>238700</v>
      </c>
      <c r="J14" s="108">
        <v>238700</v>
      </c>
      <c r="K14" s="156"/>
      <c r="L14" s="156"/>
      <c r="M14" s="108">
        <v>238700</v>
      </c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</row>
    <row r="15" ht="19" customHeight="1" spans="1:24">
      <c r="A15" s="123" t="s">
        <v>71</v>
      </c>
      <c r="B15" s="123" t="s">
        <v>71</v>
      </c>
      <c r="C15" s="123" t="s">
        <v>212</v>
      </c>
      <c r="D15" s="123" t="s">
        <v>213</v>
      </c>
      <c r="E15" s="123" t="s">
        <v>116</v>
      </c>
      <c r="F15" s="123" t="s">
        <v>117</v>
      </c>
      <c r="G15" s="123" t="s">
        <v>216</v>
      </c>
      <c r="H15" s="123" t="s">
        <v>217</v>
      </c>
      <c r="I15" s="108">
        <v>100000</v>
      </c>
      <c r="J15" s="108">
        <v>100000</v>
      </c>
      <c r="K15" s="156"/>
      <c r="L15" s="156"/>
      <c r="M15" s="108">
        <v>100000</v>
      </c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</row>
    <row r="16" ht="19" customHeight="1" spans="1:24">
      <c r="A16" s="123" t="s">
        <v>71</v>
      </c>
      <c r="B16" s="123" t="s">
        <v>71</v>
      </c>
      <c r="C16" s="123" t="s">
        <v>212</v>
      </c>
      <c r="D16" s="123" t="s">
        <v>213</v>
      </c>
      <c r="E16" s="123" t="s">
        <v>122</v>
      </c>
      <c r="F16" s="123" t="s">
        <v>123</v>
      </c>
      <c r="G16" s="123" t="s">
        <v>218</v>
      </c>
      <c r="H16" s="123" t="s">
        <v>219</v>
      </c>
      <c r="I16" s="108">
        <v>117920</v>
      </c>
      <c r="J16" s="108">
        <v>117920</v>
      </c>
      <c r="K16" s="156"/>
      <c r="L16" s="156"/>
      <c r="M16" s="108">
        <v>117920</v>
      </c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</row>
    <row r="17" ht="19" customHeight="1" spans="1:24">
      <c r="A17" s="123" t="s">
        <v>71</v>
      </c>
      <c r="B17" s="123" t="s">
        <v>71</v>
      </c>
      <c r="C17" s="123" t="s">
        <v>212</v>
      </c>
      <c r="D17" s="123" t="s">
        <v>213</v>
      </c>
      <c r="E17" s="123" t="s">
        <v>124</v>
      </c>
      <c r="F17" s="123" t="s">
        <v>125</v>
      </c>
      <c r="G17" s="123" t="s">
        <v>218</v>
      </c>
      <c r="H17" s="123" t="s">
        <v>219</v>
      </c>
      <c r="I17" s="108">
        <v>99300</v>
      </c>
      <c r="J17" s="108">
        <v>99300</v>
      </c>
      <c r="K17" s="156"/>
      <c r="L17" s="156"/>
      <c r="M17" s="108">
        <v>99300</v>
      </c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</row>
    <row r="18" ht="19" customHeight="1" spans="1:24">
      <c r="A18" s="123" t="s">
        <v>71</v>
      </c>
      <c r="B18" s="123" t="s">
        <v>71</v>
      </c>
      <c r="C18" s="123" t="s">
        <v>212</v>
      </c>
      <c r="D18" s="123" t="s">
        <v>213</v>
      </c>
      <c r="E18" s="123" t="s">
        <v>126</v>
      </c>
      <c r="F18" s="123" t="s">
        <v>127</v>
      </c>
      <c r="G18" s="123" t="s">
        <v>220</v>
      </c>
      <c r="H18" s="123" t="s">
        <v>221</v>
      </c>
      <c r="I18" s="108">
        <v>107200</v>
      </c>
      <c r="J18" s="108">
        <v>107200</v>
      </c>
      <c r="K18" s="156"/>
      <c r="L18" s="156"/>
      <c r="M18" s="108">
        <v>107200</v>
      </c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</row>
    <row r="19" ht="19" customHeight="1" spans="1:24">
      <c r="A19" s="123" t="s">
        <v>71</v>
      </c>
      <c r="B19" s="123" t="s">
        <v>71</v>
      </c>
      <c r="C19" s="123" t="s">
        <v>212</v>
      </c>
      <c r="D19" s="123" t="s">
        <v>213</v>
      </c>
      <c r="E19" s="123" t="s">
        <v>126</v>
      </c>
      <c r="F19" s="123" t="s">
        <v>127</v>
      </c>
      <c r="G19" s="123" t="s">
        <v>220</v>
      </c>
      <c r="H19" s="123" t="s">
        <v>221</v>
      </c>
      <c r="I19" s="108">
        <v>64000</v>
      </c>
      <c r="J19" s="108">
        <v>64000</v>
      </c>
      <c r="K19" s="156"/>
      <c r="L19" s="156"/>
      <c r="M19" s="108">
        <v>64000</v>
      </c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</row>
    <row r="20" ht="19" customHeight="1" spans="1:24">
      <c r="A20" s="123" t="s">
        <v>71</v>
      </c>
      <c r="B20" s="123" t="s">
        <v>71</v>
      </c>
      <c r="C20" s="123" t="s">
        <v>212</v>
      </c>
      <c r="D20" s="123" t="s">
        <v>213</v>
      </c>
      <c r="E20" s="123" t="s">
        <v>103</v>
      </c>
      <c r="F20" s="123" t="s">
        <v>104</v>
      </c>
      <c r="G20" s="123" t="s">
        <v>222</v>
      </c>
      <c r="H20" s="123" t="s">
        <v>223</v>
      </c>
      <c r="I20" s="108">
        <v>900</v>
      </c>
      <c r="J20" s="108">
        <v>900</v>
      </c>
      <c r="K20" s="156"/>
      <c r="L20" s="156"/>
      <c r="M20" s="108">
        <v>900</v>
      </c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</row>
    <row r="21" ht="19" customHeight="1" spans="1:24">
      <c r="A21" s="123" t="s">
        <v>71</v>
      </c>
      <c r="B21" s="123" t="s">
        <v>71</v>
      </c>
      <c r="C21" s="123" t="s">
        <v>212</v>
      </c>
      <c r="D21" s="123" t="s">
        <v>213</v>
      </c>
      <c r="E21" s="123" t="s">
        <v>105</v>
      </c>
      <c r="F21" s="123" t="s">
        <v>106</v>
      </c>
      <c r="G21" s="123" t="s">
        <v>222</v>
      </c>
      <c r="H21" s="123" t="s">
        <v>223</v>
      </c>
      <c r="I21" s="108">
        <v>9000</v>
      </c>
      <c r="J21" s="108">
        <v>9000</v>
      </c>
      <c r="K21" s="156"/>
      <c r="L21" s="156"/>
      <c r="M21" s="108">
        <v>9000</v>
      </c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</row>
    <row r="22" ht="19" customHeight="1" spans="1:24">
      <c r="A22" s="123" t="s">
        <v>71</v>
      </c>
      <c r="B22" s="123" t="s">
        <v>71</v>
      </c>
      <c r="C22" s="123" t="s">
        <v>212</v>
      </c>
      <c r="D22" s="123" t="s">
        <v>213</v>
      </c>
      <c r="E22" s="123" t="s">
        <v>128</v>
      </c>
      <c r="F22" s="123" t="s">
        <v>129</v>
      </c>
      <c r="G22" s="123" t="s">
        <v>222</v>
      </c>
      <c r="H22" s="123" t="s">
        <v>223</v>
      </c>
      <c r="I22" s="108">
        <v>2684</v>
      </c>
      <c r="J22" s="108">
        <v>2684</v>
      </c>
      <c r="K22" s="156"/>
      <c r="L22" s="156"/>
      <c r="M22" s="108">
        <v>2684</v>
      </c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</row>
    <row r="23" ht="19" customHeight="1" spans="1:24">
      <c r="A23" s="123" t="s">
        <v>71</v>
      </c>
      <c r="B23" s="123" t="s">
        <v>71</v>
      </c>
      <c r="C23" s="123" t="s">
        <v>212</v>
      </c>
      <c r="D23" s="123" t="s">
        <v>213</v>
      </c>
      <c r="E23" s="123" t="s">
        <v>128</v>
      </c>
      <c r="F23" s="123" t="s">
        <v>129</v>
      </c>
      <c r="G23" s="123" t="s">
        <v>222</v>
      </c>
      <c r="H23" s="123" t="s">
        <v>223</v>
      </c>
      <c r="I23" s="108">
        <v>4680</v>
      </c>
      <c r="J23" s="108">
        <v>4680</v>
      </c>
      <c r="K23" s="156"/>
      <c r="L23" s="156"/>
      <c r="M23" s="108">
        <v>4680</v>
      </c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</row>
    <row r="24" ht="19" customHeight="1" spans="1:24">
      <c r="A24" s="123" t="s">
        <v>71</v>
      </c>
      <c r="B24" s="123" t="s">
        <v>71</v>
      </c>
      <c r="C24" s="123" t="s">
        <v>212</v>
      </c>
      <c r="D24" s="123" t="s">
        <v>213</v>
      </c>
      <c r="E24" s="123" t="s">
        <v>128</v>
      </c>
      <c r="F24" s="123" t="s">
        <v>129</v>
      </c>
      <c r="G24" s="123" t="s">
        <v>222</v>
      </c>
      <c r="H24" s="123" t="s">
        <v>223</v>
      </c>
      <c r="I24" s="108">
        <v>8272</v>
      </c>
      <c r="J24" s="108">
        <v>8272</v>
      </c>
      <c r="K24" s="156"/>
      <c r="L24" s="156"/>
      <c r="M24" s="108">
        <v>8272</v>
      </c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</row>
    <row r="25" ht="19" customHeight="1" spans="1:24">
      <c r="A25" s="123" t="s">
        <v>71</v>
      </c>
      <c r="B25" s="123" t="s">
        <v>71</v>
      </c>
      <c r="C25" s="123" t="s">
        <v>212</v>
      </c>
      <c r="D25" s="123" t="s">
        <v>213</v>
      </c>
      <c r="E25" s="123" t="s">
        <v>128</v>
      </c>
      <c r="F25" s="123" t="s">
        <v>129</v>
      </c>
      <c r="G25" s="123" t="s">
        <v>222</v>
      </c>
      <c r="H25" s="123" t="s">
        <v>223</v>
      </c>
      <c r="I25" s="108">
        <v>5170</v>
      </c>
      <c r="J25" s="108">
        <v>5170</v>
      </c>
      <c r="K25" s="156"/>
      <c r="L25" s="156"/>
      <c r="M25" s="108">
        <v>5170</v>
      </c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</row>
    <row r="26" ht="19" customHeight="1" spans="1:24">
      <c r="A26" s="123" t="s">
        <v>71</v>
      </c>
      <c r="B26" s="123" t="s">
        <v>71</v>
      </c>
      <c r="C26" s="123" t="s">
        <v>224</v>
      </c>
      <c r="D26" s="123" t="s">
        <v>135</v>
      </c>
      <c r="E26" s="123" t="s">
        <v>134</v>
      </c>
      <c r="F26" s="123" t="s">
        <v>135</v>
      </c>
      <c r="G26" s="123" t="s">
        <v>225</v>
      </c>
      <c r="H26" s="123" t="s">
        <v>135</v>
      </c>
      <c r="I26" s="108">
        <v>139642</v>
      </c>
      <c r="J26" s="108">
        <v>139642</v>
      </c>
      <c r="K26" s="156"/>
      <c r="L26" s="156"/>
      <c r="M26" s="108">
        <v>139642</v>
      </c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</row>
    <row r="27" ht="19" customHeight="1" spans="1:24">
      <c r="A27" s="123" t="s">
        <v>71</v>
      </c>
      <c r="B27" s="123" t="s">
        <v>71</v>
      </c>
      <c r="C27" s="123" t="s">
        <v>224</v>
      </c>
      <c r="D27" s="123" t="s">
        <v>135</v>
      </c>
      <c r="E27" s="123" t="s">
        <v>134</v>
      </c>
      <c r="F27" s="123" t="s">
        <v>135</v>
      </c>
      <c r="G27" s="123" t="s">
        <v>225</v>
      </c>
      <c r="H27" s="123" t="s">
        <v>135</v>
      </c>
      <c r="I27" s="108">
        <v>230902</v>
      </c>
      <c r="J27" s="108">
        <v>230902</v>
      </c>
      <c r="K27" s="156"/>
      <c r="L27" s="156"/>
      <c r="M27" s="108">
        <v>230902</v>
      </c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</row>
    <row r="28" ht="19" customHeight="1" spans="1:24">
      <c r="A28" s="123" t="s">
        <v>71</v>
      </c>
      <c r="B28" s="123" t="s">
        <v>71</v>
      </c>
      <c r="C28" s="123" t="s">
        <v>226</v>
      </c>
      <c r="D28" s="123" t="s">
        <v>227</v>
      </c>
      <c r="E28" s="123" t="s">
        <v>103</v>
      </c>
      <c r="F28" s="123" t="s">
        <v>104</v>
      </c>
      <c r="G28" s="123" t="s">
        <v>228</v>
      </c>
      <c r="H28" s="123" t="s">
        <v>229</v>
      </c>
      <c r="I28" s="108">
        <v>114000</v>
      </c>
      <c r="J28" s="108">
        <v>114000</v>
      </c>
      <c r="K28" s="156"/>
      <c r="L28" s="156"/>
      <c r="M28" s="108">
        <v>114000</v>
      </c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</row>
    <row r="29" ht="19" customHeight="1" spans="1:24">
      <c r="A29" s="123" t="s">
        <v>71</v>
      </c>
      <c r="B29" s="123" t="s">
        <v>71</v>
      </c>
      <c r="C29" s="123" t="s">
        <v>230</v>
      </c>
      <c r="D29" s="123" t="s">
        <v>231</v>
      </c>
      <c r="E29" s="123" t="s">
        <v>103</v>
      </c>
      <c r="F29" s="123" t="s">
        <v>104</v>
      </c>
      <c r="G29" s="123" t="s">
        <v>232</v>
      </c>
      <c r="H29" s="123" t="s">
        <v>231</v>
      </c>
      <c r="I29" s="108">
        <v>1632</v>
      </c>
      <c r="J29" s="108">
        <v>1632</v>
      </c>
      <c r="K29" s="156"/>
      <c r="L29" s="156"/>
      <c r="M29" s="108">
        <v>1632</v>
      </c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</row>
    <row r="30" ht="19" customHeight="1" spans="1:24">
      <c r="A30" s="123" t="s">
        <v>71</v>
      </c>
      <c r="B30" s="123" t="s">
        <v>71</v>
      </c>
      <c r="C30" s="123" t="s">
        <v>230</v>
      </c>
      <c r="D30" s="123" t="s">
        <v>231</v>
      </c>
      <c r="E30" s="123" t="s">
        <v>103</v>
      </c>
      <c r="F30" s="123" t="s">
        <v>104</v>
      </c>
      <c r="G30" s="123" t="s">
        <v>232</v>
      </c>
      <c r="H30" s="123" t="s">
        <v>231</v>
      </c>
      <c r="I30" s="108">
        <v>35013.6</v>
      </c>
      <c r="J30" s="108">
        <v>35013.6</v>
      </c>
      <c r="K30" s="156"/>
      <c r="L30" s="156"/>
      <c r="M30" s="108">
        <v>35013.6</v>
      </c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</row>
    <row r="31" ht="19" customHeight="1" spans="1:24">
      <c r="A31" s="123" t="s">
        <v>71</v>
      </c>
      <c r="B31" s="123" t="s">
        <v>71</v>
      </c>
      <c r="C31" s="123" t="s">
        <v>230</v>
      </c>
      <c r="D31" s="123" t="s">
        <v>231</v>
      </c>
      <c r="E31" s="123" t="s">
        <v>105</v>
      </c>
      <c r="F31" s="123" t="s">
        <v>106</v>
      </c>
      <c r="G31" s="123" t="s">
        <v>232</v>
      </c>
      <c r="H31" s="123" t="s">
        <v>231</v>
      </c>
      <c r="I31" s="108">
        <v>19700.64</v>
      </c>
      <c r="J31" s="108">
        <v>19700.64</v>
      </c>
      <c r="K31" s="156"/>
      <c r="L31" s="156"/>
      <c r="M31" s="108">
        <v>19700.64</v>
      </c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</row>
    <row r="32" ht="19" customHeight="1" spans="1:24">
      <c r="A32" s="123" t="s">
        <v>71</v>
      </c>
      <c r="B32" s="123" t="s">
        <v>71</v>
      </c>
      <c r="C32" s="123" t="s">
        <v>233</v>
      </c>
      <c r="D32" s="123" t="s">
        <v>234</v>
      </c>
      <c r="E32" s="123" t="s">
        <v>103</v>
      </c>
      <c r="F32" s="123" t="s">
        <v>104</v>
      </c>
      <c r="G32" s="123" t="s">
        <v>235</v>
      </c>
      <c r="H32" s="123" t="s">
        <v>236</v>
      </c>
      <c r="I32" s="108">
        <v>80000</v>
      </c>
      <c r="J32" s="108">
        <v>80000</v>
      </c>
      <c r="K32" s="156"/>
      <c r="L32" s="156"/>
      <c r="M32" s="108">
        <v>80000</v>
      </c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</row>
    <row r="33" ht="19" customHeight="1" spans="1:24">
      <c r="A33" s="123" t="s">
        <v>71</v>
      </c>
      <c r="B33" s="123" t="s">
        <v>71</v>
      </c>
      <c r="C33" s="123" t="s">
        <v>233</v>
      </c>
      <c r="D33" s="123" t="s">
        <v>234</v>
      </c>
      <c r="E33" s="123" t="s">
        <v>103</v>
      </c>
      <c r="F33" s="123" t="s">
        <v>104</v>
      </c>
      <c r="G33" s="123" t="s">
        <v>235</v>
      </c>
      <c r="H33" s="123" t="s">
        <v>236</v>
      </c>
      <c r="I33" s="108">
        <v>40326</v>
      </c>
      <c r="J33" s="108">
        <v>40326</v>
      </c>
      <c r="K33" s="156"/>
      <c r="L33" s="156"/>
      <c r="M33" s="108">
        <v>40326</v>
      </c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</row>
    <row r="34" ht="19" customHeight="1" spans="1:24">
      <c r="A34" s="123" t="s">
        <v>71</v>
      </c>
      <c r="B34" s="123" t="s">
        <v>71</v>
      </c>
      <c r="C34" s="123" t="s">
        <v>233</v>
      </c>
      <c r="D34" s="123" t="s">
        <v>234</v>
      </c>
      <c r="E34" s="123" t="s">
        <v>105</v>
      </c>
      <c r="F34" s="123" t="s">
        <v>106</v>
      </c>
      <c r="G34" s="123" t="s">
        <v>235</v>
      </c>
      <c r="H34" s="123" t="s">
        <v>236</v>
      </c>
      <c r="I34" s="108">
        <v>33460</v>
      </c>
      <c r="J34" s="108">
        <v>33460</v>
      </c>
      <c r="K34" s="156"/>
      <c r="L34" s="156"/>
      <c r="M34" s="108">
        <v>33460</v>
      </c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</row>
    <row r="35" ht="19" customHeight="1" spans="1:24">
      <c r="A35" s="123" t="s">
        <v>71</v>
      </c>
      <c r="B35" s="123" t="s">
        <v>71</v>
      </c>
      <c r="C35" s="123" t="s">
        <v>233</v>
      </c>
      <c r="D35" s="123" t="s">
        <v>234</v>
      </c>
      <c r="E35" s="123" t="s">
        <v>112</v>
      </c>
      <c r="F35" s="123" t="s">
        <v>113</v>
      </c>
      <c r="G35" s="123" t="s">
        <v>235</v>
      </c>
      <c r="H35" s="123" t="s">
        <v>236</v>
      </c>
      <c r="I35" s="108">
        <v>3000</v>
      </c>
      <c r="J35" s="108">
        <v>3000</v>
      </c>
      <c r="K35" s="156"/>
      <c r="L35" s="156"/>
      <c r="M35" s="108">
        <v>3000</v>
      </c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</row>
    <row r="36" ht="19" customHeight="1" spans="1:24">
      <c r="A36" s="123" t="s">
        <v>71</v>
      </c>
      <c r="B36" s="123" t="s">
        <v>71</v>
      </c>
      <c r="C36" s="123" t="s">
        <v>233</v>
      </c>
      <c r="D36" s="123" t="s">
        <v>234</v>
      </c>
      <c r="E36" s="123" t="s">
        <v>103</v>
      </c>
      <c r="F36" s="123" t="s">
        <v>104</v>
      </c>
      <c r="G36" s="123" t="s">
        <v>237</v>
      </c>
      <c r="H36" s="123" t="s">
        <v>238</v>
      </c>
      <c r="I36" s="108">
        <v>4037</v>
      </c>
      <c r="J36" s="108">
        <v>4037</v>
      </c>
      <c r="K36" s="156"/>
      <c r="L36" s="156"/>
      <c r="M36" s="108">
        <v>4037</v>
      </c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</row>
    <row r="37" ht="19" customHeight="1" spans="1:24">
      <c r="A37" s="123" t="s">
        <v>71</v>
      </c>
      <c r="B37" s="123" t="s">
        <v>71</v>
      </c>
      <c r="C37" s="123" t="s">
        <v>233</v>
      </c>
      <c r="D37" s="123" t="s">
        <v>234</v>
      </c>
      <c r="E37" s="123" t="s">
        <v>105</v>
      </c>
      <c r="F37" s="123" t="s">
        <v>106</v>
      </c>
      <c r="G37" s="123" t="s">
        <v>237</v>
      </c>
      <c r="H37" s="123" t="s">
        <v>238</v>
      </c>
      <c r="I37" s="108">
        <v>3670</v>
      </c>
      <c r="J37" s="108">
        <v>3670</v>
      </c>
      <c r="K37" s="156"/>
      <c r="L37" s="156"/>
      <c r="M37" s="108">
        <v>3670</v>
      </c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</row>
    <row r="38" ht="19" customHeight="1" spans="1:24">
      <c r="A38" s="123" t="s">
        <v>71</v>
      </c>
      <c r="B38" s="123" t="s">
        <v>71</v>
      </c>
      <c r="C38" s="123" t="s">
        <v>233</v>
      </c>
      <c r="D38" s="123" t="s">
        <v>234</v>
      </c>
      <c r="E38" s="123" t="s">
        <v>103</v>
      </c>
      <c r="F38" s="123" t="s">
        <v>104</v>
      </c>
      <c r="G38" s="123" t="s">
        <v>239</v>
      </c>
      <c r="H38" s="123" t="s">
        <v>240</v>
      </c>
      <c r="I38" s="108">
        <v>6237</v>
      </c>
      <c r="J38" s="108">
        <v>6237</v>
      </c>
      <c r="K38" s="156"/>
      <c r="L38" s="156"/>
      <c r="M38" s="108">
        <v>6237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</row>
    <row r="39" ht="19" customHeight="1" spans="1:24">
      <c r="A39" s="123" t="s">
        <v>71</v>
      </c>
      <c r="B39" s="123" t="s">
        <v>71</v>
      </c>
      <c r="C39" s="123" t="s">
        <v>233</v>
      </c>
      <c r="D39" s="123" t="s">
        <v>234</v>
      </c>
      <c r="E39" s="123" t="s">
        <v>105</v>
      </c>
      <c r="F39" s="123" t="s">
        <v>106</v>
      </c>
      <c r="G39" s="123" t="s">
        <v>239</v>
      </c>
      <c r="H39" s="123" t="s">
        <v>240</v>
      </c>
      <c r="I39" s="108">
        <v>5670</v>
      </c>
      <c r="J39" s="108">
        <v>5670</v>
      </c>
      <c r="K39" s="156"/>
      <c r="L39" s="156"/>
      <c r="M39" s="108">
        <v>5670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</row>
    <row r="40" ht="19" customHeight="1" spans="1:24">
      <c r="A40" s="123" t="s">
        <v>71</v>
      </c>
      <c r="B40" s="123" t="s">
        <v>71</v>
      </c>
      <c r="C40" s="123" t="s">
        <v>233</v>
      </c>
      <c r="D40" s="123" t="s">
        <v>234</v>
      </c>
      <c r="E40" s="123" t="s">
        <v>103</v>
      </c>
      <c r="F40" s="123" t="s">
        <v>104</v>
      </c>
      <c r="G40" s="123" t="s">
        <v>241</v>
      </c>
      <c r="H40" s="123" t="s">
        <v>242</v>
      </c>
      <c r="I40" s="108">
        <v>2400</v>
      </c>
      <c r="J40" s="108">
        <v>2400</v>
      </c>
      <c r="K40" s="156"/>
      <c r="L40" s="156"/>
      <c r="M40" s="108">
        <v>2400</v>
      </c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</row>
    <row r="41" ht="19" customHeight="1" spans="1:24">
      <c r="A41" s="123" t="s">
        <v>71</v>
      </c>
      <c r="B41" s="123" t="s">
        <v>71</v>
      </c>
      <c r="C41" s="123" t="s">
        <v>233</v>
      </c>
      <c r="D41" s="123" t="s">
        <v>234</v>
      </c>
      <c r="E41" s="123" t="s">
        <v>105</v>
      </c>
      <c r="F41" s="123" t="s">
        <v>106</v>
      </c>
      <c r="G41" s="123" t="s">
        <v>241</v>
      </c>
      <c r="H41" s="123" t="s">
        <v>242</v>
      </c>
      <c r="I41" s="108">
        <v>4200</v>
      </c>
      <c r="J41" s="108">
        <v>4200</v>
      </c>
      <c r="K41" s="156"/>
      <c r="L41" s="156"/>
      <c r="M41" s="108">
        <v>4200</v>
      </c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</row>
    <row r="42" ht="19" customHeight="1" spans="1:24">
      <c r="A42" s="123" t="s">
        <v>71</v>
      </c>
      <c r="B42" s="123" t="s">
        <v>71</v>
      </c>
      <c r="C42" s="123" t="s">
        <v>233</v>
      </c>
      <c r="D42" s="123" t="s">
        <v>234</v>
      </c>
      <c r="E42" s="123" t="s">
        <v>103</v>
      </c>
      <c r="F42" s="123" t="s">
        <v>104</v>
      </c>
      <c r="G42" s="123" t="s">
        <v>243</v>
      </c>
      <c r="H42" s="123" t="s">
        <v>244</v>
      </c>
      <c r="I42" s="108">
        <v>6600</v>
      </c>
      <c r="J42" s="108">
        <v>6600</v>
      </c>
      <c r="K42" s="156"/>
      <c r="L42" s="156"/>
      <c r="M42" s="108">
        <v>6600</v>
      </c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</row>
    <row r="43" ht="19" customHeight="1" spans="1:24">
      <c r="A43" s="123" t="s">
        <v>71</v>
      </c>
      <c r="B43" s="123" t="s">
        <v>71</v>
      </c>
      <c r="C43" s="123" t="s">
        <v>233</v>
      </c>
      <c r="D43" s="123" t="s">
        <v>234</v>
      </c>
      <c r="E43" s="123" t="s">
        <v>105</v>
      </c>
      <c r="F43" s="123" t="s">
        <v>106</v>
      </c>
      <c r="G43" s="123" t="s">
        <v>243</v>
      </c>
      <c r="H43" s="123" t="s">
        <v>244</v>
      </c>
      <c r="I43" s="108">
        <v>6000</v>
      </c>
      <c r="J43" s="108">
        <v>6000</v>
      </c>
      <c r="K43" s="156"/>
      <c r="L43" s="156"/>
      <c r="M43" s="108">
        <v>6000</v>
      </c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</row>
    <row r="44" ht="19" customHeight="1" spans="1:24">
      <c r="A44" s="123" t="s">
        <v>71</v>
      </c>
      <c r="B44" s="123" t="s">
        <v>71</v>
      </c>
      <c r="C44" s="123" t="s">
        <v>233</v>
      </c>
      <c r="D44" s="123" t="s">
        <v>234</v>
      </c>
      <c r="E44" s="123" t="s">
        <v>103</v>
      </c>
      <c r="F44" s="123" t="s">
        <v>104</v>
      </c>
      <c r="G44" s="123" t="s">
        <v>245</v>
      </c>
      <c r="H44" s="123" t="s">
        <v>246</v>
      </c>
      <c r="I44" s="108">
        <v>10000</v>
      </c>
      <c r="J44" s="108">
        <v>10000</v>
      </c>
      <c r="K44" s="156"/>
      <c r="L44" s="156"/>
      <c r="M44" s="108">
        <v>10000</v>
      </c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</row>
    <row r="45" ht="19" customHeight="1" spans="1:24">
      <c r="A45" s="123" t="s">
        <v>71</v>
      </c>
      <c r="B45" s="123" t="s">
        <v>71</v>
      </c>
      <c r="C45" s="123" t="s">
        <v>233</v>
      </c>
      <c r="D45" s="123" t="s">
        <v>234</v>
      </c>
      <c r="E45" s="123" t="s">
        <v>105</v>
      </c>
      <c r="F45" s="123" t="s">
        <v>106</v>
      </c>
      <c r="G45" s="123" t="s">
        <v>245</v>
      </c>
      <c r="H45" s="123" t="s">
        <v>246</v>
      </c>
      <c r="I45" s="108">
        <v>10000</v>
      </c>
      <c r="J45" s="108">
        <v>10000</v>
      </c>
      <c r="K45" s="156"/>
      <c r="L45" s="156"/>
      <c r="M45" s="108">
        <v>10000</v>
      </c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</row>
    <row r="46" ht="19" customHeight="1" spans="1:24">
      <c r="A46" s="123" t="s">
        <v>71</v>
      </c>
      <c r="B46" s="123" t="s">
        <v>71</v>
      </c>
      <c r="C46" s="123" t="s">
        <v>233</v>
      </c>
      <c r="D46" s="123" t="s">
        <v>234</v>
      </c>
      <c r="E46" s="123" t="s">
        <v>103</v>
      </c>
      <c r="F46" s="123" t="s">
        <v>104</v>
      </c>
      <c r="G46" s="123" t="s">
        <v>247</v>
      </c>
      <c r="H46" s="123" t="s">
        <v>248</v>
      </c>
      <c r="I46" s="108">
        <v>17000</v>
      </c>
      <c r="J46" s="108">
        <v>17000</v>
      </c>
      <c r="K46" s="156"/>
      <c r="L46" s="156"/>
      <c r="M46" s="108">
        <v>17000</v>
      </c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</row>
    <row r="47" ht="19" customHeight="1" spans="1:24">
      <c r="A47" s="123" t="s">
        <v>71</v>
      </c>
      <c r="B47" s="123" t="s">
        <v>71</v>
      </c>
      <c r="C47" s="123" t="s">
        <v>233</v>
      </c>
      <c r="D47" s="123" t="s">
        <v>234</v>
      </c>
      <c r="E47" s="123" t="s">
        <v>105</v>
      </c>
      <c r="F47" s="123" t="s">
        <v>106</v>
      </c>
      <c r="G47" s="123" t="s">
        <v>247</v>
      </c>
      <c r="H47" s="123" t="s">
        <v>248</v>
      </c>
      <c r="I47" s="108">
        <v>23000</v>
      </c>
      <c r="J47" s="108">
        <v>23000</v>
      </c>
      <c r="K47" s="156"/>
      <c r="L47" s="156"/>
      <c r="M47" s="108">
        <v>23000</v>
      </c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</row>
    <row r="48" ht="19" customHeight="1" spans="1:24">
      <c r="A48" s="123" t="s">
        <v>71</v>
      </c>
      <c r="B48" s="123" t="s">
        <v>71</v>
      </c>
      <c r="C48" s="123" t="s">
        <v>233</v>
      </c>
      <c r="D48" s="123" t="s">
        <v>234</v>
      </c>
      <c r="E48" s="123" t="s">
        <v>103</v>
      </c>
      <c r="F48" s="123" t="s">
        <v>104</v>
      </c>
      <c r="G48" s="123" t="s">
        <v>249</v>
      </c>
      <c r="H48" s="123" t="s">
        <v>250</v>
      </c>
      <c r="I48" s="108">
        <v>33000</v>
      </c>
      <c r="J48" s="108">
        <v>33000</v>
      </c>
      <c r="K48" s="156"/>
      <c r="L48" s="156"/>
      <c r="M48" s="108">
        <v>33000</v>
      </c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</row>
    <row r="49" ht="19" customHeight="1" spans="1:24">
      <c r="A49" s="123" t="s">
        <v>71</v>
      </c>
      <c r="B49" s="123" t="s">
        <v>71</v>
      </c>
      <c r="C49" s="123" t="s">
        <v>233</v>
      </c>
      <c r="D49" s="123" t="s">
        <v>234</v>
      </c>
      <c r="E49" s="123" t="s">
        <v>105</v>
      </c>
      <c r="F49" s="123" t="s">
        <v>106</v>
      </c>
      <c r="G49" s="123" t="s">
        <v>249</v>
      </c>
      <c r="H49" s="123" t="s">
        <v>250</v>
      </c>
      <c r="I49" s="108">
        <v>30000</v>
      </c>
      <c r="J49" s="108">
        <v>30000</v>
      </c>
      <c r="K49" s="156"/>
      <c r="L49" s="156"/>
      <c r="M49" s="108">
        <v>30000</v>
      </c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</row>
    <row r="50" ht="19" customHeight="1" spans="1:24">
      <c r="A50" s="123" t="s">
        <v>71</v>
      </c>
      <c r="B50" s="123" t="s">
        <v>71</v>
      </c>
      <c r="C50" s="123" t="s">
        <v>233</v>
      </c>
      <c r="D50" s="123" t="s">
        <v>234</v>
      </c>
      <c r="E50" s="123" t="s">
        <v>103</v>
      </c>
      <c r="F50" s="123" t="s">
        <v>104</v>
      </c>
      <c r="G50" s="123" t="s">
        <v>228</v>
      </c>
      <c r="H50" s="123" t="s">
        <v>229</v>
      </c>
      <c r="I50" s="108">
        <v>11400</v>
      </c>
      <c r="J50" s="108">
        <v>11400</v>
      </c>
      <c r="K50" s="156"/>
      <c r="L50" s="156"/>
      <c r="M50" s="108">
        <v>11400</v>
      </c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</row>
    <row r="51" ht="19" customHeight="1" spans="1:24">
      <c r="A51" s="123" t="s">
        <v>71</v>
      </c>
      <c r="B51" s="123" t="s">
        <v>71</v>
      </c>
      <c r="C51" s="123" t="s">
        <v>251</v>
      </c>
      <c r="D51" s="123" t="s">
        <v>137</v>
      </c>
      <c r="E51" s="123" t="s">
        <v>136</v>
      </c>
      <c r="F51" s="123" t="s">
        <v>137</v>
      </c>
      <c r="G51" s="123" t="s">
        <v>208</v>
      </c>
      <c r="H51" s="123" t="s">
        <v>209</v>
      </c>
      <c r="I51" s="108">
        <v>1680</v>
      </c>
      <c r="J51" s="108">
        <v>1680</v>
      </c>
      <c r="K51" s="156"/>
      <c r="L51" s="156"/>
      <c r="M51" s="108">
        <v>1680</v>
      </c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</row>
    <row r="52" ht="19" customHeight="1" spans="1:24">
      <c r="A52" s="123" t="s">
        <v>71</v>
      </c>
      <c r="B52" s="123" t="s">
        <v>71</v>
      </c>
      <c r="C52" s="123" t="s">
        <v>252</v>
      </c>
      <c r="D52" s="123" t="s">
        <v>181</v>
      </c>
      <c r="E52" s="123" t="s">
        <v>103</v>
      </c>
      <c r="F52" s="123" t="s">
        <v>104</v>
      </c>
      <c r="G52" s="123" t="s">
        <v>253</v>
      </c>
      <c r="H52" s="123" t="s">
        <v>181</v>
      </c>
      <c r="I52" s="108">
        <v>1000</v>
      </c>
      <c r="J52" s="108">
        <v>1000</v>
      </c>
      <c r="K52" s="156"/>
      <c r="L52" s="156"/>
      <c r="M52" s="108">
        <v>1000</v>
      </c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</row>
    <row r="53" ht="19" customHeight="1" spans="1:24">
      <c r="A53" s="123" t="s">
        <v>71</v>
      </c>
      <c r="B53" s="123" t="s">
        <v>71</v>
      </c>
      <c r="C53" s="123" t="s">
        <v>254</v>
      </c>
      <c r="D53" s="123" t="s">
        <v>255</v>
      </c>
      <c r="E53" s="123" t="s">
        <v>103</v>
      </c>
      <c r="F53" s="123" t="s">
        <v>104</v>
      </c>
      <c r="G53" s="123" t="s">
        <v>256</v>
      </c>
      <c r="H53" s="123" t="s">
        <v>255</v>
      </c>
      <c r="I53" s="108">
        <v>7000</v>
      </c>
      <c r="J53" s="108">
        <v>7000</v>
      </c>
      <c r="K53" s="156"/>
      <c r="L53" s="156"/>
      <c r="M53" s="108">
        <v>7000</v>
      </c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</row>
    <row r="54" ht="19" customHeight="1" spans="1:24">
      <c r="A54" s="123" t="s">
        <v>71</v>
      </c>
      <c r="B54" s="123" t="s">
        <v>71</v>
      </c>
      <c r="C54" s="123" t="s">
        <v>257</v>
      </c>
      <c r="D54" s="123" t="s">
        <v>258</v>
      </c>
      <c r="E54" s="123" t="s">
        <v>105</v>
      </c>
      <c r="F54" s="123" t="s">
        <v>106</v>
      </c>
      <c r="G54" s="123" t="s">
        <v>206</v>
      </c>
      <c r="H54" s="123" t="s">
        <v>207</v>
      </c>
      <c r="I54" s="108">
        <v>346908</v>
      </c>
      <c r="J54" s="108">
        <v>346908</v>
      </c>
      <c r="K54" s="156"/>
      <c r="L54" s="156"/>
      <c r="M54" s="108">
        <v>346908</v>
      </c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</row>
    <row r="55" ht="19" customHeight="1" spans="1:24">
      <c r="A55" s="123" t="s">
        <v>71</v>
      </c>
      <c r="B55" s="123" t="s">
        <v>71</v>
      </c>
      <c r="C55" s="123" t="s">
        <v>257</v>
      </c>
      <c r="D55" s="123" t="s">
        <v>258</v>
      </c>
      <c r="E55" s="123" t="s">
        <v>105</v>
      </c>
      <c r="F55" s="123" t="s">
        <v>106</v>
      </c>
      <c r="G55" s="123" t="s">
        <v>210</v>
      </c>
      <c r="H55" s="123" t="s">
        <v>211</v>
      </c>
      <c r="I55" s="108">
        <v>40000</v>
      </c>
      <c r="J55" s="108">
        <v>40000</v>
      </c>
      <c r="K55" s="156"/>
      <c r="L55" s="156"/>
      <c r="M55" s="108">
        <v>40000</v>
      </c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</row>
    <row r="56" ht="19" customHeight="1" spans="1:24">
      <c r="A56" s="123" t="s">
        <v>71</v>
      </c>
      <c r="B56" s="123" t="s">
        <v>71</v>
      </c>
      <c r="C56" s="123" t="s">
        <v>257</v>
      </c>
      <c r="D56" s="123" t="s">
        <v>258</v>
      </c>
      <c r="E56" s="123" t="s">
        <v>105</v>
      </c>
      <c r="F56" s="123" t="s">
        <v>106</v>
      </c>
      <c r="G56" s="123" t="s">
        <v>259</v>
      </c>
      <c r="H56" s="123" t="s">
        <v>260</v>
      </c>
      <c r="I56" s="108">
        <v>274260</v>
      </c>
      <c r="J56" s="108">
        <v>274260</v>
      </c>
      <c r="K56" s="156"/>
      <c r="L56" s="156"/>
      <c r="M56" s="108">
        <v>274260</v>
      </c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</row>
    <row r="57" ht="19" customHeight="1" spans="1:24">
      <c r="A57" s="123" t="s">
        <v>71</v>
      </c>
      <c r="B57" s="123" t="s">
        <v>71</v>
      </c>
      <c r="C57" s="123" t="s">
        <v>257</v>
      </c>
      <c r="D57" s="123" t="s">
        <v>258</v>
      </c>
      <c r="E57" s="123" t="s">
        <v>105</v>
      </c>
      <c r="F57" s="123" t="s">
        <v>106</v>
      </c>
      <c r="G57" s="123" t="s">
        <v>259</v>
      </c>
      <c r="H57" s="123" t="s">
        <v>260</v>
      </c>
      <c r="I57" s="108">
        <v>363864</v>
      </c>
      <c r="J57" s="108">
        <v>363864</v>
      </c>
      <c r="K57" s="156"/>
      <c r="L57" s="156"/>
      <c r="M57" s="108">
        <v>363864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</row>
    <row r="58" ht="19" customHeight="1" spans="1:24">
      <c r="A58" s="123" t="s">
        <v>71</v>
      </c>
      <c r="B58" s="123" t="s">
        <v>71</v>
      </c>
      <c r="C58" s="123" t="s">
        <v>261</v>
      </c>
      <c r="D58" s="123" t="s">
        <v>262</v>
      </c>
      <c r="E58" s="123" t="s">
        <v>136</v>
      </c>
      <c r="F58" s="123" t="s">
        <v>137</v>
      </c>
      <c r="G58" s="123" t="s">
        <v>208</v>
      </c>
      <c r="H58" s="123" t="s">
        <v>209</v>
      </c>
      <c r="I58" s="108">
        <v>14160</v>
      </c>
      <c r="J58" s="108">
        <v>14160</v>
      </c>
      <c r="K58" s="156"/>
      <c r="L58" s="156"/>
      <c r="M58" s="108">
        <v>14160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</row>
    <row r="59" ht="19" customHeight="1" spans="1:24">
      <c r="A59" s="123" t="s">
        <v>71</v>
      </c>
      <c r="B59" s="123" t="s">
        <v>71</v>
      </c>
      <c r="C59" s="123" t="s">
        <v>263</v>
      </c>
      <c r="D59" s="123" t="s">
        <v>264</v>
      </c>
      <c r="E59" s="123" t="s">
        <v>112</v>
      </c>
      <c r="F59" s="123" t="s">
        <v>113</v>
      </c>
      <c r="G59" s="123" t="s">
        <v>265</v>
      </c>
      <c r="H59" s="123" t="s">
        <v>266</v>
      </c>
      <c r="I59" s="108">
        <v>126000</v>
      </c>
      <c r="J59" s="108">
        <v>126000</v>
      </c>
      <c r="K59" s="156"/>
      <c r="L59" s="156"/>
      <c r="M59" s="108">
        <v>126000</v>
      </c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</row>
    <row r="60" ht="19" customHeight="1" spans="1:24">
      <c r="A60" s="123" t="s">
        <v>71</v>
      </c>
      <c r="B60" s="123" t="s">
        <v>71</v>
      </c>
      <c r="C60" s="123" t="s">
        <v>267</v>
      </c>
      <c r="D60" s="123" t="s">
        <v>268</v>
      </c>
      <c r="E60" s="123" t="s">
        <v>103</v>
      </c>
      <c r="F60" s="123" t="s">
        <v>104</v>
      </c>
      <c r="G60" s="123" t="s">
        <v>210</v>
      </c>
      <c r="H60" s="123" t="s">
        <v>211</v>
      </c>
      <c r="I60" s="108">
        <v>309840</v>
      </c>
      <c r="J60" s="108">
        <v>309840</v>
      </c>
      <c r="K60" s="156"/>
      <c r="L60" s="156"/>
      <c r="M60" s="108">
        <v>309840</v>
      </c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</row>
    <row r="61" ht="19" customHeight="1" spans="1:24">
      <c r="A61" s="123" t="s">
        <v>71</v>
      </c>
      <c r="B61" s="123" t="s">
        <v>71</v>
      </c>
      <c r="C61" s="123" t="s">
        <v>267</v>
      </c>
      <c r="D61" s="123" t="s">
        <v>268</v>
      </c>
      <c r="E61" s="123" t="s">
        <v>103</v>
      </c>
      <c r="F61" s="123" t="s">
        <v>104</v>
      </c>
      <c r="G61" s="123" t="s">
        <v>210</v>
      </c>
      <c r="H61" s="123" t="s">
        <v>211</v>
      </c>
      <c r="I61" s="108">
        <v>242000</v>
      </c>
      <c r="J61" s="108">
        <v>242000</v>
      </c>
      <c r="K61" s="156"/>
      <c r="L61" s="156"/>
      <c r="M61" s="108">
        <v>242000</v>
      </c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</row>
    <row r="62" ht="19" customHeight="1" spans="1:24">
      <c r="A62" s="123" t="s">
        <v>71</v>
      </c>
      <c r="B62" s="123" t="s">
        <v>71</v>
      </c>
      <c r="C62" s="123" t="s">
        <v>269</v>
      </c>
      <c r="D62" s="123" t="s">
        <v>270</v>
      </c>
      <c r="E62" s="123" t="s">
        <v>105</v>
      </c>
      <c r="F62" s="123" t="s">
        <v>106</v>
      </c>
      <c r="G62" s="123" t="s">
        <v>210</v>
      </c>
      <c r="H62" s="123" t="s">
        <v>211</v>
      </c>
      <c r="I62" s="108">
        <v>380000</v>
      </c>
      <c r="J62" s="108">
        <v>380000</v>
      </c>
      <c r="K62" s="156"/>
      <c r="L62" s="156"/>
      <c r="M62" s="108">
        <v>380000</v>
      </c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</row>
    <row r="63" ht="19" customHeight="1" spans="1:24">
      <c r="A63" s="123" t="s">
        <v>71</v>
      </c>
      <c r="B63" s="123" t="s">
        <v>71</v>
      </c>
      <c r="C63" s="123" t="s">
        <v>271</v>
      </c>
      <c r="D63" s="123" t="s">
        <v>272</v>
      </c>
      <c r="E63" s="123" t="s">
        <v>103</v>
      </c>
      <c r="F63" s="123" t="s">
        <v>104</v>
      </c>
      <c r="G63" s="123" t="s">
        <v>235</v>
      </c>
      <c r="H63" s="123" t="s">
        <v>236</v>
      </c>
      <c r="I63" s="108">
        <v>1440</v>
      </c>
      <c r="J63" s="108">
        <v>1440</v>
      </c>
      <c r="K63" s="156"/>
      <c r="L63" s="156"/>
      <c r="M63" s="108">
        <v>1440</v>
      </c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</row>
    <row r="64" ht="19" customHeight="1" spans="1:24">
      <c r="A64" s="123" t="s">
        <v>71</v>
      </c>
      <c r="B64" s="123" t="s">
        <v>71</v>
      </c>
      <c r="C64" s="123" t="s">
        <v>271</v>
      </c>
      <c r="D64" s="123" t="s">
        <v>272</v>
      </c>
      <c r="E64" s="123" t="s">
        <v>103</v>
      </c>
      <c r="F64" s="123" t="s">
        <v>104</v>
      </c>
      <c r="G64" s="123" t="s">
        <v>235</v>
      </c>
      <c r="H64" s="123" t="s">
        <v>236</v>
      </c>
      <c r="I64" s="108">
        <v>2000</v>
      </c>
      <c r="J64" s="108">
        <v>2000</v>
      </c>
      <c r="K64" s="156"/>
      <c r="L64" s="156"/>
      <c r="M64" s="108">
        <v>2000</v>
      </c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</row>
    <row r="65" ht="19" customHeight="1" spans="1:24">
      <c r="A65" s="123" t="s">
        <v>71</v>
      </c>
      <c r="B65" s="123" t="s">
        <v>71</v>
      </c>
      <c r="C65" s="123" t="s">
        <v>271</v>
      </c>
      <c r="D65" s="123" t="s">
        <v>272</v>
      </c>
      <c r="E65" s="123" t="s">
        <v>103</v>
      </c>
      <c r="F65" s="123" t="s">
        <v>104</v>
      </c>
      <c r="G65" s="123" t="s">
        <v>249</v>
      </c>
      <c r="H65" s="123" t="s">
        <v>250</v>
      </c>
      <c r="I65" s="108">
        <v>4800</v>
      </c>
      <c r="J65" s="108">
        <v>4800</v>
      </c>
      <c r="K65" s="156"/>
      <c r="L65" s="156"/>
      <c r="M65" s="108">
        <v>4800</v>
      </c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</row>
    <row r="66" ht="19" customHeight="1" spans="1:24">
      <c r="A66" s="123" t="s">
        <v>71</v>
      </c>
      <c r="B66" s="123" t="s">
        <v>71</v>
      </c>
      <c r="C66" s="123" t="s">
        <v>273</v>
      </c>
      <c r="D66" s="123" t="s">
        <v>274</v>
      </c>
      <c r="E66" s="123" t="s">
        <v>103</v>
      </c>
      <c r="F66" s="123" t="s">
        <v>104</v>
      </c>
      <c r="G66" s="123" t="s">
        <v>275</v>
      </c>
      <c r="H66" s="123" t="s">
        <v>276</v>
      </c>
      <c r="I66" s="108">
        <v>81600</v>
      </c>
      <c r="J66" s="108">
        <v>81600</v>
      </c>
      <c r="K66" s="156"/>
      <c r="L66" s="156"/>
      <c r="M66" s="108">
        <v>81600</v>
      </c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</row>
    <row r="67" ht="19" customHeight="1" spans="1:24">
      <c r="A67" s="123" t="s">
        <v>71</v>
      </c>
      <c r="B67" s="123" t="s">
        <v>71</v>
      </c>
      <c r="C67" s="123" t="s">
        <v>273</v>
      </c>
      <c r="D67" s="123" t="s">
        <v>274</v>
      </c>
      <c r="E67" s="123" t="s">
        <v>103</v>
      </c>
      <c r="F67" s="123" t="s">
        <v>104</v>
      </c>
      <c r="G67" s="123" t="s">
        <v>275</v>
      </c>
      <c r="H67" s="123" t="s">
        <v>276</v>
      </c>
      <c r="I67" s="108">
        <v>24800</v>
      </c>
      <c r="J67" s="108">
        <v>24800</v>
      </c>
      <c r="K67" s="156"/>
      <c r="L67" s="156"/>
      <c r="M67" s="108">
        <v>24800</v>
      </c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</row>
    <row r="68" ht="19" customHeight="1" spans="1:24">
      <c r="A68" s="123" t="s">
        <v>71</v>
      </c>
      <c r="B68" s="123" t="s">
        <v>71</v>
      </c>
      <c r="C68" s="123" t="s">
        <v>273</v>
      </c>
      <c r="D68" s="123" t="s">
        <v>274</v>
      </c>
      <c r="E68" s="123" t="s">
        <v>103</v>
      </c>
      <c r="F68" s="123" t="s">
        <v>104</v>
      </c>
      <c r="G68" s="123" t="s">
        <v>275</v>
      </c>
      <c r="H68" s="123" t="s">
        <v>276</v>
      </c>
      <c r="I68" s="108">
        <v>4080</v>
      </c>
      <c r="J68" s="108">
        <v>4080</v>
      </c>
      <c r="K68" s="156"/>
      <c r="L68" s="156"/>
      <c r="M68" s="108">
        <v>4080</v>
      </c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</row>
    <row r="69" ht="19" customHeight="1" spans="1:24">
      <c r="A69" s="123" t="s">
        <v>71</v>
      </c>
      <c r="B69" s="123" t="s">
        <v>71</v>
      </c>
      <c r="C69" s="123" t="s">
        <v>277</v>
      </c>
      <c r="D69" s="123" t="s">
        <v>278</v>
      </c>
      <c r="E69" s="123" t="s">
        <v>103</v>
      </c>
      <c r="F69" s="123" t="s">
        <v>104</v>
      </c>
      <c r="G69" s="123" t="s">
        <v>265</v>
      </c>
      <c r="H69" s="123" t="s">
        <v>266</v>
      </c>
      <c r="I69" s="108">
        <v>24001.56</v>
      </c>
      <c r="J69" s="108">
        <v>24001.56</v>
      </c>
      <c r="K69" s="156"/>
      <c r="L69" s="156"/>
      <c r="M69" s="108">
        <v>24001.56</v>
      </c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</row>
    <row r="70" ht="19" customHeight="1" spans="1:24">
      <c r="A70" s="149" t="s">
        <v>176</v>
      </c>
      <c r="B70" s="150"/>
      <c r="C70" s="167"/>
      <c r="D70" s="167"/>
      <c r="E70" s="167"/>
      <c r="F70" s="167"/>
      <c r="G70" s="167"/>
      <c r="H70" s="168"/>
      <c r="I70" s="108">
        <v>5564198.8</v>
      </c>
      <c r="J70" s="108">
        <v>5564199.8</v>
      </c>
      <c r="K70" s="108"/>
      <c r="L70" s="108"/>
      <c r="M70" s="108">
        <v>5564189.8</v>
      </c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</row>
  </sheetData>
  <mergeCells count="31">
    <mergeCell ref="A3:X3"/>
    <mergeCell ref="A4:H4"/>
    <mergeCell ref="I5:X5"/>
    <mergeCell ref="J6:N6"/>
    <mergeCell ref="O6:Q6"/>
    <mergeCell ref="S6:X6"/>
    <mergeCell ref="A70:H7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5"/>
  <sheetViews>
    <sheetView showZeros="0" topLeftCell="G1" workbookViewId="0">
      <pane ySplit="1" topLeftCell="A8" activePane="bottomLeft" state="frozen"/>
      <selection/>
      <selection pane="bottomLeft" activeCell="J27" sqref="J27"/>
    </sheetView>
  </sheetViews>
  <sheetFormatPr defaultColWidth="9.14414414414414" defaultRowHeight="14.25" customHeight="1"/>
  <cols>
    <col min="1" max="1" width="13.972972972973" customWidth="1"/>
    <col min="2" max="2" width="22.8468468468468" customWidth="1"/>
    <col min="3" max="3" width="55.5765765765766" customWidth="1"/>
    <col min="4" max="4" width="39.4144144144144" customWidth="1"/>
    <col min="5" max="5" width="17.5585585585586" customWidth="1"/>
    <col min="6" max="6" width="24.4414414414414" customWidth="1"/>
    <col min="7" max="7" width="19.4504504504505" customWidth="1"/>
    <col min="8" max="8" width="23.6396396396396" customWidth="1"/>
    <col min="9" max="9" width="22.5405405405405" customWidth="1"/>
    <col min="10" max="10" width="23.8468468468468" customWidth="1"/>
    <col min="11" max="11" width="26.1441441441441" customWidth="1"/>
    <col min="12" max="15" width="21.7477477477477" customWidth="1"/>
    <col min="16" max="16" width="24.2432432432432" customWidth="1"/>
    <col min="17" max="17" width="21.0540540540541" customWidth="1"/>
    <col min="18" max="21" width="19.8468468468468" customWidth="1"/>
    <col min="22" max="22" width="20" customWidth="1"/>
    <col min="23" max="23" width="19.846846846846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7"/>
      <c r="E2" s="2"/>
      <c r="F2" s="2"/>
      <c r="G2" s="2"/>
      <c r="H2" s="2"/>
      <c r="U2" s="147"/>
      <c r="W2" s="157" t="s">
        <v>279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8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7"/>
      <c r="W4" s="130" t="s">
        <v>2</v>
      </c>
    </row>
    <row r="5" ht="21.75" customHeight="1" spans="1:23">
      <c r="A5" s="9" t="s">
        <v>280</v>
      </c>
      <c r="B5" s="10" t="s">
        <v>188</v>
      </c>
      <c r="C5" s="9" t="s">
        <v>189</v>
      </c>
      <c r="D5" s="9" t="s">
        <v>281</v>
      </c>
      <c r="E5" s="10" t="s">
        <v>190</v>
      </c>
      <c r="F5" s="10" t="s">
        <v>191</v>
      </c>
      <c r="G5" s="10" t="s">
        <v>282</v>
      </c>
      <c r="H5" s="10" t="s">
        <v>283</v>
      </c>
      <c r="I5" s="28" t="s">
        <v>56</v>
      </c>
      <c r="J5" s="11" t="s">
        <v>284</v>
      </c>
      <c r="K5" s="12"/>
      <c r="L5" s="12"/>
      <c r="M5" s="13"/>
      <c r="N5" s="11" t="s">
        <v>196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52" t="s">
        <v>59</v>
      </c>
      <c r="K6" s="153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202</v>
      </c>
      <c r="U6" s="10" t="s">
        <v>67</v>
      </c>
      <c r="V6" s="10" t="s">
        <v>68</v>
      </c>
      <c r="W6" s="10" t="s">
        <v>69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54" t="s">
        <v>58</v>
      </c>
      <c r="K7" s="155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8" t="s">
        <v>58</v>
      </c>
      <c r="K8" s="68" t="s">
        <v>285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21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9" customHeight="1" spans="1:23">
      <c r="A10" s="148" t="s">
        <v>286</v>
      </c>
      <c r="B10" s="148" t="s">
        <v>287</v>
      </c>
      <c r="C10" s="148" t="s">
        <v>288</v>
      </c>
      <c r="D10" s="148" t="s">
        <v>71</v>
      </c>
      <c r="E10" s="148" t="s">
        <v>107</v>
      </c>
      <c r="F10" s="148" t="s">
        <v>102</v>
      </c>
      <c r="G10" s="148" t="s">
        <v>235</v>
      </c>
      <c r="H10" s="148" t="s">
        <v>236</v>
      </c>
      <c r="I10" s="108">
        <v>117000</v>
      </c>
      <c r="J10" s="108">
        <v>117000</v>
      </c>
      <c r="K10" s="108">
        <v>117000</v>
      </c>
      <c r="L10" s="156"/>
      <c r="M10" s="156"/>
      <c r="N10" s="156"/>
      <c r="O10" s="156"/>
      <c r="P10" s="156"/>
      <c r="Q10" s="156"/>
      <c r="R10" s="156"/>
      <c r="S10" s="156"/>
      <c r="T10" s="156"/>
      <c r="U10" s="158"/>
      <c r="V10" s="156"/>
      <c r="W10" s="158"/>
    </row>
    <row r="11" ht="29" customHeight="1" spans="1:23">
      <c r="A11" s="148" t="s">
        <v>286</v>
      </c>
      <c r="B11" s="148" t="s">
        <v>287</v>
      </c>
      <c r="C11" s="148" t="s">
        <v>288</v>
      </c>
      <c r="D11" s="148" t="s">
        <v>71</v>
      </c>
      <c r="E11" s="148" t="s">
        <v>107</v>
      </c>
      <c r="F11" s="148" t="s">
        <v>102</v>
      </c>
      <c r="G11" s="148" t="s">
        <v>289</v>
      </c>
      <c r="H11" s="148" t="s">
        <v>290</v>
      </c>
      <c r="I11" s="108">
        <v>5000</v>
      </c>
      <c r="J11" s="108">
        <v>5000</v>
      </c>
      <c r="K11" s="108">
        <v>5000</v>
      </c>
      <c r="L11" s="156"/>
      <c r="M11" s="156"/>
      <c r="N11" s="156"/>
      <c r="O11" s="156"/>
      <c r="P11" s="156"/>
      <c r="Q11" s="156"/>
      <c r="R11" s="156"/>
      <c r="S11" s="156"/>
      <c r="T11" s="156"/>
      <c r="U11" s="158"/>
      <c r="V11" s="156"/>
      <c r="W11" s="158"/>
    </row>
    <row r="12" ht="29" customHeight="1" spans="1:23">
      <c r="A12" s="148" t="s">
        <v>286</v>
      </c>
      <c r="B12" s="148" t="s">
        <v>287</v>
      </c>
      <c r="C12" s="148" t="s">
        <v>288</v>
      </c>
      <c r="D12" s="148" t="s">
        <v>71</v>
      </c>
      <c r="E12" s="148" t="s">
        <v>107</v>
      </c>
      <c r="F12" s="148" t="s">
        <v>102</v>
      </c>
      <c r="G12" s="148" t="s">
        <v>245</v>
      </c>
      <c r="H12" s="148" t="s">
        <v>246</v>
      </c>
      <c r="I12" s="108">
        <v>10000</v>
      </c>
      <c r="J12" s="108">
        <v>10000</v>
      </c>
      <c r="K12" s="108">
        <v>10000</v>
      </c>
      <c r="L12" s="156"/>
      <c r="M12" s="156"/>
      <c r="N12" s="156"/>
      <c r="O12" s="156"/>
      <c r="P12" s="156"/>
      <c r="Q12" s="156"/>
      <c r="R12" s="156"/>
      <c r="S12" s="156"/>
      <c r="T12" s="156"/>
      <c r="U12" s="158"/>
      <c r="V12" s="156"/>
      <c r="W12" s="158"/>
    </row>
    <row r="13" ht="29" customHeight="1" spans="1:23">
      <c r="A13" s="148" t="s">
        <v>286</v>
      </c>
      <c r="B13" s="148" t="s">
        <v>287</v>
      </c>
      <c r="C13" s="148" t="s">
        <v>288</v>
      </c>
      <c r="D13" s="148" t="s">
        <v>71</v>
      </c>
      <c r="E13" s="148" t="s">
        <v>107</v>
      </c>
      <c r="F13" s="148" t="s">
        <v>102</v>
      </c>
      <c r="G13" s="148" t="s">
        <v>247</v>
      </c>
      <c r="H13" s="148" t="s">
        <v>248</v>
      </c>
      <c r="I13" s="108">
        <v>10000</v>
      </c>
      <c r="J13" s="108">
        <v>10000</v>
      </c>
      <c r="K13" s="108">
        <v>10000</v>
      </c>
      <c r="L13" s="156"/>
      <c r="M13" s="156"/>
      <c r="N13" s="156"/>
      <c r="O13" s="156"/>
      <c r="P13" s="156"/>
      <c r="Q13" s="156"/>
      <c r="R13" s="156"/>
      <c r="S13" s="156"/>
      <c r="T13" s="156"/>
      <c r="U13" s="158"/>
      <c r="V13" s="156"/>
      <c r="W13" s="158"/>
    </row>
    <row r="14" ht="29" customHeight="1" spans="1:23">
      <c r="A14" s="148" t="s">
        <v>286</v>
      </c>
      <c r="B14" s="148" t="s">
        <v>291</v>
      </c>
      <c r="C14" s="148" t="s">
        <v>292</v>
      </c>
      <c r="D14" s="148" t="s">
        <v>71</v>
      </c>
      <c r="E14" s="148" t="s">
        <v>107</v>
      </c>
      <c r="F14" s="148" t="s">
        <v>102</v>
      </c>
      <c r="G14" s="148" t="s">
        <v>293</v>
      </c>
      <c r="H14" s="148" t="s">
        <v>294</v>
      </c>
      <c r="I14" s="108">
        <v>5000</v>
      </c>
      <c r="J14" s="108">
        <v>5000</v>
      </c>
      <c r="K14" s="108">
        <v>5000</v>
      </c>
      <c r="L14" s="156"/>
      <c r="M14" s="156"/>
      <c r="N14" s="156"/>
      <c r="O14" s="156"/>
      <c r="P14" s="156"/>
      <c r="Q14" s="156"/>
      <c r="R14" s="156"/>
      <c r="S14" s="156"/>
      <c r="T14" s="156"/>
      <c r="U14" s="158"/>
      <c r="V14" s="156"/>
      <c r="W14" s="158"/>
    </row>
    <row r="15" ht="29" customHeight="1" spans="1:23">
      <c r="A15" s="148" t="s">
        <v>286</v>
      </c>
      <c r="B15" s="148" t="s">
        <v>295</v>
      </c>
      <c r="C15" s="148" t="s">
        <v>296</v>
      </c>
      <c r="D15" s="148" t="s">
        <v>71</v>
      </c>
      <c r="E15" s="148" t="s">
        <v>107</v>
      </c>
      <c r="F15" s="148" t="s">
        <v>102</v>
      </c>
      <c r="G15" s="148" t="s">
        <v>265</v>
      </c>
      <c r="H15" s="148" t="s">
        <v>266</v>
      </c>
      <c r="I15" s="108">
        <v>126000</v>
      </c>
      <c r="J15" s="108">
        <v>126000</v>
      </c>
      <c r="K15" s="108">
        <v>126000</v>
      </c>
      <c r="L15" s="156"/>
      <c r="M15" s="156"/>
      <c r="N15" s="156"/>
      <c r="O15" s="156"/>
      <c r="P15" s="156"/>
      <c r="Q15" s="156"/>
      <c r="R15" s="156"/>
      <c r="S15" s="156"/>
      <c r="T15" s="156"/>
      <c r="U15" s="158"/>
      <c r="V15" s="156"/>
      <c r="W15" s="158"/>
    </row>
    <row r="16" ht="29" customHeight="1" spans="1:23">
      <c r="A16" s="148" t="s">
        <v>286</v>
      </c>
      <c r="B16" s="148" t="s">
        <v>297</v>
      </c>
      <c r="C16" s="148" t="s">
        <v>298</v>
      </c>
      <c r="D16" s="148" t="s">
        <v>71</v>
      </c>
      <c r="E16" s="148" t="s">
        <v>107</v>
      </c>
      <c r="F16" s="148" t="s">
        <v>102</v>
      </c>
      <c r="G16" s="148" t="s">
        <v>265</v>
      </c>
      <c r="H16" s="148" t="s">
        <v>266</v>
      </c>
      <c r="I16" s="108">
        <v>100000</v>
      </c>
      <c r="J16" s="108">
        <v>100000</v>
      </c>
      <c r="K16" s="108">
        <v>100000</v>
      </c>
      <c r="L16" s="156"/>
      <c r="M16" s="156"/>
      <c r="N16" s="156"/>
      <c r="O16" s="156"/>
      <c r="P16" s="156"/>
      <c r="Q16" s="156"/>
      <c r="R16" s="156"/>
      <c r="S16" s="156"/>
      <c r="T16" s="156"/>
      <c r="U16" s="158"/>
      <c r="V16" s="156"/>
      <c r="W16" s="158"/>
    </row>
    <row r="17" ht="29" customHeight="1" spans="1:23">
      <c r="A17" s="148" t="s">
        <v>286</v>
      </c>
      <c r="B17" s="148" t="s">
        <v>299</v>
      </c>
      <c r="C17" s="148" t="s">
        <v>300</v>
      </c>
      <c r="D17" s="148" t="s">
        <v>71</v>
      </c>
      <c r="E17" s="148" t="s">
        <v>107</v>
      </c>
      <c r="F17" s="148" t="s">
        <v>102</v>
      </c>
      <c r="G17" s="148" t="s">
        <v>301</v>
      </c>
      <c r="H17" s="148" t="s">
        <v>302</v>
      </c>
      <c r="I17" s="108">
        <v>776000</v>
      </c>
      <c r="J17" s="108">
        <v>776000</v>
      </c>
      <c r="K17" s="108">
        <v>776000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8"/>
      <c r="V17" s="156"/>
      <c r="W17" s="158"/>
    </row>
    <row r="18" ht="29" customHeight="1" spans="1:23">
      <c r="A18" s="148" t="s">
        <v>286</v>
      </c>
      <c r="B18" s="148" t="s">
        <v>303</v>
      </c>
      <c r="C18" s="148" t="s">
        <v>304</v>
      </c>
      <c r="D18" s="148" t="s">
        <v>71</v>
      </c>
      <c r="E18" s="148" t="s">
        <v>107</v>
      </c>
      <c r="F18" s="148" t="s">
        <v>102</v>
      </c>
      <c r="G18" s="148" t="s">
        <v>301</v>
      </c>
      <c r="H18" s="148" t="s">
        <v>302</v>
      </c>
      <c r="I18" s="108">
        <v>150000</v>
      </c>
      <c r="J18" s="108">
        <v>150000</v>
      </c>
      <c r="K18" s="108">
        <v>150000</v>
      </c>
      <c r="L18" s="156"/>
      <c r="M18" s="156"/>
      <c r="N18" s="156"/>
      <c r="O18" s="156"/>
      <c r="P18" s="156"/>
      <c r="Q18" s="156"/>
      <c r="R18" s="156"/>
      <c r="S18" s="156"/>
      <c r="T18" s="156"/>
      <c r="U18" s="158"/>
      <c r="V18" s="156"/>
      <c r="W18" s="158"/>
    </row>
    <row r="19" ht="29" customHeight="1" spans="1:23">
      <c r="A19" s="148" t="s">
        <v>286</v>
      </c>
      <c r="B19" s="148" t="s">
        <v>305</v>
      </c>
      <c r="C19" s="148" t="s">
        <v>306</v>
      </c>
      <c r="D19" s="148" t="s">
        <v>71</v>
      </c>
      <c r="E19" s="148" t="s">
        <v>107</v>
      </c>
      <c r="F19" s="148" t="s">
        <v>102</v>
      </c>
      <c r="G19" s="148" t="s">
        <v>235</v>
      </c>
      <c r="H19" s="148" t="s">
        <v>236</v>
      </c>
      <c r="I19" s="108">
        <v>100000</v>
      </c>
      <c r="J19" s="108">
        <v>100000</v>
      </c>
      <c r="K19" s="108">
        <v>100000</v>
      </c>
      <c r="L19" s="156"/>
      <c r="M19" s="156"/>
      <c r="N19" s="156"/>
      <c r="O19" s="156"/>
      <c r="P19" s="156"/>
      <c r="Q19" s="156"/>
      <c r="R19" s="156"/>
      <c r="S19" s="156"/>
      <c r="T19" s="156"/>
      <c r="U19" s="158"/>
      <c r="V19" s="156"/>
      <c r="W19" s="158"/>
    </row>
    <row r="20" ht="29" customHeight="1" spans="1:23">
      <c r="A20" s="148" t="s">
        <v>286</v>
      </c>
      <c r="B20" s="148" t="s">
        <v>305</v>
      </c>
      <c r="C20" s="148" t="s">
        <v>306</v>
      </c>
      <c r="D20" s="148" t="s">
        <v>71</v>
      </c>
      <c r="E20" s="148" t="s">
        <v>107</v>
      </c>
      <c r="F20" s="148" t="s">
        <v>102</v>
      </c>
      <c r="G20" s="148" t="s">
        <v>293</v>
      </c>
      <c r="H20" s="148" t="s">
        <v>294</v>
      </c>
      <c r="I20" s="108">
        <v>61000</v>
      </c>
      <c r="J20" s="108">
        <v>61000</v>
      </c>
      <c r="K20" s="108">
        <v>61000</v>
      </c>
      <c r="L20" s="156"/>
      <c r="M20" s="156"/>
      <c r="N20" s="156"/>
      <c r="O20" s="156"/>
      <c r="P20" s="156"/>
      <c r="Q20" s="156"/>
      <c r="R20" s="156"/>
      <c r="S20" s="156"/>
      <c r="T20" s="156"/>
      <c r="U20" s="158"/>
      <c r="V20" s="156"/>
      <c r="W20" s="158"/>
    </row>
    <row r="21" ht="29" customHeight="1" spans="1:23">
      <c r="A21" s="148" t="s">
        <v>286</v>
      </c>
      <c r="B21" s="148" t="s">
        <v>305</v>
      </c>
      <c r="C21" s="148" t="s">
        <v>306</v>
      </c>
      <c r="D21" s="148" t="s">
        <v>71</v>
      </c>
      <c r="E21" s="148" t="s">
        <v>107</v>
      </c>
      <c r="F21" s="148" t="s">
        <v>102</v>
      </c>
      <c r="G21" s="148" t="s">
        <v>301</v>
      </c>
      <c r="H21" s="148" t="s">
        <v>302</v>
      </c>
      <c r="I21" s="108">
        <v>1290000</v>
      </c>
      <c r="J21" s="108">
        <v>1290000</v>
      </c>
      <c r="K21" s="108">
        <v>1290000</v>
      </c>
      <c r="L21" s="156"/>
      <c r="M21" s="156"/>
      <c r="N21" s="156"/>
      <c r="O21" s="156"/>
      <c r="P21" s="156"/>
      <c r="Q21" s="156"/>
      <c r="R21" s="156"/>
      <c r="S21" s="156"/>
      <c r="T21" s="156"/>
      <c r="U21" s="158"/>
      <c r="V21" s="156"/>
      <c r="W21" s="158"/>
    </row>
    <row r="22" ht="29" customHeight="1" spans="1:23">
      <c r="A22" s="148" t="s">
        <v>286</v>
      </c>
      <c r="B22" s="148" t="s">
        <v>307</v>
      </c>
      <c r="C22" s="148" t="s">
        <v>308</v>
      </c>
      <c r="D22" s="148" t="s">
        <v>71</v>
      </c>
      <c r="E22" s="148" t="s">
        <v>107</v>
      </c>
      <c r="F22" s="148" t="s">
        <v>102</v>
      </c>
      <c r="G22" s="148" t="s">
        <v>301</v>
      </c>
      <c r="H22" s="148" t="s">
        <v>302</v>
      </c>
      <c r="I22" s="108">
        <v>50000</v>
      </c>
      <c r="J22" s="108">
        <v>50000</v>
      </c>
      <c r="K22" s="108">
        <v>50000</v>
      </c>
      <c r="L22" s="156"/>
      <c r="M22" s="156"/>
      <c r="N22" s="156"/>
      <c r="O22" s="156"/>
      <c r="P22" s="156"/>
      <c r="Q22" s="156"/>
      <c r="R22" s="156"/>
      <c r="S22" s="156"/>
      <c r="T22" s="156"/>
      <c r="U22" s="158"/>
      <c r="V22" s="156"/>
      <c r="W22" s="158"/>
    </row>
    <row r="23" ht="29" customHeight="1" spans="1:23">
      <c r="A23" s="148" t="s">
        <v>286</v>
      </c>
      <c r="B23" s="148" t="s">
        <v>309</v>
      </c>
      <c r="C23" s="148" t="s">
        <v>310</v>
      </c>
      <c r="D23" s="148" t="s">
        <v>71</v>
      </c>
      <c r="E23" s="148" t="s">
        <v>107</v>
      </c>
      <c r="F23" s="148" t="s">
        <v>102</v>
      </c>
      <c r="G23" s="148" t="s">
        <v>301</v>
      </c>
      <c r="H23" s="148" t="s">
        <v>302</v>
      </c>
      <c r="I23" s="108">
        <v>300000</v>
      </c>
      <c r="J23" s="108">
        <v>300000</v>
      </c>
      <c r="K23" s="108">
        <v>300000</v>
      </c>
      <c r="L23" s="156"/>
      <c r="M23" s="156"/>
      <c r="N23" s="156"/>
      <c r="O23" s="156"/>
      <c r="P23" s="156"/>
      <c r="Q23" s="156"/>
      <c r="R23" s="156"/>
      <c r="S23" s="156"/>
      <c r="T23" s="156"/>
      <c r="U23" s="158"/>
      <c r="V23" s="156"/>
      <c r="W23" s="158"/>
    </row>
    <row r="24" ht="29" customHeight="1" spans="1:23">
      <c r="A24" s="148" t="s">
        <v>286</v>
      </c>
      <c r="B24" s="148" t="s">
        <v>311</v>
      </c>
      <c r="C24" s="148" t="s">
        <v>312</v>
      </c>
      <c r="D24" s="148" t="s">
        <v>71</v>
      </c>
      <c r="E24" s="148" t="s">
        <v>107</v>
      </c>
      <c r="F24" s="148" t="s">
        <v>102</v>
      </c>
      <c r="G24" s="148" t="s">
        <v>293</v>
      </c>
      <c r="H24" s="148" t="s">
        <v>294</v>
      </c>
      <c r="I24" s="108">
        <v>20000</v>
      </c>
      <c r="J24" s="108">
        <v>20000</v>
      </c>
      <c r="K24" s="108">
        <v>20000</v>
      </c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</row>
    <row r="25" ht="23" customHeight="1" spans="1:23">
      <c r="A25" s="149" t="s">
        <v>176</v>
      </c>
      <c r="B25" s="150"/>
      <c r="C25" s="150"/>
      <c r="D25" s="150"/>
      <c r="E25" s="150"/>
      <c r="F25" s="150"/>
      <c r="G25" s="150"/>
      <c r="H25" s="151"/>
      <c r="I25" s="108">
        <v>3120000</v>
      </c>
      <c r="J25" s="108">
        <v>3120000</v>
      </c>
      <c r="K25" s="108">
        <v>3120000</v>
      </c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</row>
  </sheetData>
  <mergeCells count="28">
    <mergeCell ref="A3:W3"/>
    <mergeCell ref="A4:H4"/>
    <mergeCell ref="J5:M5"/>
    <mergeCell ref="N5:P5"/>
    <mergeCell ref="R5:W5"/>
    <mergeCell ref="A25:H2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6"/>
  <sheetViews>
    <sheetView showZeros="0" workbookViewId="0">
      <pane ySplit="1" topLeftCell="A2" activePane="bottomLeft" state="frozen"/>
      <selection/>
      <selection pane="bottomLeft" activeCell="A7" sqref="A7:A10"/>
    </sheetView>
  </sheetViews>
  <sheetFormatPr defaultColWidth="9.14414414414414" defaultRowHeight="12" customHeight="1"/>
  <cols>
    <col min="1" max="1" width="41.009009009009" customWidth="1"/>
    <col min="2" max="2" width="44.8918918918919" customWidth="1"/>
    <col min="3" max="3" width="28.1441441441441" customWidth="1"/>
    <col min="4" max="4" width="28.036036036036" customWidth="1"/>
    <col min="5" max="5" width="40.3063063063063" customWidth="1"/>
    <col min="6" max="6" width="17.2612612612613" customWidth="1"/>
    <col min="7" max="7" width="21.6576576576577" customWidth="1"/>
    <col min="8" max="8" width="19.3513513513514" customWidth="1"/>
    <col min="9" max="9" width="19.2522522522523" customWidth="1"/>
    <col min="10" max="10" width="79.927927927927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313</v>
      </c>
    </row>
    <row r="3" ht="39.75" customHeight="1" spans="1:10">
      <c r="A3" s="66" t="str">
        <f>"2025"&amp;"年部门项目支出绩效目标表"</f>
        <v>2025年部门项目支出绩效目标表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189</v>
      </c>
      <c r="B5" s="68" t="s">
        <v>314</v>
      </c>
      <c r="C5" s="68" t="s">
        <v>315</v>
      </c>
      <c r="D5" s="68" t="s">
        <v>316</v>
      </c>
      <c r="E5" s="68" t="s">
        <v>317</v>
      </c>
      <c r="F5" s="69" t="s">
        <v>318</v>
      </c>
      <c r="G5" s="68" t="s">
        <v>319</v>
      </c>
      <c r="H5" s="69" t="s">
        <v>320</v>
      </c>
      <c r="I5" s="69" t="s">
        <v>321</v>
      </c>
      <c r="J5" s="68" t="s">
        <v>322</v>
      </c>
    </row>
    <row r="6" ht="20" customHeight="1" spans="1:10">
      <c r="A6" s="145">
        <v>1</v>
      </c>
      <c r="B6" s="145">
        <v>2</v>
      </c>
      <c r="C6" s="145">
        <v>3</v>
      </c>
      <c r="D6" s="145">
        <v>4</v>
      </c>
      <c r="E6" s="145">
        <v>5</v>
      </c>
      <c r="F6" s="35">
        <v>6</v>
      </c>
      <c r="G6" s="145">
        <v>7</v>
      </c>
      <c r="H6" s="35">
        <v>8</v>
      </c>
      <c r="I6" s="35">
        <v>9</v>
      </c>
      <c r="J6" s="145">
        <v>10</v>
      </c>
    </row>
    <row r="7" ht="37" customHeight="1" spans="1:10">
      <c r="A7" s="146" t="s">
        <v>312</v>
      </c>
      <c r="B7" s="21" t="s">
        <v>323</v>
      </c>
      <c r="C7" s="21" t="s">
        <v>324</v>
      </c>
      <c r="D7" s="21" t="s">
        <v>325</v>
      </c>
      <c r="E7" s="30" t="s">
        <v>326</v>
      </c>
      <c r="F7" s="21" t="s">
        <v>327</v>
      </c>
      <c r="G7" s="30" t="s">
        <v>328</v>
      </c>
      <c r="H7" s="21" t="s">
        <v>329</v>
      </c>
      <c r="I7" s="21" t="s">
        <v>330</v>
      </c>
      <c r="J7" s="30" t="s">
        <v>331</v>
      </c>
    </row>
    <row r="8" ht="37" customHeight="1" spans="1:10">
      <c r="A8" s="146"/>
      <c r="B8" s="21" t="s">
        <v>323</v>
      </c>
      <c r="C8" s="21" t="s">
        <v>324</v>
      </c>
      <c r="D8" s="21" t="s">
        <v>332</v>
      </c>
      <c r="E8" s="30" t="s">
        <v>333</v>
      </c>
      <c r="F8" s="21" t="s">
        <v>327</v>
      </c>
      <c r="G8" s="30" t="s">
        <v>334</v>
      </c>
      <c r="H8" s="21" t="s">
        <v>335</v>
      </c>
      <c r="I8" s="21" t="s">
        <v>330</v>
      </c>
      <c r="J8" s="30" t="s">
        <v>336</v>
      </c>
    </row>
    <row r="9" ht="37" customHeight="1" spans="1:10">
      <c r="A9" s="146"/>
      <c r="B9" s="21" t="s">
        <v>323</v>
      </c>
      <c r="C9" s="21" t="s">
        <v>337</v>
      </c>
      <c r="D9" s="21" t="s">
        <v>338</v>
      </c>
      <c r="E9" s="30" t="s">
        <v>339</v>
      </c>
      <c r="F9" s="21" t="s">
        <v>327</v>
      </c>
      <c r="G9" s="30" t="s">
        <v>334</v>
      </c>
      <c r="H9" s="21" t="s">
        <v>335</v>
      </c>
      <c r="I9" s="21" t="s">
        <v>340</v>
      </c>
      <c r="J9" s="30" t="s">
        <v>341</v>
      </c>
    </row>
    <row r="10" ht="37" customHeight="1" spans="1:10">
      <c r="A10" s="146"/>
      <c r="B10" s="21" t="s">
        <v>323</v>
      </c>
      <c r="C10" s="21" t="s">
        <v>342</v>
      </c>
      <c r="D10" s="21" t="s">
        <v>343</v>
      </c>
      <c r="E10" s="30" t="s">
        <v>344</v>
      </c>
      <c r="F10" s="21" t="s">
        <v>345</v>
      </c>
      <c r="G10" s="30" t="s">
        <v>346</v>
      </c>
      <c r="H10" s="21" t="s">
        <v>335</v>
      </c>
      <c r="I10" s="21" t="s">
        <v>340</v>
      </c>
      <c r="J10" s="30" t="s">
        <v>347</v>
      </c>
    </row>
    <row r="11" ht="37" customHeight="1" spans="1:10">
      <c r="A11" s="146" t="s">
        <v>292</v>
      </c>
      <c r="B11" s="21" t="s">
        <v>348</v>
      </c>
      <c r="C11" s="21" t="s">
        <v>324</v>
      </c>
      <c r="D11" s="21" t="s">
        <v>325</v>
      </c>
      <c r="E11" s="30" t="s">
        <v>349</v>
      </c>
      <c r="F11" s="21" t="s">
        <v>327</v>
      </c>
      <c r="G11" s="30" t="s">
        <v>350</v>
      </c>
      <c r="H11" s="21" t="s">
        <v>351</v>
      </c>
      <c r="I11" s="21" t="s">
        <v>330</v>
      </c>
      <c r="J11" s="30" t="s">
        <v>352</v>
      </c>
    </row>
    <row r="12" ht="37" customHeight="1" spans="1:10">
      <c r="A12" s="146"/>
      <c r="B12" s="21" t="s">
        <v>348</v>
      </c>
      <c r="C12" s="21" t="s">
        <v>324</v>
      </c>
      <c r="D12" s="21" t="s">
        <v>332</v>
      </c>
      <c r="E12" s="30" t="s">
        <v>333</v>
      </c>
      <c r="F12" s="21" t="s">
        <v>327</v>
      </c>
      <c r="G12" s="30" t="s">
        <v>353</v>
      </c>
      <c r="H12" s="21" t="s">
        <v>335</v>
      </c>
      <c r="I12" s="21" t="s">
        <v>340</v>
      </c>
      <c r="J12" s="30" t="s">
        <v>354</v>
      </c>
    </row>
    <row r="13" ht="41" customHeight="1" spans="1:10">
      <c r="A13" s="146"/>
      <c r="B13" s="21" t="s">
        <v>348</v>
      </c>
      <c r="C13" s="21" t="s">
        <v>337</v>
      </c>
      <c r="D13" s="21" t="s">
        <v>338</v>
      </c>
      <c r="E13" s="30" t="s">
        <v>355</v>
      </c>
      <c r="F13" s="21" t="s">
        <v>345</v>
      </c>
      <c r="G13" s="30" t="s">
        <v>84</v>
      </c>
      <c r="H13" s="21" t="s">
        <v>356</v>
      </c>
      <c r="I13" s="21" t="s">
        <v>330</v>
      </c>
      <c r="J13" s="30" t="s">
        <v>357</v>
      </c>
    </row>
    <row r="14" ht="37" customHeight="1" spans="1:10">
      <c r="A14" s="146"/>
      <c r="B14" s="21" t="s">
        <v>348</v>
      </c>
      <c r="C14" s="21" t="s">
        <v>342</v>
      </c>
      <c r="D14" s="21" t="s">
        <v>343</v>
      </c>
      <c r="E14" s="30" t="s">
        <v>358</v>
      </c>
      <c r="F14" s="21" t="s">
        <v>327</v>
      </c>
      <c r="G14" s="30" t="s">
        <v>346</v>
      </c>
      <c r="H14" s="21" t="s">
        <v>335</v>
      </c>
      <c r="I14" s="21" t="s">
        <v>340</v>
      </c>
      <c r="J14" s="30" t="s">
        <v>347</v>
      </c>
    </row>
    <row r="15" ht="37" customHeight="1" spans="1:10">
      <c r="A15" s="146" t="s">
        <v>304</v>
      </c>
      <c r="B15" s="21" t="s">
        <v>359</v>
      </c>
      <c r="C15" s="21" t="s">
        <v>324</v>
      </c>
      <c r="D15" s="21" t="s">
        <v>325</v>
      </c>
      <c r="E15" s="30" t="s">
        <v>360</v>
      </c>
      <c r="F15" s="21" t="s">
        <v>345</v>
      </c>
      <c r="G15" s="30" t="s">
        <v>361</v>
      </c>
      <c r="H15" s="21" t="s">
        <v>362</v>
      </c>
      <c r="I15" s="21" t="s">
        <v>330</v>
      </c>
      <c r="J15" s="30" t="s">
        <v>363</v>
      </c>
    </row>
    <row r="16" ht="37" customHeight="1" spans="1:10">
      <c r="A16" s="146"/>
      <c r="B16" s="21" t="s">
        <v>359</v>
      </c>
      <c r="C16" s="21" t="s">
        <v>324</v>
      </c>
      <c r="D16" s="21" t="s">
        <v>325</v>
      </c>
      <c r="E16" s="30" t="s">
        <v>364</v>
      </c>
      <c r="F16" s="21" t="s">
        <v>345</v>
      </c>
      <c r="G16" s="30" t="s">
        <v>365</v>
      </c>
      <c r="H16" s="21" t="s">
        <v>366</v>
      </c>
      <c r="I16" s="21" t="s">
        <v>330</v>
      </c>
      <c r="J16" s="30" t="s">
        <v>367</v>
      </c>
    </row>
    <row r="17" ht="48" customHeight="1" spans="1:10">
      <c r="A17" s="146"/>
      <c r="B17" s="21" t="s">
        <v>359</v>
      </c>
      <c r="C17" s="21" t="s">
        <v>324</v>
      </c>
      <c r="D17" s="21" t="s">
        <v>332</v>
      </c>
      <c r="E17" s="30" t="s">
        <v>368</v>
      </c>
      <c r="F17" s="21" t="s">
        <v>345</v>
      </c>
      <c r="G17" s="30" t="s">
        <v>369</v>
      </c>
      <c r="H17" s="21" t="s">
        <v>335</v>
      </c>
      <c r="I17" s="21" t="s">
        <v>340</v>
      </c>
      <c r="J17" s="30" t="s">
        <v>370</v>
      </c>
    </row>
    <row r="18" ht="37" customHeight="1" spans="1:10">
      <c r="A18" s="146"/>
      <c r="B18" s="21" t="s">
        <v>359</v>
      </c>
      <c r="C18" s="21" t="s">
        <v>324</v>
      </c>
      <c r="D18" s="21" t="s">
        <v>332</v>
      </c>
      <c r="E18" s="30" t="s">
        <v>371</v>
      </c>
      <c r="F18" s="21" t="s">
        <v>327</v>
      </c>
      <c r="G18" s="30" t="s">
        <v>85</v>
      </c>
      <c r="H18" s="21" t="s">
        <v>335</v>
      </c>
      <c r="I18" s="21" t="s">
        <v>340</v>
      </c>
      <c r="J18" s="30" t="s">
        <v>372</v>
      </c>
    </row>
    <row r="19" ht="37" customHeight="1" spans="1:10">
      <c r="A19" s="146"/>
      <c r="B19" s="21" t="s">
        <v>359</v>
      </c>
      <c r="C19" s="21" t="s">
        <v>324</v>
      </c>
      <c r="D19" s="21" t="s">
        <v>332</v>
      </c>
      <c r="E19" s="30" t="s">
        <v>373</v>
      </c>
      <c r="F19" s="21" t="s">
        <v>327</v>
      </c>
      <c r="G19" s="30" t="s">
        <v>84</v>
      </c>
      <c r="H19" s="21" t="s">
        <v>374</v>
      </c>
      <c r="I19" s="21" t="s">
        <v>340</v>
      </c>
      <c r="J19" s="30" t="s">
        <v>375</v>
      </c>
    </row>
    <row r="20" ht="37" customHeight="1" spans="1:10">
      <c r="A20" s="146"/>
      <c r="B20" s="21" t="s">
        <v>359</v>
      </c>
      <c r="C20" s="21" t="s">
        <v>324</v>
      </c>
      <c r="D20" s="21" t="s">
        <v>376</v>
      </c>
      <c r="E20" s="30" t="s">
        <v>377</v>
      </c>
      <c r="F20" s="21" t="s">
        <v>327</v>
      </c>
      <c r="G20" s="30" t="s">
        <v>334</v>
      </c>
      <c r="H20" s="21" t="s">
        <v>335</v>
      </c>
      <c r="I20" s="21" t="s">
        <v>340</v>
      </c>
      <c r="J20" s="30" t="s">
        <v>378</v>
      </c>
    </row>
    <row r="21" ht="37" customHeight="1" spans="1:10">
      <c r="A21" s="146"/>
      <c r="B21" s="21" t="s">
        <v>359</v>
      </c>
      <c r="C21" s="21" t="s">
        <v>337</v>
      </c>
      <c r="D21" s="21" t="s">
        <v>338</v>
      </c>
      <c r="E21" s="30" t="s">
        <v>379</v>
      </c>
      <c r="F21" s="21" t="s">
        <v>345</v>
      </c>
      <c r="G21" s="30" t="s">
        <v>380</v>
      </c>
      <c r="H21" s="21" t="s">
        <v>356</v>
      </c>
      <c r="I21" s="21" t="s">
        <v>330</v>
      </c>
      <c r="J21" s="30" t="s">
        <v>381</v>
      </c>
    </row>
    <row r="22" ht="37" customHeight="1" spans="1:10">
      <c r="A22" s="146"/>
      <c r="B22" s="21" t="s">
        <v>359</v>
      </c>
      <c r="C22" s="21" t="s">
        <v>337</v>
      </c>
      <c r="D22" s="21" t="s">
        <v>338</v>
      </c>
      <c r="E22" s="30" t="s">
        <v>382</v>
      </c>
      <c r="F22" s="21" t="s">
        <v>345</v>
      </c>
      <c r="G22" s="30" t="s">
        <v>95</v>
      </c>
      <c r="H22" s="21" t="s">
        <v>356</v>
      </c>
      <c r="I22" s="21" t="s">
        <v>330</v>
      </c>
      <c r="J22" s="30" t="s">
        <v>383</v>
      </c>
    </row>
    <row r="23" ht="37" customHeight="1" spans="1:10">
      <c r="A23" s="146"/>
      <c r="B23" s="21" t="s">
        <v>359</v>
      </c>
      <c r="C23" s="21" t="s">
        <v>342</v>
      </c>
      <c r="D23" s="21" t="s">
        <v>343</v>
      </c>
      <c r="E23" s="30" t="s">
        <v>384</v>
      </c>
      <c r="F23" s="21" t="s">
        <v>345</v>
      </c>
      <c r="G23" s="30" t="s">
        <v>346</v>
      </c>
      <c r="H23" s="21" t="s">
        <v>335</v>
      </c>
      <c r="I23" s="21" t="s">
        <v>340</v>
      </c>
      <c r="J23" s="30" t="s">
        <v>385</v>
      </c>
    </row>
    <row r="24" ht="37" customHeight="1" spans="1:10">
      <c r="A24" s="146" t="s">
        <v>310</v>
      </c>
      <c r="B24" s="21" t="s">
        <v>386</v>
      </c>
      <c r="C24" s="21" t="s">
        <v>324</v>
      </c>
      <c r="D24" s="21" t="s">
        <v>332</v>
      </c>
      <c r="E24" s="30" t="s">
        <v>387</v>
      </c>
      <c r="F24" s="21" t="s">
        <v>327</v>
      </c>
      <c r="G24" s="30" t="s">
        <v>88</v>
      </c>
      <c r="H24" s="21" t="s">
        <v>335</v>
      </c>
      <c r="I24" s="21" t="s">
        <v>340</v>
      </c>
      <c r="J24" s="30" t="s">
        <v>388</v>
      </c>
    </row>
    <row r="25" ht="37" customHeight="1" spans="1:10">
      <c r="A25" s="146"/>
      <c r="B25" s="21" t="s">
        <v>386</v>
      </c>
      <c r="C25" s="21" t="s">
        <v>324</v>
      </c>
      <c r="D25" s="21" t="s">
        <v>332</v>
      </c>
      <c r="E25" s="30" t="s">
        <v>389</v>
      </c>
      <c r="F25" s="21" t="s">
        <v>327</v>
      </c>
      <c r="G25" s="30" t="s">
        <v>88</v>
      </c>
      <c r="H25" s="21" t="s">
        <v>335</v>
      </c>
      <c r="I25" s="21" t="s">
        <v>340</v>
      </c>
      <c r="J25" s="30" t="s">
        <v>390</v>
      </c>
    </row>
    <row r="26" ht="37" customHeight="1" spans="1:10">
      <c r="A26" s="146"/>
      <c r="B26" s="21" t="s">
        <v>386</v>
      </c>
      <c r="C26" s="21" t="s">
        <v>324</v>
      </c>
      <c r="D26" s="21" t="s">
        <v>332</v>
      </c>
      <c r="E26" s="30" t="s">
        <v>391</v>
      </c>
      <c r="F26" s="21" t="s">
        <v>327</v>
      </c>
      <c r="G26" s="30" t="s">
        <v>392</v>
      </c>
      <c r="H26" s="21" t="s">
        <v>335</v>
      </c>
      <c r="I26" s="21" t="s">
        <v>340</v>
      </c>
      <c r="J26" s="30" t="s">
        <v>393</v>
      </c>
    </row>
    <row r="27" ht="37" customHeight="1" spans="1:10">
      <c r="A27" s="146"/>
      <c r="B27" s="21" t="s">
        <v>386</v>
      </c>
      <c r="C27" s="21" t="s">
        <v>324</v>
      </c>
      <c r="D27" s="21" t="s">
        <v>332</v>
      </c>
      <c r="E27" s="30" t="s">
        <v>394</v>
      </c>
      <c r="F27" s="21" t="s">
        <v>327</v>
      </c>
      <c r="G27" s="30" t="s">
        <v>334</v>
      </c>
      <c r="H27" s="21" t="s">
        <v>335</v>
      </c>
      <c r="I27" s="21" t="s">
        <v>340</v>
      </c>
      <c r="J27" s="30" t="s">
        <v>395</v>
      </c>
    </row>
    <row r="28" ht="37" customHeight="1" spans="1:10">
      <c r="A28" s="146"/>
      <c r="B28" s="21" t="s">
        <v>386</v>
      </c>
      <c r="C28" s="21" t="s">
        <v>337</v>
      </c>
      <c r="D28" s="21" t="s">
        <v>338</v>
      </c>
      <c r="E28" s="30" t="s">
        <v>396</v>
      </c>
      <c r="F28" s="21" t="s">
        <v>345</v>
      </c>
      <c r="G28" s="30" t="s">
        <v>397</v>
      </c>
      <c r="H28" s="21" t="s">
        <v>398</v>
      </c>
      <c r="I28" s="21" t="s">
        <v>330</v>
      </c>
      <c r="J28" s="30" t="s">
        <v>399</v>
      </c>
    </row>
    <row r="29" ht="37" customHeight="1" spans="1:10">
      <c r="A29" s="146"/>
      <c r="B29" s="21" t="s">
        <v>386</v>
      </c>
      <c r="C29" s="21" t="s">
        <v>337</v>
      </c>
      <c r="D29" s="21" t="s">
        <v>338</v>
      </c>
      <c r="E29" s="30" t="s">
        <v>400</v>
      </c>
      <c r="F29" s="21" t="s">
        <v>345</v>
      </c>
      <c r="G29" s="30" t="s">
        <v>401</v>
      </c>
      <c r="H29" s="21" t="s">
        <v>366</v>
      </c>
      <c r="I29" s="21" t="s">
        <v>330</v>
      </c>
      <c r="J29" s="30" t="s">
        <v>402</v>
      </c>
    </row>
    <row r="30" ht="37" customHeight="1" spans="1:10">
      <c r="A30" s="146"/>
      <c r="B30" s="21" t="s">
        <v>386</v>
      </c>
      <c r="C30" s="21" t="s">
        <v>337</v>
      </c>
      <c r="D30" s="21" t="s">
        <v>338</v>
      </c>
      <c r="E30" s="30" t="s">
        <v>403</v>
      </c>
      <c r="F30" s="21" t="s">
        <v>345</v>
      </c>
      <c r="G30" s="30" t="s">
        <v>404</v>
      </c>
      <c r="H30" s="21" t="s">
        <v>398</v>
      </c>
      <c r="I30" s="21" t="s">
        <v>330</v>
      </c>
      <c r="J30" s="30" t="s">
        <v>405</v>
      </c>
    </row>
    <row r="31" ht="37" customHeight="1" spans="1:10">
      <c r="A31" s="146"/>
      <c r="B31" s="21" t="s">
        <v>386</v>
      </c>
      <c r="C31" s="21" t="s">
        <v>337</v>
      </c>
      <c r="D31" s="21" t="s">
        <v>338</v>
      </c>
      <c r="E31" s="30" t="s">
        <v>406</v>
      </c>
      <c r="F31" s="21" t="s">
        <v>345</v>
      </c>
      <c r="G31" s="30" t="s">
        <v>88</v>
      </c>
      <c r="H31" s="21" t="s">
        <v>407</v>
      </c>
      <c r="I31" s="21" t="s">
        <v>330</v>
      </c>
      <c r="J31" s="30" t="s">
        <v>408</v>
      </c>
    </row>
    <row r="32" ht="37" customHeight="1" spans="1:10">
      <c r="A32" s="146"/>
      <c r="B32" s="21" t="s">
        <v>386</v>
      </c>
      <c r="C32" s="21" t="s">
        <v>342</v>
      </c>
      <c r="D32" s="21" t="s">
        <v>343</v>
      </c>
      <c r="E32" s="30" t="s">
        <v>409</v>
      </c>
      <c r="F32" s="21" t="s">
        <v>327</v>
      </c>
      <c r="G32" s="30" t="s">
        <v>353</v>
      </c>
      <c r="H32" s="21" t="s">
        <v>335</v>
      </c>
      <c r="I32" s="21" t="s">
        <v>340</v>
      </c>
      <c r="J32" s="30" t="s">
        <v>410</v>
      </c>
    </row>
    <row r="33" ht="37" customHeight="1" spans="1:10">
      <c r="A33" s="146" t="s">
        <v>298</v>
      </c>
      <c r="B33" s="21" t="s">
        <v>411</v>
      </c>
      <c r="C33" s="21" t="s">
        <v>324</v>
      </c>
      <c r="D33" s="21" t="s">
        <v>325</v>
      </c>
      <c r="E33" s="30" t="s">
        <v>412</v>
      </c>
      <c r="F33" s="21" t="s">
        <v>327</v>
      </c>
      <c r="G33" s="30" t="s">
        <v>413</v>
      </c>
      <c r="H33" s="21" t="s">
        <v>414</v>
      </c>
      <c r="I33" s="21" t="s">
        <v>330</v>
      </c>
      <c r="J33" s="30" t="s">
        <v>415</v>
      </c>
    </row>
    <row r="34" ht="37" customHeight="1" spans="1:10">
      <c r="A34" s="146"/>
      <c r="B34" s="21" t="s">
        <v>411</v>
      </c>
      <c r="C34" s="21" t="s">
        <v>324</v>
      </c>
      <c r="D34" s="21" t="s">
        <v>332</v>
      </c>
      <c r="E34" s="30" t="s">
        <v>416</v>
      </c>
      <c r="F34" s="21" t="s">
        <v>345</v>
      </c>
      <c r="G34" s="30" t="s">
        <v>417</v>
      </c>
      <c r="H34" s="21" t="s">
        <v>335</v>
      </c>
      <c r="I34" s="21" t="s">
        <v>340</v>
      </c>
      <c r="J34" s="30" t="s">
        <v>418</v>
      </c>
    </row>
    <row r="35" ht="37" customHeight="1" spans="1:10">
      <c r="A35" s="146"/>
      <c r="B35" s="21" t="s">
        <v>411</v>
      </c>
      <c r="C35" s="21" t="s">
        <v>337</v>
      </c>
      <c r="D35" s="21" t="s">
        <v>338</v>
      </c>
      <c r="E35" s="30" t="s">
        <v>419</v>
      </c>
      <c r="F35" s="21" t="s">
        <v>327</v>
      </c>
      <c r="G35" s="30" t="s">
        <v>420</v>
      </c>
      <c r="H35" s="21" t="s">
        <v>421</v>
      </c>
      <c r="I35" s="21" t="s">
        <v>340</v>
      </c>
      <c r="J35" s="30" t="s">
        <v>422</v>
      </c>
    </row>
    <row r="36" ht="37" customHeight="1" spans="1:10">
      <c r="A36" s="146"/>
      <c r="B36" s="21" t="s">
        <v>411</v>
      </c>
      <c r="C36" s="21" t="s">
        <v>342</v>
      </c>
      <c r="D36" s="21" t="s">
        <v>343</v>
      </c>
      <c r="E36" s="30" t="s">
        <v>423</v>
      </c>
      <c r="F36" s="21" t="s">
        <v>345</v>
      </c>
      <c r="G36" s="30" t="s">
        <v>424</v>
      </c>
      <c r="H36" s="21" t="s">
        <v>335</v>
      </c>
      <c r="I36" s="21" t="s">
        <v>340</v>
      </c>
      <c r="J36" s="30" t="s">
        <v>425</v>
      </c>
    </row>
    <row r="37" ht="37" customHeight="1" spans="1:10">
      <c r="A37" s="146" t="s">
        <v>306</v>
      </c>
      <c r="B37" s="21" t="s">
        <v>426</v>
      </c>
      <c r="C37" s="21" t="s">
        <v>324</v>
      </c>
      <c r="D37" s="21" t="s">
        <v>325</v>
      </c>
      <c r="E37" s="30" t="s">
        <v>427</v>
      </c>
      <c r="F37" s="21" t="s">
        <v>327</v>
      </c>
      <c r="G37" s="30" t="s">
        <v>428</v>
      </c>
      <c r="H37" s="21" t="s">
        <v>429</v>
      </c>
      <c r="I37" s="21" t="s">
        <v>330</v>
      </c>
      <c r="J37" s="30" t="s">
        <v>430</v>
      </c>
    </row>
    <row r="38" ht="37" customHeight="1" spans="1:10">
      <c r="A38" s="146"/>
      <c r="B38" s="21" t="s">
        <v>426</v>
      </c>
      <c r="C38" s="21" t="s">
        <v>324</v>
      </c>
      <c r="D38" s="21" t="s">
        <v>332</v>
      </c>
      <c r="E38" s="30" t="s">
        <v>431</v>
      </c>
      <c r="F38" s="21" t="s">
        <v>432</v>
      </c>
      <c r="G38" s="30" t="s">
        <v>433</v>
      </c>
      <c r="H38" s="21" t="s">
        <v>335</v>
      </c>
      <c r="I38" s="21" t="s">
        <v>340</v>
      </c>
      <c r="J38" s="30" t="s">
        <v>434</v>
      </c>
    </row>
    <row r="39" ht="37" customHeight="1" spans="1:10">
      <c r="A39" s="146"/>
      <c r="B39" s="21" t="s">
        <v>426</v>
      </c>
      <c r="C39" s="21" t="s">
        <v>337</v>
      </c>
      <c r="D39" s="21" t="s">
        <v>338</v>
      </c>
      <c r="E39" s="30" t="s">
        <v>435</v>
      </c>
      <c r="F39" s="21" t="s">
        <v>327</v>
      </c>
      <c r="G39" s="30" t="s">
        <v>420</v>
      </c>
      <c r="H39" s="21" t="s">
        <v>421</v>
      </c>
      <c r="I39" s="21" t="s">
        <v>340</v>
      </c>
      <c r="J39" s="30" t="s">
        <v>436</v>
      </c>
    </row>
    <row r="40" ht="37" customHeight="1" spans="1:10">
      <c r="A40" s="146"/>
      <c r="B40" s="21" t="s">
        <v>426</v>
      </c>
      <c r="C40" s="21" t="s">
        <v>342</v>
      </c>
      <c r="D40" s="21" t="s">
        <v>343</v>
      </c>
      <c r="E40" s="30" t="s">
        <v>423</v>
      </c>
      <c r="F40" s="21" t="s">
        <v>345</v>
      </c>
      <c r="G40" s="30" t="s">
        <v>437</v>
      </c>
      <c r="H40" s="21" t="s">
        <v>335</v>
      </c>
      <c r="I40" s="21" t="s">
        <v>340</v>
      </c>
      <c r="J40" s="30" t="s">
        <v>425</v>
      </c>
    </row>
    <row r="41" ht="37" customHeight="1" spans="1:10">
      <c r="A41" s="146" t="s">
        <v>300</v>
      </c>
      <c r="B41" s="21" t="s">
        <v>438</v>
      </c>
      <c r="C41" s="21" t="s">
        <v>324</v>
      </c>
      <c r="D41" s="21" t="s">
        <v>325</v>
      </c>
      <c r="E41" s="30" t="s">
        <v>439</v>
      </c>
      <c r="F41" s="21" t="s">
        <v>327</v>
      </c>
      <c r="G41" s="30" t="s">
        <v>440</v>
      </c>
      <c r="H41" s="21" t="s">
        <v>441</v>
      </c>
      <c r="I41" s="21" t="s">
        <v>330</v>
      </c>
      <c r="J41" s="30" t="s">
        <v>442</v>
      </c>
    </row>
    <row r="42" ht="37" customHeight="1" spans="1:10">
      <c r="A42" s="146"/>
      <c r="B42" s="21" t="s">
        <v>438</v>
      </c>
      <c r="C42" s="21" t="s">
        <v>324</v>
      </c>
      <c r="D42" s="21" t="s">
        <v>332</v>
      </c>
      <c r="E42" s="30" t="s">
        <v>443</v>
      </c>
      <c r="F42" s="21" t="s">
        <v>327</v>
      </c>
      <c r="G42" s="30" t="s">
        <v>334</v>
      </c>
      <c r="H42" s="21" t="s">
        <v>335</v>
      </c>
      <c r="I42" s="21" t="s">
        <v>330</v>
      </c>
      <c r="J42" s="30" t="s">
        <v>444</v>
      </c>
    </row>
    <row r="43" ht="37" customHeight="1" spans="1:10">
      <c r="A43" s="146"/>
      <c r="B43" s="21" t="s">
        <v>438</v>
      </c>
      <c r="C43" s="21" t="s">
        <v>337</v>
      </c>
      <c r="D43" s="21" t="s">
        <v>338</v>
      </c>
      <c r="E43" s="30" t="s">
        <v>445</v>
      </c>
      <c r="F43" s="21" t="s">
        <v>327</v>
      </c>
      <c r="G43" s="30" t="s">
        <v>446</v>
      </c>
      <c r="H43" s="21" t="s">
        <v>421</v>
      </c>
      <c r="I43" s="21" t="s">
        <v>340</v>
      </c>
      <c r="J43" s="30" t="s">
        <v>447</v>
      </c>
    </row>
    <row r="44" ht="37" customHeight="1" spans="1:10">
      <c r="A44" s="146"/>
      <c r="B44" s="21" t="s">
        <v>438</v>
      </c>
      <c r="C44" s="21" t="s">
        <v>342</v>
      </c>
      <c r="D44" s="21" t="s">
        <v>343</v>
      </c>
      <c r="E44" s="30" t="s">
        <v>448</v>
      </c>
      <c r="F44" s="21" t="s">
        <v>327</v>
      </c>
      <c r="G44" s="30" t="s">
        <v>437</v>
      </c>
      <c r="H44" s="21" t="s">
        <v>335</v>
      </c>
      <c r="I44" s="21" t="s">
        <v>340</v>
      </c>
      <c r="J44" s="30" t="s">
        <v>449</v>
      </c>
    </row>
    <row r="45" ht="37" customHeight="1" spans="1:10">
      <c r="A45" s="146" t="s">
        <v>308</v>
      </c>
      <c r="B45" s="21" t="s">
        <v>450</v>
      </c>
      <c r="C45" s="21" t="s">
        <v>324</v>
      </c>
      <c r="D45" s="21" t="s">
        <v>325</v>
      </c>
      <c r="E45" s="30" t="s">
        <v>451</v>
      </c>
      <c r="F45" s="21" t="s">
        <v>345</v>
      </c>
      <c r="G45" s="30" t="s">
        <v>353</v>
      </c>
      <c r="H45" s="21" t="s">
        <v>356</v>
      </c>
      <c r="I45" s="21" t="s">
        <v>330</v>
      </c>
      <c r="J45" s="30" t="s">
        <v>452</v>
      </c>
    </row>
    <row r="46" ht="37" customHeight="1" spans="1:10">
      <c r="A46" s="146"/>
      <c r="B46" s="21" t="s">
        <v>450</v>
      </c>
      <c r="C46" s="21" t="s">
        <v>324</v>
      </c>
      <c r="D46" s="21" t="s">
        <v>332</v>
      </c>
      <c r="E46" s="30" t="s">
        <v>453</v>
      </c>
      <c r="F46" s="21" t="s">
        <v>327</v>
      </c>
      <c r="G46" s="30" t="s">
        <v>334</v>
      </c>
      <c r="H46" s="21" t="s">
        <v>335</v>
      </c>
      <c r="I46" s="21" t="s">
        <v>340</v>
      </c>
      <c r="J46" s="30" t="s">
        <v>454</v>
      </c>
    </row>
    <row r="47" ht="37" customHeight="1" spans="1:10">
      <c r="A47" s="146"/>
      <c r="B47" s="21" t="s">
        <v>450</v>
      </c>
      <c r="C47" s="21" t="s">
        <v>337</v>
      </c>
      <c r="D47" s="21" t="s">
        <v>338</v>
      </c>
      <c r="E47" s="30" t="s">
        <v>455</v>
      </c>
      <c r="F47" s="21" t="s">
        <v>345</v>
      </c>
      <c r="G47" s="30" t="s">
        <v>437</v>
      </c>
      <c r="H47" s="21" t="s">
        <v>335</v>
      </c>
      <c r="I47" s="21" t="s">
        <v>340</v>
      </c>
      <c r="J47" s="30" t="s">
        <v>456</v>
      </c>
    </row>
    <row r="48" ht="37" customHeight="1" spans="1:10">
      <c r="A48" s="146"/>
      <c r="B48" s="21" t="s">
        <v>450</v>
      </c>
      <c r="C48" s="21" t="s">
        <v>342</v>
      </c>
      <c r="D48" s="21" t="s">
        <v>343</v>
      </c>
      <c r="E48" s="30" t="s">
        <v>457</v>
      </c>
      <c r="F48" s="21" t="s">
        <v>345</v>
      </c>
      <c r="G48" s="30" t="s">
        <v>437</v>
      </c>
      <c r="H48" s="21" t="s">
        <v>335</v>
      </c>
      <c r="I48" s="21" t="s">
        <v>340</v>
      </c>
      <c r="J48" s="30" t="s">
        <v>458</v>
      </c>
    </row>
    <row r="49" ht="37" customHeight="1" spans="1:10">
      <c r="A49" s="146" t="s">
        <v>288</v>
      </c>
      <c r="B49" s="21" t="s">
        <v>459</v>
      </c>
      <c r="C49" s="21" t="s">
        <v>324</v>
      </c>
      <c r="D49" s="21" t="s">
        <v>325</v>
      </c>
      <c r="E49" s="30" t="s">
        <v>460</v>
      </c>
      <c r="F49" s="21" t="s">
        <v>327</v>
      </c>
      <c r="G49" s="30" t="s">
        <v>461</v>
      </c>
      <c r="H49" s="21" t="s">
        <v>462</v>
      </c>
      <c r="I49" s="21" t="s">
        <v>330</v>
      </c>
      <c r="J49" s="30" t="s">
        <v>463</v>
      </c>
    </row>
    <row r="50" ht="37" customHeight="1" spans="1:10">
      <c r="A50" s="146"/>
      <c r="B50" s="21" t="s">
        <v>459</v>
      </c>
      <c r="C50" s="21" t="s">
        <v>324</v>
      </c>
      <c r="D50" s="21" t="s">
        <v>332</v>
      </c>
      <c r="E50" s="30" t="s">
        <v>464</v>
      </c>
      <c r="F50" s="21" t="s">
        <v>327</v>
      </c>
      <c r="G50" s="30" t="s">
        <v>334</v>
      </c>
      <c r="H50" s="21" t="s">
        <v>335</v>
      </c>
      <c r="I50" s="21" t="s">
        <v>340</v>
      </c>
      <c r="J50" s="30" t="s">
        <v>465</v>
      </c>
    </row>
    <row r="51" ht="37" customHeight="1" spans="1:10">
      <c r="A51" s="146"/>
      <c r="B51" s="21" t="s">
        <v>459</v>
      </c>
      <c r="C51" s="21" t="s">
        <v>337</v>
      </c>
      <c r="D51" s="21" t="s">
        <v>338</v>
      </c>
      <c r="E51" s="30" t="s">
        <v>466</v>
      </c>
      <c r="F51" s="21" t="s">
        <v>327</v>
      </c>
      <c r="G51" s="30" t="s">
        <v>392</v>
      </c>
      <c r="H51" s="21" t="s">
        <v>414</v>
      </c>
      <c r="I51" s="21" t="s">
        <v>330</v>
      </c>
      <c r="J51" s="30" t="s">
        <v>467</v>
      </c>
    </row>
    <row r="52" ht="37" customHeight="1" spans="1:10">
      <c r="A52" s="146"/>
      <c r="B52" s="21" t="s">
        <v>459</v>
      </c>
      <c r="C52" s="21" t="s">
        <v>342</v>
      </c>
      <c r="D52" s="21" t="s">
        <v>343</v>
      </c>
      <c r="E52" s="30" t="s">
        <v>468</v>
      </c>
      <c r="F52" s="21" t="s">
        <v>345</v>
      </c>
      <c r="G52" s="30" t="s">
        <v>437</v>
      </c>
      <c r="H52" s="21" t="s">
        <v>335</v>
      </c>
      <c r="I52" s="21" t="s">
        <v>340</v>
      </c>
      <c r="J52" s="30" t="s">
        <v>469</v>
      </c>
    </row>
    <row r="53" ht="37" customHeight="1" spans="1:10">
      <c r="A53" s="146" t="s">
        <v>296</v>
      </c>
      <c r="B53" s="21" t="s">
        <v>470</v>
      </c>
      <c r="C53" s="21" t="s">
        <v>324</v>
      </c>
      <c r="D53" s="21" t="s">
        <v>325</v>
      </c>
      <c r="E53" s="30" t="s">
        <v>471</v>
      </c>
      <c r="F53" s="21" t="s">
        <v>327</v>
      </c>
      <c r="G53" s="30" t="s">
        <v>87</v>
      </c>
      <c r="H53" s="21" t="s">
        <v>462</v>
      </c>
      <c r="I53" s="21" t="s">
        <v>330</v>
      </c>
      <c r="J53" s="30" t="s">
        <v>472</v>
      </c>
    </row>
    <row r="54" ht="37" customHeight="1" spans="1:10">
      <c r="A54" s="146"/>
      <c r="B54" s="21" t="s">
        <v>473</v>
      </c>
      <c r="C54" s="21" t="s">
        <v>324</v>
      </c>
      <c r="D54" s="21" t="s">
        <v>332</v>
      </c>
      <c r="E54" s="30" t="s">
        <v>474</v>
      </c>
      <c r="F54" s="21" t="s">
        <v>327</v>
      </c>
      <c r="G54" s="30" t="s">
        <v>334</v>
      </c>
      <c r="H54" s="21" t="s">
        <v>335</v>
      </c>
      <c r="I54" s="21" t="s">
        <v>340</v>
      </c>
      <c r="J54" s="30" t="s">
        <v>475</v>
      </c>
    </row>
    <row r="55" ht="37" customHeight="1" spans="1:10">
      <c r="A55" s="146"/>
      <c r="B55" s="21" t="s">
        <v>473</v>
      </c>
      <c r="C55" s="21" t="s">
        <v>337</v>
      </c>
      <c r="D55" s="21" t="s">
        <v>338</v>
      </c>
      <c r="E55" s="30" t="s">
        <v>419</v>
      </c>
      <c r="F55" s="21" t="s">
        <v>327</v>
      </c>
      <c r="G55" s="30" t="s">
        <v>420</v>
      </c>
      <c r="H55" s="21" t="s">
        <v>421</v>
      </c>
      <c r="I55" s="21" t="s">
        <v>340</v>
      </c>
      <c r="J55" s="30" t="s">
        <v>476</v>
      </c>
    </row>
    <row r="56" ht="37" customHeight="1" spans="1:10">
      <c r="A56" s="146"/>
      <c r="B56" s="21" t="s">
        <v>473</v>
      </c>
      <c r="C56" s="21" t="s">
        <v>342</v>
      </c>
      <c r="D56" s="21" t="s">
        <v>343</v>
      </c>
      <c r="E56" s="30" t="s">
        <v>423</v>
      </c>
      <c r="F56" s="21" t="s">
        <v>327</v>
      </c>
      <c r="G56" s="30" t="s">
        <v>477</v>
      </c>
      <c r="H56" s="21" t="s">
        <v>335</v>
      </c>
      <c r="I56" s="21" t="s">
        <v>340</v>
      </c>
      <c r="J56" s="30" t="s">
        <v>425</v>
      </c>
    </row>
  </sheetData>
  <mergeCells count="22">
    <mergeCell ref="A3:J3"/>
    <mergeCell ref="A4:H4"/>
    <mergeCell ref="A7:A10"/>
    <mergeCell ref="A11:A14"/>
    <mergeCell ref="A15:A23"/>
    <mergeCell ref="A24:A32"/>
    <mergeCell ref="A33:A36"/>
    <mergeCell ref="A37:A40"/>
    <mergeCell ref="A41:A44"/>
    <mergeCell ref="A45:A48"/>
    <mergeCell ref="A49:A52"/>
    <mergeCell ref="A53:A56"/>
    <mergeCell ref="B7:B10"/>
    <mergeCell ref="B11:B14"/>
    <mergeCell ref="B15:B23"/>
    <mergeCell ref="B24:B32"/>
    <mergeCell ref="B33:B36"/>
    <mergeCell ref="B37:B40"/>
    <mergeCell ref="B41:B44"/>
    <mergeCell ref="B45:B48"/>
    <mergeCell ref="B49:B52"/>
    <mergeCell ref="B53:B5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2025-02-06T07:09:00Z</dcterms:created>
  <dcterms:modified xsi:type="dcterms:W3CDTF">2025-03-20T05:26:42Z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