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<sst xmlns="http://schemas.openxmlformats.org/spreadsheetml/2006/main" count="1553" uniqueCount="506">
  <si>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</si>
  <si>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</si>
  <si>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</si>
  <si>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</si>
  <si>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</si>
  <si>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</si>
  <si>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</si>
  <si>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</si>
  <si>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</si>
  <si>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</si>
  <si>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</si>
  <si>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</si>
  <si>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</si>
  <si>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</si>
  <si>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</si>
  <si>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</si>
  <si>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</si>
  <si>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</si>
  <si>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</si>
  <si>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</si>
  <si>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</si>
  <si>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</si>
  <si>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</si>
  <si>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</si>
  <si>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</si>
  <si>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</si>
  <si>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</si>
  <si>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</si>
  <si>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</si>
  <si>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</si>
  <si>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</si>
  <si>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</si>
  <si>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</si>
  <si>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</si>
  <si>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</si>
  <si>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</si>
  <si>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</si>
  <si>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</si>
  <si>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</si>
  <si>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</si>
  <si>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</si>
  <si>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</si>
  <si>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</si>
  <si>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</si>
  <si>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</si>
  <si>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</si>
  <si>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</si>
  <si>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</si>
  <si>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</si>
  <si>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</si>
  <si>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</si>
  <si>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</si>
  <si>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</si>
  <si>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</si>
  <si>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</si>
  <si>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</si>
  <si>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</si>
  <si>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</si>
  <si>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</si>
  <si>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</si>
  <si>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</si>
  <si>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</si>
  <si>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</si>
  <si>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</si>
  <si>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</si>
  <si>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</si>
  <si>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</si>
  <si>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</si>
  <si>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</si>
  <si>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</si>
  <si>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昆明市呈贡区统计局</t>
  </si>
  <si>
    <t>143001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</si>
  <si>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</si>
  <si>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</si>
  <si>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</si>
  <si>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</si>
  <si>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</si>
  <si>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</si>
  <si>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</si>
  <si>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</si>
  <si>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</si>
  <si>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</si>
  <si>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</si>
  <si>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</si>
  <si>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</si>
  <si>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</si>
  <si>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</si>
  <si>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</si>
  <si>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</si>
  <si>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</si>
  <si>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</si>
  <si>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</si>
  <si>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</si>
  <si>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</si>
  <si>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</si>
  <si>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</si>
  <si>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</si>
  <si>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</si>
  <si>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</si>
  <si>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</si>
  <si>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</si>
  <si>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</si>
  <si>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</si>
  <si>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</si>
  <si>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</si>
  <si>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</si>
  <si>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2010508</t>
  </si>
  <si>
    <t>统计抽样调查</t>
  </si>
  <si>
    <t>2010550</t>
  </si>
  <si>
    <t>事业运行</t>
  </si>
  <si>
    <t>2010599</t>
  </si>
  <si>
    <t>其他统计信息事务支出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</si>
  <si>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</si>
  <si>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</si>
  <si>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</si>
  <si>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</si>
  <si>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</si>
  <si>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</si>
  <si>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</si>
  <si>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</si>
  <si>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</si>
  <si>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</si>
  <si>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</si>
  <si>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</si>
  <si>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</si>
  <si>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</si>
  <si>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</si>
  <si>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</si>
  <si>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</si>
  <si>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</si>
  <si>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</si>
  <si>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</si>
  <si>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</si>
  <si>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</si>
  <si>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</si>
  <si>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</si>
  <si>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</si>
  <si>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</si>
  <si>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</si>
  <si>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</si>
  <si>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</si>
  <si>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</si>
  <si>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</si>
  <si>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</si>
  <si>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</si>
  <si>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</si>
  <si>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</si>
  <si>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</si>
  <si>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</si>
  <si>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</si>
  <si>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</si>
  <si>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</si>
  <si>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</si>
  <si>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</si>
  <si>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</si>
  <si>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</si>
  <si>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</si>
  <si>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</si>
  <si>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</si>
  <si>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</si>
  <si>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</si>
  <si>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</si>
  <si>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</si>
  <si>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</si>
  <si>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</si>
  <si>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</si>
  <si>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</si>
  <si>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</si>
  <si>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</si>
  <si>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</si>
  <si>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</si>
  <si>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</si>
  <si>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</si>
  <si>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</si>
  <si>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</si>
  <si>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</si>
  <si>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</si>
  <si>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</si>
  <si>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</si>
  <si>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</si>
  <si>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</si>
  <si>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</si>
  <si>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</si>
  <si>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</si>
  <si>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</si>
  <si>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</si>
  <si>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</si>
  <si>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</si>
  <si>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</si>
  <si>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</si>
  <si>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</si>
  <si>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</si>
  <si>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</si>
  <si>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</si>
  <si>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</si>
  <si>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</si>
  <si>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</si>
  <si>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</si>
  <si>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</si>
  <si>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</si>
  <si>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</si>
  <si>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</si>
  <si>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</si>
  <si>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</si>
  <si>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</si>
  <si>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</si>
  <si>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</si>
  <si>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</si>
  <si>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</si>
  <si>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</si>
  <si>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</si>
  <si>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</si>
  <si>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</si>
  <si>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</si>
  <si>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</si>
  <si>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530121210000000001664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</si>
  <si>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</si>
  <si>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</si>
  <si>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</si>
  <si>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</si>
  <si>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</si>
  <si>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</si>
  <si>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</si>
  <si>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530121210000000001666</t>
  </si>
  <si>
    <t>事业人员工资支出</t>
  </si>
  <si>
    <t>30107</t>
  </si>
  <si>
    <t>绩效工资</t>
  </si>
  <si>
    <t>530121210000000001667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</si>
  <si>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</si>
  <si>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</si>
  <si>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</si>
  <si>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</si>
  <si>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</si>
  <si>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</si>
  <si>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</si>
  <si>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</si>
  <si>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</si>
  <si>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530121210000000001668</t>
  </si>
  <si>
    <t>30113</t>
  </si>
  <si>
    <t>530121210000000001671</t>
  </si>
  <si>
    <t>公务用车运行维护费</t>
  </si>
  <si>
    <t>30231</t>
  </si>
  <si>
    <t>530121210000000001672</t>
  </si>
  <si>
    <t>公务交通补贴</t>
  </si>
  <si>
    <t>30239</t>
  </si>
  <si>
    <t>其他交通费用</t>
  </si>
  <si>
    <t>530121210000000001673</t>
  </si>
  <si>
    <t>工会经费</t>
  </si>
  <si>
    <t>30228</t>
  </si>
  <si>
    <t>530121210000000001674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</si>
  <si>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</si>
  <si>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</si>
  <si>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</si>
  <si>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</si>
  <si>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</si>
  <si>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</si>
  <si>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</si>
  <si>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</si>
  <si>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</si>
  <si>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</si>
  <si>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</si>
  <si>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</si>
  <si>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</si>
  <si>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</si>
  <si>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</si>
  <si>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</si>
  <si>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</si>
  <si>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</si>
  <si>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</si>
  <si>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530121221100000456971</t>
  </si>
  <si>
    <t>事业购房补贴</t>
  </si>
  <si>
    <t>530121231100001234668</t>
  </si>
  <si>
    <t>离退休人员支出</t>
  </si>
  <si>
    <t>30305</t>
  </si>
  <si>
    <t>生活补助</t>
  </si>
  <si>
    <t>530121231100001234669</t>
  </si>
  <si>
    <t>遗属补助及抚恤金</t>
  </si>
  <si>
    <t>530121231100001234670</t>
  </si>
  <si>
    <t>30217</t>
  </si>
  <si>
    <t>530121231100001432041</t>
  </si>
  <si>
    <t>行政人员绩效奖励</t>
  </si>
  <si>
    <t>530121231100001432386</t>
  </si>
  <si>
    <t>事业人员绩效奖励</t>
  </si>
  <si>
    <t>530121231100001446915</t>
  </si>
  <si>
    <t>编外人员公用经费</t>
  </si>
  <si>
    <t>530121241100002245652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</si>
  <si>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</si>
  <si>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</si>
  <si>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</si>
  <si>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</si>
  <si>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</si>
  <si>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</si>
  <si>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</si>
  <si>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</si>
  <si>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</si>
  <si>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</si>
  <si>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</si>
  <si>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530121210000000001021</t>
  </si>
  <si>
    <t>区街道统计中心业务经费</t>
  </si>
  <si>
    <t>530121231100001139651</t>
  </si>
  <si>
    <t>呈贡区第五次全国经济普查经费</t>
  </si>
  <si>
    <t>30202</t>
  </si>
  <si>
    <t>印刷费</t>
  </si>
  <si>
    <t>530121231100001190979</t>
  </si>
  <si>
    <t>全国住户收支与生活状况调查专项经费</t>
  </si>
  <si>
    <t>30226</t>
  </si>
  <si>
    <t>劳务费</t>
  </si>
  <si>
    <t>530121231100001191172</t>
  </si>
  <si>
    <t>机关党员教育活动经费</t>
  </si>
  <si>
    <t>530121241100002166963</t>
  </si>
  <si>
    <t>社会经济统计年鉴印制专项经费</t>
  </si>
  <si>
    <t>530121241100002167010</t>
  </si>
  <si>
    <t>综合统计培训专项经费</t>
  </si>
  <si>
    <t>530121251100003758698</t>
  </si>
  <si>
    <t>全国1%人口变动抽样调查专项经费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</si>
  <si>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</si>
  <si>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</si>
  <si>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</si>
  <si>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</si>
  <si>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</si>
  <si>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</si>
  <si>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</si>
  <si>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</si>
  <si>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</si>
  <si>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</si>
  <si>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确保区街道统计中心统计业务正常开展，报表及时报送，各项统计调查任务按时按质量完成</t>
  </si>
  <si>
    <t>产出指标</t>
  </si>
  <si>
    <t>数量指标</t>
  </si>
  <si>
    <t>区街道统计中心</t>
  </si>
  <si>
    <t>=</t>
  </si>
  <si>
    <t>1个</t>
  </si>
  <si>
    <t>个</t>
  </si>
  <si>
    <t>定量指标</t>
  </si>
  <si>
    <t>维持区街道统计中心日常开支和运转</t>
  </si>
  <si>
    <t>质量指标</t>
  </si>
  <si>
    <t>保障街道中心统计工作正常推进</t>
  </si>
  <si>
    <t>100%</t>
  </si>
  <si>
    <t>%</t>
  </si>
  <si>
    <t>定性指标</t>
  </si>
  <si>
    <t>成本指标</t>
  </si>
  <si>
    <t>经济成本指标</t>
  </si>
  <si>
    <t>99940</t>
  </si>
  <si>
    <t>元</t>
  </si>
  <si>
    <t>效益指标</t>
  </si>
  <si>
    <t>社会效益</t>
  </si>
  <si>
    <t>夯实基层统计力量</t>
  </si>
  <si>
    <t>严格按照统计法律法规，保证统计数据真实、准确、完整，确保统计数据客观反映呈贡区经济发展水平</t>
  </si>
  <si>
    <t>可持续影响</t>
  </si>
  <si>
    <t>使街道统计中心发挥最大效益</t>
  </si>
  <si>
    <t>满意度指标</t>
  </si>
  <si>
    <t>服务对象满意度</t>
  </si>
  <si>
    <t>政府各职能部门满意度</t>
  </si>
  <si>
    <t>政府各职能部门，街道，企业满意度</t>
  </si>
  <si>
    <t>做好2025年城乡一体化110户住户调查、10户农民工监测调查、50户农民工市民化调查</t>
  </si>
  <si>
    <t>调查对象包括住户和农民工以及农民工监测（按照每年实际情况调整调查户数）</t>
  </si>
  <si>
    <t>170</t>
  </si>
  <si>
    <t>户</t>
  </si>
  <si>
    <t>2023年-2024年定期向社会公布城乡居民可支配收入情况和农民工监测情况</t>
  </si>
  <si>
    <t>时效指标</t>
  </si>
  <si>
    <t>2025年定期向社会公布城乡居民可支配收入情况和农民工监测情况</t>
  </si>
  <si>
    <t>每月、每季度、每年</t>
  </si>
  <si>
    <t>次</t>
  </si>
  <si>
    <t>为政府提供城镇、农村居民可支配收入数据</t>
  </si>
  <si>
    <t>2025年为政府提供城镇、农村居民可支配收入数据</t>
  </si>
  <si>
    <t>100</t>
  </si>
  <si>
    <t>政府职能部门、调查户满意度</t>
  </si>
  <si>
    <t>组织开展好2025年各统计专业、统计年报会相关培训工作.</t>
  </si>
  <si>
    <t>参加培训人数</t>
  </si>
  <si>
    <t>540</t>
  </si>
  <si>
    <t>人</t>
  </si>
  <si>
    <t>培训参会人员数量（四上在库企业统计报表人员、劳动工资规下重点样本单位统计员500人+全区经济部门40人外出培训）</t>
  </si>
  <si>
    <t>组织培训达到的效果</t>
  </si>
  <si>
    <t>培训产出达到的效果、质量</t>
  </si>
  <si>
    <t>40</t>
  </si>
  <si>
    <t>因培训内容较多，培训时长需要1天，局内部按照勤俭节约原则安排参训人员午餐费用</t>
  </si>
  <si>
    <t>参训人员统计业务能力</t>
  </si>
  <si>
    <t>能力提升</t>
  </si>
  <si>
    <t>不断提升参训人员统计业务能力</t>
  </si>
  <si>
    <t>参训人员满意度</t>
  </si>
  <si>
    <t>提高参训人员满意度</t>
  </si>
  <si>
    <t>确保全国1%人口变动抽样调查工作顺利完成</t>
  </si>
  <si>
    <t>被抽中样本量</t>
  </si>
  <si>
    <t>2100</t>
  </si>
  <si>
    <t>人/户</t>
  </si>
  <si>
    <t>利用PDA或手机小程序普查被抽中样本相关信息</t>
  </si>
  <si>
    <t>提供辖区内人口变动抽样调查信息</t>
  </si>
  <si>
    <t>&gt;=</t>
  </si>
  <si>
    <t>人口变动抽样调查样本量</t>
  </si>
  <si>
    <t>发挥劳动力调查最大社会效益</t>
  </si>
  <si>
    <t>根据上级相关要求开展</t>
  </si>
  <si>
    <t>课题研究：“构建现代化服务业体系、推进服务业优质高效发展”经费支出及印制五经普资料汇编</t>
  </si>
  <si>
    <t>印制五经普资料</t>
  </si>
  <si>
    <t>200</t>
  </si>
  <si>
    <t>册</t>
  </si>
  <si>
    <t>五经普资料印刷完成度</t>
  </si>
  <si>
    <t>完成课题研究</t>
  </si>
  <si>
    <t>课题研究完成度</t>
  </si>
  <si>
    <t>按照时间节点，完成各专业、行业分类数据汇总、审核、校验、分析、资料汇编等。</t>
  </si>
  <si>
    <t>2025</t>
  </si>
  <si>
    <t>年</t>
  </si>
  <si>
    <t>2025年内完成</t>
  </si>
  <si>
    <t>994600</t>
  </si>
  <si>
    <t>办公费、劳务费、邮电费、印刷费</t>
  </si>
  <si>
    <t>政府公信力、效能政府</t>
  </si>
  <si>
    <t>政府公信力提高</t>
  </si>
  <si>
    <t>查实第二产业和第三产业各类单位的基本情况，客观反映我区第二产业和第三产业发展规模、结构和效益，反映经济结构优化调整、产业转型升级和经济发展新动能培育等方面的新进展。</t>
  </si>
  <si>
    <t>政府相关职能部门，普查对象</t>
  </si>
  <si>
    <t>满意度</t>
  </si>
  <si>
    <t>按时印刷《昆明市呈贡区2024年社会经济统计年鉴》</t>
  </si>
  <si>
    <t>《昆明市呈贡区2024年社会经济统计年鉴》</t>
  </si>
  <si>
    <t>280</t>
  </si>
  <si>
    <t>本</t>
  </si>
  <si>
    <t>编制数据详实完整</t>
  </si>
  <si>
    <t>核准年鉴中涉及全部统计数据</t>
  </si>
  <si>
    <t>70</t>
  </si>
  <si>
    <t>70元/本*180本</t>
  </si>
  <si>
    <t>按照统计法律法规公布统计数据，发放年鉴</t>
  </si>
  <si>
    <t>有所提高</t>
  </si>
  <si>
    <t>让统计数据成为社会经济发展的“晴雨表”政府决策依据，社会公众的“信息窗”</t>
  </si>
  <si>
    <t>《昆明市呈贡区2024年社会经济统计年鉴》使用满意度</t>
  </si>
  <si>
    <t>用于开展机关党员教育活动</t>
  </si>
  <si>
    <t>党员人数</t>
  </si>
  <si>
    <t>22</t>
  </si>
  <si>
    <t>机关党员人数22人</t>
  </si>
  <si>
    <t>22000</t>
  </si>
  <si>
    <t>年度预算22000元</t>
  </si>
  <si>
    <t>开展机关党员教育活动</t>
  </si>
  <si>
    <t>机关党员教育活动经费22000元</t>
  </si>
  <si>
    <t>机关党员</t>
  </si>
  <si>
    <t>预算06表</t>
  </si>
  <si>
    <t>政府性基金预算支出预算表</t>
  </si>
  <si>
    <t>单位名称：昆明市发展和改革委员会</t>
  </si>
  <si>
    <t>政府性基金预算支出</t>
  </si>
  <si>
    <t>此表为空，我单位无部门政府性基金预算支出预算.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</si>
  <si>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</si>
  <si>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</si>
  <si>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</si>
  <si>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</si>
  <si>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</si>
  <si>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</si>
  <si>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</si>
  <si>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</si>
  <si>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</si>
  <si>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</si>
  <si>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</si>
  <si>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</si>
  <si>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公务用车维修和保养服务</t>
  </si>
  <si>
    <t>车辆维修和保养服务</t>
  </si>
  <si>
    <t>五经普资料汇编印制</t>
  </si>
  <si>
    <t>公文用纸、资料汇编、信封印刷服务</t>
  </si>
  <si>
    <t>年鉴印制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</si>
  <si>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</si>
  <si>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</si>
  <si>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</si>
  <si>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</si>
  <si>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</si>
  <si>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</si>
  <si>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</si>
  <si>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</si>
  <si>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</si>
  <si>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</si>
  <si>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B0104 见证及公证服务</t>
  </si>
  <si>
    <t>B1104 印刷和出版服务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</si>
  <si>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</si>
  <si>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</si>
  <si>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</si>
  <si>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</si>
  <si>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</si>
  <si>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</si>
  <si>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</si>
  <si>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</si>
  <si>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</si>
  <si>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</si>
  <si>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</si>
  <si>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</si>
  <si>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</si>
  <si>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</si>
  <si>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</si>
  <si>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</si>
  <si>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</si>
  <si>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</si>
  <si>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</si>
  <si>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</si>
  <si>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</si>
  <si>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</si>
  <si>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</si>
  <si>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此表为空，我单位无对下转移支付预算。</t>
  </si>
  <si>
    <t>预算09-2表</t>
  </si>
  <si>
    <t>此表为空，我单位无下转移支付绩效目标。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</si>
  <si>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</si>
  <si>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</si>
  <si>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</si>
  <si>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</si>
  <si>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</si>
  <si>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</si>
  <si>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</si>
  <si>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</si>
  <si>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此表为空，我单位无新增资产配置预算。</t>
  </si>
  <si>
    <t>预算11表</t>
  </si>
  <si>
    <t>上级补助</t>
  </si>
  <si>
    <t>此表为空，我单位无上级转移支付补助项目支出预算。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</si>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</sst>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hh:mm:ss"/>
    <numFmt numFmtId="177" formatCode="#,##0;\-#,##0;;@"/>
    <numFmt numFmtId="178" formatCode="yyyy\-mm\-dd\ hh:mm:ss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0;\-#,##0.00;;@"/>
    <numFmt numFmtId="44" formatCode="_ &quot;￥&quot;* #,##0.00_ ;_ &quot;￥&quot;* \-#,##0.00_ ;_ &quot;￥&quot;* &quot;-&quot;??_ ;_ @_ "/>
    <numFmt numFmtId="180" formatCode="yyyy\-mm\-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179" fontId="22" fillId="0" borderId="4">
      <alignment horizontal="right" vertical="center"/>
    </xf>
    <xf numFmtId="179" fontId="22" fillId="0" borderId="4">
      <alignment horizontal="right" vertical="center"/>
    </xf>
    <xf numFmtId="176" fontId="22" fillId="0" borderId="4">
      <alignment horizontal="right" vertical="center"/>
    </xf>
    <xf numFmtId="178" fontId="22" fillId="0" borderId="4">
      <alignment horizontal="right" vertical="center"/>
    </xf>
    <xf numFmtId="10" fontId="22" fillId="0" borderId="4">
      <alignment horizontal="right" vertical="center"/>
    </xf>
    <xf numFmtId="177" fontId="22" fillId="0" borderId="4">
      <alignment horizontal="right"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180" fontId="22" fillId="0" borderId="4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49" fontId="22" fillId="0" borderId="4">
      <alignment horizontal="left" vertical="center" wrapText="1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32" borderId="21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5" fillId="0" borderId="4" xfId="27" applyNumberFormat="1" applyFont="1" applyBorder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2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77" fontId="5" fillId="0" borderId="4" xfId="6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49" fontId="1" fillId="0" borderId="0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79" fontId="14" fillId="0" borderId="4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57">
    <cellStyle name="常规" xfId="0" builtinId="0"/>
    <cellStyle name="NumberStyle" xfId="1"/>
    <cellStyle name="MoneyStyle" xfId="2"/>
    <cellStyle name="TimeStyle" xfId="3"/>
    <cellStyle name="DateTimeStyle" xfId="4"/>
    <cellStyle name="PercentStyle" xfId="5"/>
    <cellStyle name="Integral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"单位名称："&amp;"昆明市呈贡区统计局"</f>
        <v>单位名称：昆明市呈贡区统计局</v>
      </c>
      <c r="B4" s="161"/>
      <c r="D4" s="141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11141327.48</v>
      </c>
      <c r="C7" s="164" t="s">
        <v>8</v>
      </c>
      <c r="D7" s="79">
        <v>9151997.48</v>
      </c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6" t="s">
        <v>12</v>
      </c>
      <c r="D9" s="79"/>
    </row>
    <row r="10" ht="17.25" customHeight="1" spans="1:4">
      <c r="A10" s="164" t="s">
        <v>13</v>
      </c>
      <c r="B10" s="79"/>
      <c r="C10" s="196" t="s">
        <v>14</v>
      </c>
      <c r="D10" s="79"/>
    </row>
    <row r="11" ht="17.25" customHeight="1" spans="1:4">
      <c r="A11" s="164" t="s">
        <v>15</v>
      </c>
      <c r="B11" s="79"/>
      <c r="C11" s="196" t="s">
        <v>16</v>
      </c>
      <c r="D11" s="79">
        <v>79300</v>
      </c>
    </row>
    <row r="12" ht="17.25" customHeight="1" spans="1:4">
      <c r="A12" s="164" t="s">
        <v>17</v>
      </c>
      <c r="B12" s="79"/>
      <c r="C12" s="196" t="s">
        <v>18</v>
      </c>
      <c r="D12" s="79"/>
    </row>
    <row r="13" ht="17.25" customHeight="1" spans="1:4">
      <c r="A13" s="164" t="s">
        <v>19</v>
      </c>
      <c r="B13" s="79"/>
      <c r="C13" s="29" t="s">
        <v>20</v>
      </c>
      <c r="D13" s="79"/>
    </row>
    <row r="14" ht="17.25" customHeight="1" spans="1:4">
      <c r="A14" s="164" t="s">
        <v>21</v>
      </c>
      <c r="B14" s="79"/>
      <c r="C14" s="29" t="s">
        <v>22</v>
      </c>
      <c r="D14" s="79">
        <v>776380</v>
      </c>
    </row>
    <row r="15" ht="17.25" customHeight="1" spans="1:4">
      <c r="A15" s="164" t="s">
        <v>23</v>
      </c>
      <c r="B15" s="79"/>
      <c r="C15" s="29" t="s">
        <v>24</v>
      </c>
      <c r="D15" s="79">
        <v>578912</v>
      </c>
    </row>
    <row r="16" ht="17.25" customHeight="1" spans="1:4">
      <c r="A16" s="164" t="s">
        <v>25</v>
      </c>
      <c r="B16" s="79"/>
      <c r="C16" s="29" t="s">
        <v>26</v>
      </c>
      <c r="D16" s="79"/>
    </row>
    <row r="17" ht="17.25" customHeight="1" spans="1:4">
      <c r="A17" s="145"/>
      <c r="B17" s="79"/>
      <c r="C17" s="29" t="s">
        <v>27</v>
      </c>
      <c r="D17" s="79"/>
    </row>
    <row r="18" ht="17.25" customHeight="1" spans="1:4">
      <c r="A18" s="165"/>
      <c r="B18" s="79"/>
      <c r="C18" s="29" t="s">
        <v>28</v>
      </c>
      <c r="D18" s="79"/>
    </row>
    <row r="19" ht="17.25" customHeight="1" spans="1:4">
      <c r="A19" s="165"/>
      <c r="B19" s="79"/>
      <c r="C19" s="29" t="s">
        <v>29</v>
      </c>
      <c r="D19" s="79"/>
    </row>
    <row r="20" ht="17.25" customHeight="1" spans="1:4">
      <c r="A20" s="165"/>
      <c r="B20" s="79"/>
      <c r="C20" s="29" t="s">
        <v>30</v>
      </c>
      <c r="D20" s="79"/>
    </row>
    <row r="21" ht="17.25" customHeight="1" spans="1:4">
      <c r="A21" s="165"/>
      <c r="B21" s="79"/>
      <c r="C21" s="29" t="s">
        <v>31</v>
      </c>
      <c r="D21" s="79"/>
    </row>
    <row r="22" ht="17.25" customHeight="1" spans="1:4">
      <c r="A22" s="165"/>
      <c r="B22" s="79"/>
      <c r="C22" s="29" t="s">
        <v>32</v>
      </c>
      <c r="D22" s="79"/>
    </row>
    <row r="23" ht="17.25" customHeight="1" spans="1:4">
      <c r="A23" s="165"/>
      <c r="B23" s="79"/>
      <c r="C23" s="29" t="s">
        <v>33</v>
      </c>
      <c r="D23" s="79"/>
    </row>
    <row r="24" ht="17.25" customHeight="1" spans="1:4">
      <c r="A24" s="165"/>
      <c r="B24" s="79"/>
      <c r="C24" s="29" t="s">
        <v>34</v>
      </c>
      <c r="D24" s="79"/>
    </row>
    <row r="25" ht="17.25" customHeight="1" spans="1:4">
      <c r="A25" s="165"/>
      <c r="B25" s="79"/>
      <c r="C25" s="29" t="s">
        <v>35</v>
      </c>
      <c r="D25" s="79">
        <v>554738</v>
      </c>
    </row>
    <row r="26" ht="17.25" customHeight="1" spans="1:4">
      <c r="A26" s="165"/>
      <c r="B26" s="79"/>
      <c r="C26" s="29" t="s">
        <v>36</v>
      </c>
      <c r="D26" s="79"/>
    </row>
    <row r="27" ht="17.25" customHeight="1" spans="1:4">
      <c r="A27" s="165"/>
      <c r="B27" s="79"/>
      <c r="C27" s="145" t="s">
        <v>37</v>
      </c>
      <c r="D27" s="79"/>
    </row>
    <row r="28" ht="17.25" customHeight="1" spans="1:4">
      <c r="A28" s="165"/>
      <c r="B28" s="79"/>
      <c r="C28" s="29" t="s">
        <v>38</v>
      </c>
      <c r="D28" s="79"/>
    </row>
    <row r="29" ht="16.5" customHeight="1" spans="1:4">
      <c r="A29" s="165"/>
      <c r="B29" s="79"/>
      <c r="C29" s="29" t="s">
        <v>39</v>
      </c>
      <c r="D29" s="79"/>
    </row>
    <row r="30" ht="16.5" customHeight="1" spans="1:4">
      <c r="A30" s="165"/>
      <c r="B30" s="79"/>
      <c r="C30" s="145" t="s">
        <v>40</v>
      </c>
      <c r="D30" s="79"/>
    </row>
    <row r="31" ht="17.25" customHeight="1" spans="1:4">
      <c r="A31" s="165"/>
      <c r="B31" s="79"/>
      <c r="C31" s="145" t="s">
        <v>41</v>
      </c>
      <c r="D31" s="79"/>
    </row>
    <row r="32" ht="17.25" customHeight="1" spans="1:4">
      <c r="A32" s="165"/>
      <c r="B32" s="79"/>
      <c r="C32" s="29" t="s">
        <v>42</v>
      </c>
      <c r="D32" s="79"/>
    </row>
    <row r="33" ht="16.5" customHeight="1" spans="1:4">
      <c r="A33" s="165" t="s">
        <v>43</v>
      </c>
      <c r="B33" s="79">
        <v>11141327.48</v>
      </c>
      <c r="C33" s="165" t="s">
        <v>44</v>
      </c>
      <c r="D33" s="79">
        <v>11141327.48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29" t="s">
        <v>47</v>
      </c>
      <c r="B35" s="79"/>
      <c r="C35" s="29" t="s">
        <v>47</v>
      </c>
      <c r="D35" s="79"/>
    </row>
    <row r="36" ht="16.5" customHeight="1" spans="1:4">
      <c r="A36" s="29" t="s">
        <v>48</v>
      </c>
      <c r="B36" s="79"/>
      <c r="C36" s="29" t="s">
        <v>49</v>
      </c>
      <c r="D36" s="79"/>
    </row>
    <row r="37" ht="16.5" customHeight="1" spans="1:4">
      <c r="A37" s="166" t="s">
        <v>50</v>
      </c>
      <c r="B37" s="79">
        <v>11141327.48</v>
      </c>
      <c r="C37" s="166" t="s">
        <v>51</v>
      </c>
      <c r="D37" s="79">
        <v>11141327.48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"单位名称："&amp;"昆明市呈贡区统计局"</f>
        <v>单位名称：昆明市呈贡区统计局</v>
      </c>
      <c r="S4" s="47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4"/>
      <c r="O5" s="184" t="s">
        <v>45</v>
      </c>
      <c r="P5" s="184"/>
      <c r="Q5" s="184"/>
      <c r="R5" s="184"/>
      <c r="S5" s="194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0"/>
      <c r="C7" s="115"/>
      <c r="D7" s="115"/>
      <c r="E7" s="115"/>
      <c r="F7" s="115"/>
      <c r="G7" s="115"/>
      <c r="H7" s="115"/>
      <c r="I7" s="71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5"/>
      <c r="P7" s="195"/>
      <c r="Q7" s="195"/>
      <c r="R7" s="195"/>
      <c r="S7" s="115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1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13" t="s">
        <v>69</v>
      </c>
      <c r="B9" s="13" t="s">
        <v>70</v>
      </c>
      <c r="C9" s="79">
        <v>11141327.48</v>
      </c>
      <c r="D9" s="79">
        <v>11141327.48</v>
      </c>
      <c r="E9" s="79">
        <v>11141327.48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9" t="s">
        <v>71</v>
      </c>
      <c r="B10" s="189" t="s">
        <v>70</v>
      </c>
      <c r="C10" s="79">
        <v>11141327.48</v>
      </c>
      <c r="D10" s="79">
        <v>11141327.48</v>
      </c>
      <c r="E10" s="79">
        <v>11141327.48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50" t="s">
        <v>55</v>
      </c>
      <c r="B11" s="190"/>
      <c r="C11" s="79">
        <v>11141327.48</v>
      </c>
      <c r="D11" s="79">
        <v>11141327.48</v>
      </c>
      <c r="E11" s="79">
        <v>11141327.48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"单位名称："&amp;"昆明市呈贡区统计局"</f>
        <v>单位名称：昆明市呈贡区统计局</v>
      </c>
      <c r="O4" s="47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6"/>
      <c r="F5" s="177"/>
      <c r="G5" s="178" t="s">
        <v>59</v>
      </c>
      <c r="H5" s="178" t="s">
        <v>60</v>
      </c>
      <c r="I5" s="178" t="s">
        <v>75</v>
      </c>
      <c r="J5" s="169" t="s">
        <v>62</v>
      </c>
      <c r="K5" s="176"/>
      <c r="L5" s="176"/>
      <c r="M5" s="176"/>
      <c r="N5" s="180"/>
      <c r="O5" s="181"/>
    </row>
    <row r="6" ht="42" customHeight="1" spans="1:15">
      <c r="A6" s="170"/>
      <c r="B6" s="170"/>
      <c r="C6" s="171"/>
      <c r="D6" s="172" t="s">
        <v>57</v>
      </c>
      <c r="E6" s="172" t="s">
        <v>76</v>
      </c>
      <c r="F6" s="172" t="s">
        <v>77</v>
      </c>
      <c r="G6" s="171"/>
      <c r="H6" s="171"/>
      <c r="I6" s="179"/>
      <c r="J6" s="172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60" t="s">
        <v>86</v>
      </c>
      <c r="E7" s="60" t="s">
        <v>87</v>
      </c>
      <c r="F7" s="60" t="s">
        <v>88</v>
      </c>
      <c r="G7" s="60" t="s">
        <v>89</v>
      </c>
      <c r="H7" s="60" t="s">
        <v>90</v>
      </c>
      <c r="I7" s="60" t="s">
        <v>91</v>
      </c>
      <c r="J7" s="60" t="s">
        <v>92</v>
      </c>
      <c r="K7" s="60" t="s">
        <v>93</v>
      </c>
      <c r="L7" s="60" t="s">
        <v>94</v>
      </c>
      <c r="M7" s="60" t="s">
        <v>95</v>
      </c>
      <c r="N7" s="53" t="s">
        <v>96</v>
      </c>
      <c r="O7" s="60" t="s">
        <v>97</v>
      </c>
    </row>
    <row r="8" ht="21" customHeight="1" spans="1:15">
      <c r="A8" s="56" t="s">
        <v>98</v>
      </c>
      <c r="B8" s="56" t="s">
        <v>99</v>
      </c>
      <c r="C8" s="79">
        <v>9151997.48</v>
      </c>
      <c r="D8" s="79">
        <v>9151997.48</v>
      </c>
      <c r="E8" s="79">
        <v>8722457.48</v>
      </c>
      <c r="F8" s="79">
        <v>429540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3" t="s">
        <v>100</v>
      </c>
      <c r="B9" s="173" t="s">
        <v>101</v>
      </c>
      <c r="C9" s="79">
        <v>9151997.48</v>
      </c>
      <c r="D9" s="79">
        <v>9151997.48</v>
      </c>
      <c r="E9" s="79">
        <v>8722457.48</v>
      </c>
      <c r="F9" s="79">
        <v>429540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4" t="s">
        <v>102</v>
      </c>
      <c r="B10" s="174" t="s">
        <v>103</v>
      </c>
      <c r="C10" s="79">
        <v>4844338.76</v>
      </c>
      <c r="D10" s="79">
        <v>4844338.76</v>
      </c>
      <c r="E10" s="79">
        <v>4844338.76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4" t="s">
        <v>104</v>
      </c>
      <c r="B11" s="174" t="s">
        <v>105</v>
      </c>
      <c r="C11" s="79">
        <v>139000</v>
      </c>
      <c r="D11" s="79">
        <v>139000</v>
      </c>
      <c r="E11" s="79"/>
      <c r="F11" s="79">
        <v>139000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4" t="s">
        <v>106</v>
      </c>
      <c r="B12" s="174" t="s">
        <v>107</v>
      </c>
      <c r="C12" s="79">
        <v>249940</v>
      </c>
      <c r="D12" s="79">
        <v>249940</v>
      </c>
      <c r="E12" s="79"/>
      <c r="F12" s="79">
        <v>249940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4" t="s">
        <v>108</v>
      </c>
      <c r="B13" s="174" t="s">
        <v>109</v>
      </c>
      <c r="C13" s="79">
        <v>3878118.72</v>
      </c>
      <c r="D13" s="79">
        <v>3878118.72</v>
      </c>
      <c r="E13" s="79">
        <v>3878118.72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4" t="s">
        <v>110</v>
      </c>
      <c r="B14" s="174" t="s">
        <v>111</v>
      </c>
      <c r="C14" s="79">
        <v>40600</v>
      </c>
      <c r="D14" s="79">
        <v>40600</v>
      </c>
      <c r="E14" s="79"/>
      <c r="F14" s="79">
        <v>40600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112</v>
      </c>
      <c r="B15" s="56" t="s">
        <v>113</v>
      </c>
      <c r="C15" s="79">
        <v>79300</v>
      </c>
      <c r="D15" s="79">
        <v>79300</v>
      </c>
      <c r="E15" s="79">
        <v>9300</v>
      </c>
      <c r="F15" s="79">
        <v>70000</v>
      </c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3" t="s">
        <v>114</v>
      </c>
      <c r="B16" s="173" t="s">
        <v>115</v>
      </c>
      <c r="C16" s="79">
        <v>79300</v>
      </c>
      <c r="D16" s="79">
        <v>79300</v>
      </c>
      <c r="E16" s="79">
        <v>9300</v>
      </c>
      <c r="F16" s="79">
        <v>70000</v>
      </c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4" t="s">
        <v>116</v>
      </c>
      <c r="B17" s="174" t="s">
        <v>117</v>
      </c>
      <c r="C17" s="79">
        <v>79300</v>
      </c>
      <c r="D17" s="79">
        <v>79300</v>
      </c>
      <c r="E17" s="79">
        <v>9300</v>
      </c>
      <c r="F17" s="79">
        <v>70000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118</v>
      </c>
      <c r="B18" s="56" t="s">
        <v>119</v>
      </c>
      <c r="C18" s="79">
        <v>776380</v>
      </c>
      <c r="D18" s="79">
        <v>776380</v>
      </c>
      <c r="E18" s="79">
        <v>776380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3" t="s">
        <v>120</v>
      </c>
      <c r="B19" s="173" t="s">
        <v>121</v>
      </c>
      <c r="C19" s="79">
        <v>763780</v>
      </c>
      <c r="D19" s="79">
        <v>763780</v>
      </c>
      <c r="E19" s="79">
        <v>763780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4" t="s">
        <v>122</v>
      </c>
      <c r="B20" s="174" t="s">
        <v>123</v>
      </c>
      <c r="C20" s="79">
        <v>129000</v>
      </c>
      <c r="D20" s="79">
        <v>129000</v>
      </c>
      <c r="E20" s="79">
        <v>129000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4" t="s">
        <v>124</v>
      </c>
      <c r="B21" s="174" t="s">
        <v>125</v>
      </c>
      <c r="C21" s="79">
        <v>634780</v>
      </c>
      <c r="D21" s="79">
        <v>634780</v>
      </c>
      <c r="E21" s="79">
        <v>634780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3" t="s">
        <v>126</v>
      </c>
      <c r="B22" s="173" t="s">
        <v>127</v>
      </c>
      <c r="C22" s="79">
        <v>12600</v>
      </c>
      <c r="D22" s="79">
        <v>12600</v>
      </c>
      <c r="E22" s="79">
        <v>12600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4" t="s">
        <v>128</v>
      </c>
      <c r="B23" s="174" t="s">
        <v>129</v>
      </c>
      <c r="C23" s="79">
        <v>12600</v>
      </c>
      <c r="D23" s="79">
        <v>12600</v>
      </c>
      <c r="E23" s="79">
        <v>12600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6" t="s">
        <v>130</v>
      </c>
      <c r="B24" s="56" t="s">
        <v>131</v>
      </c>
      <c r="C24" s="79">
        <v>578912</v>
      </c>
      <c r="D24" s="79">
        <v>578912</v>
      </c>
      <c r="E24" s="79">
        <v>578912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3" t="s">
        <v>132</v>
      </c>
      <c r="B25" s="173" t="s">
        <v>133</v>
      </c>
      <c r="C25" s="79">
        <v>578912</v>
      </c>
      <c r="D25" s="79">
        <v>578912</v>
      </c>
      <c r="E25" s="79">
        <v>578912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4" t="s">
        <v>134</v>
      </c>
      <c r="B26" s="174" t="s">
        <v>135</v>
      </c>
      <c r="C26" s="79">
        <v>75040</v>
      </c>
      <c r="D26" s="79">
        <v>75040</v>
      </c>
      <c r="E26" s="79">
        <v>75040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4" t="s">
        <v>136</v>
      </c>
      <c r="B27" s="174" t="s">
        <v>137</v>
      </c>
      <c r="C27" s="79">
        <v>238320</v>
      </c>
      <c r="D27" s="79">
        <v>238320</v>
      </c>
      <c r="E27" s="79">
        <v>238320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4" t="s">
        <v>138</v>
      </c>
      <c r="B28" s="174" t="s">
        <v>139</v>
      </c>
      <c r="C28" s="79">
        <v>234000</v>
      </c>
      <c r="D28" s="79">
        <v>234000</v>
      </c>
      <c r="E28" s="79">
        <v>234000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74" t="s">
        <v>140</v>
      </c>
      <c r="B29" s="174" t="s">
        <v>141</v>
      </c>
      <c r="C29" s="79">
        <v>31552</v>
      </c>
      <c r="D29" s="79">
        <v>31552</v>
      </c>
      <c r="E29" s="79">
        <v>31552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56" t="s">
        <v>142</v>
      </c>
      <c r="B30" s="56" t="s">
        <v>143</v>
      </c>
      <c r="C30" s="79">
        <v>554738</v>
      </c>
      <c r="D30" s="79">
        <v>554738</v>
      </c>
      <c r="E30" s="79">
        <v>554738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ht="21" customHeight="1" spans="1:15">
      <c r="A31" s="173" t="s">
        <v>144</v>
      </c>
      <c r="B31" s="173" t="s">
        <v>145</v>
      </c>
      <c r="C31" s="79">
        <v>554738</v>
      </c>
      <c r="D31" s="79">
        <v>554738</v>
      </c>
      <c r="E31" s="79">
        <v>554738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ht="21" customHeight="1" spans="1:15">
      <c r="A32" s="174" t="s">
        <v>146</v>
      </c>
      <c r="B32" s="174" t="s">
        <v>147</v>
      </c>
      <c r="C32" s="79">
        <v>535778</v>
      </c>
      <c r="D32" s="79">
        <v>535778</v>
      </c>
      <c r="E32" s="79">
        <v>535778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ht="21" customHeight="1" spans="1:15">
      <c r="A33" s="174" t="s">
        <v>148</v>
      </c>
      <c r="B33" s="174" t="s">
        <v>149</v>
      </c>
      <c r="C33" s="79">
        <v>18960</v>
      </c>
      <c r="D33" s="79">
        <v>18960</v>
      </c>
      <c r="E33" s="79">
        <v>18960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ht="21" customHeight="1" spans="1:15">
      <c r="A34" s="175" t="s">
        <v>55</v>
      </c>
      <c r="B34" s="36"/>
      <c r="C34" s="79">
        <v>11141327.48</v>
      </c>
      <c r="D34" s="79">
        <v>11141327.48</v>
      </c>
      <c r="E34" s="79">
        <v>10641787.48</v>
      </c>
      <c r="F34" s="79">
        <v>499540</v>
      </c>
      <c r="G34" s="79"/>
      <c r="H34" s="79"/>
      <c r="I34" s="79"/>
      <c r="J34" s="79"/>
      <c r="K34" s="79"/>
      <c r="L34" s="79"/>
      <c r="M34" s="79"/>
      <c r="N34" s="79"/>
      <c r="O34" s="79"/>
    </row>
  </sheetData>
  <mergeCells count="12">
    <mergeCell ref="A2:O2"/>
    <mergeCell ref="A3:O3"/>
    <mergeCell ref="A4:B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150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"单位名称："&amp;"昆明市呈贡区统计局"</f>
        <v>单位名称：昆明市呈贡区统计局</v>
      </c>
      <c r="B4" s="161"/>
      <c r="D4" s="47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151</v>
      </c>
      <c r="B7" s="79">
        <v>11141327.48</v>
      </c>
      <c r="C7" s="164" t="s">
        <v>152</v>
      </c>
      <c r="D7" s="79">
        <v>11141327.48</v>
      </c>
    </row>
    <row r="8" ht="16.5" customHeight="1" spans="1:4">
      <c r="A8" s="164" t="s">
        <v>153</v>
      </c>
      <c r="B8" s="79">
        <v>11141327.48</v>
      </c>
      <c r="C8" s="164" t="s">
        <v>154</v>
      </c>
      <c r="D8" s="79">
        <v>9151997.48</v>
      </c>
    </row>
    <row r="9" ht="16.5" customHeight="1" spans="1:4">
      <c r="A9" s="164" t="s">
        <v>155</v>
      </c>
      <c r="B9" s="79"/>
      <c r="C9" s="164" t="s">
        <v>156</v>
      </c>
      <c r="D9" s="79"/>
    </row>
    <row r="10" ht="16.5" customHeight="1" spans="1:4">
      <c r="A10" s="164" t="s">
        <v>157</v>
      </c>
      <c r="B10" s="79"/>
      <c r="C10" s="164" t="s">
        <v>158</v>
      </c>
      <c r="D10" s="79"/>
    </row>
    <row r="11" ht="16.5" customHeight="1" spans="1:4">
      <c r="A11" s="164" t="s">
        <v>159</v>
      </c>
      <c r="B11" s="79"/>
      <c r="C11" s="164" t="s">
        <v>160</v>
      </c>
      <c r="D11" s="79"/>
    </row>
    <row r="12" ht="16.5" customHeight="1" spans="1:4">
      <c r="A12" s="164" t="s">
        <v>153</v>
      </c>
      <c r="B12" s="79"/>
      <c r="C12" s="164" t="s">
        <v>161</v>
      </c>
      <c r="D12" s="79">
        <v>79300</v>
      </c>
    </row>
    <row r="13" ht="16.5" customHeight="1" spans="1:4">
      <c r="A13" s="145" t="s">
        <v>155</v>
      </c>
      <c r="B13" s="79"/>
      <c r="C13" s="68" t="s">
        <v>162</v>
      </c>
      <c r="D13" s="79"/>
    </row>
    <row r="14" ht="16.5" customHeight="1" spans="1:4">
      <c r="A14" s="145" t="s">
        <v>157</v>
      </c>
      <c r="B14" s="79"/>
      <c r="C14" s="68" t="s">
        <v>163</v>
      </c>
      <c r="D14" s="79"/>
    </row>
    <row r="15" ht="16.5" customHeight="1" spans="1:4">
      <c r="A15" s="165"/>
      <c r="B15" s="79"/>
      <c r="C15" s="68" t="s">
        <v>164</v>
      </c>
      <c r="D15" s="79">
        <v>776380</v>
      </c>
    </row>
    <row r="16" ht="16.5" customHeight="1" spans="1:4">
      <c r="A16" s="165"/>
      <c r="B16" s="79"/>
      <c r="C16" s="68" t="s">
        <v>165</v>
      </c>
      <c r="D16" s="79">
        <v>578912</v>
      </c>
    </row>
    <row r="17" ht="16.5" customHeight="1" spans="1:4">
      <c r="A17" s="165"/>
      <c r="B17" s="79"/>
      <c r="C17" s="68" t="s">
        <v>166</v>
      </c>
      <c r="D17" s="79"/>
    </row>
    <row r="18" ht="16.5" customHeight="1" spans="1:4">
      <c r="A18" s="165"/>
      <c r="B18" s="79"/>
      <c r="C18" s="68" t="s">
        <v>167</v>
      </c>
      <c r="D18" s="79"/>
    </row>
    <row r="19" ht="16.5" customHeight="1" spans="1:4">
      <c r="A19" s="165"/>
      <c r="B19" s="79"/>
      <c r="C19" s="68" t="s">
        <v>168</v>
      </c>
      <c r="D19" s="79"/>
    </row>
    <row r="20" ht="16.5" customHeight="1" spans="1:4">
      <c r="A20" s="165"/>
      <c r="B20" s="79"/>
      <c r="C20" s="68" t="s">
        <v>169</v>
      </c>
      <c r="D20" s="79"/>
    </row>
    <row r="21" ht="16.5" customHeight="1" spans="1:4">
      <c r="A21" s="165"/>
      <c r="B21" s="79"/>
      <c r="C21" s="68" t="s">
        <v>170</v>
      </c>
      <c r="D21" s="79"/>
    </row>
    <row r="22" ht="16.5" customHeight="1" spans="1:4">
      <c r="A22" s="165"/>
      <c r="B22" s="79"/>
      <c r="C22" s="68" t="s">
        <v>171</v>
      </c>
      <c r="D22" s="79"/>
    </row>
    <row r="23" ht="16.5" customHeight="1" spans="1:4">
      <c r="A23" s="165"/>
      <c r="B23" s="79"/>
      <c r="C23" s="68" t="s">
        <v>172</v>
      </c>
      <c r="D23" s="79"/>
    </row>
    <row r="24" ht="16.5" customHeight="1" spans="1:4">
      <c r="A24" s="165"/>
      <c r="B24" s="79"/>
      <c r="C24" s="68" t="s">
        <v>173</v>
      </c>
      <c r="D24" s="79"/>
    </row>
    <row r="25" ht="16.5" customHeight="1" spans="1:4">
      <c r="A25" s="165"/>
      <c r="B25" s="79"/>
      <c r="C25" s="68" t="s">
        <v>174</v>
      </c>
      <c r="D25" s="79"/>
    </row>
    <row r="26" ht="16.5" customHeight="1" spans="1:4">
      <c r="A26" s="165"/>
      <c r="B26" s="79"/>
      <c r="C26" s="68" t="s">
        <v>175</v>
      </c>
      <c r="D26" s="79">
        <v>554738</v>
      </c>
    </row>
    <row r="27" ht="16.5" customHeight="1" spans="1:4">
      <c r="A27" s="165"/>
      <c r="B27" s="79"/>
      <c r="C27" s="68" t="s">
        <v>176</v>
      </c>
      <c r="D27" s="79"/>
    </row>
    <row r="28" ht="16.5" customHeight="1" spans="1:4">
      <c r="A28" s="165"/>
      <c r="B28" s="79"/>
      <c r="C28" s="68" t="s">
        <v>177</v>
      </c>
      <c r="D28" s="79"/>
    </row>
    <row r="29" ht="16.5" customHeight="1" spans="1:4">
      <c r="A29" s="165"/>
      <c r="B29" s="79"/>
      <c r="C29" s="68" t="s">
        <v>178</v>
      </c>
      <c r="D29" s="79"/>
    </row>
    <row r="30" ht="16.5" customHeight="1" spans="1:4">
      <c r="A30" s="165"/>
      <c r="B30" s="79"/>
      <c r="C30" s="68" t="s">
        <v>179</v>
      </c>
      <c r="D30" s="79"/>
    </row>
    <row r="31" ht="16.5" customHeight="1" spans="1:4">
      <c r="A31" s="165"/>
      <c r="B31" s="79"/>
      <c r="C31" s="68" t="s">
        <v>180</v>
      </c>
      <c r="D31" s="79"/>
    </row>
    <row r="32" ht="16.5" customHeight="1" spans="1:4">
      <c r="A32" s="165"/>
      <c r="B32" s="79"/>
      <c r="C32" s="145" t="s">
        <v>181</v>
      </c>
      <c r="D32" s="79"/>
    </row>
    <row r="33" ht="16.5" customHeight="1" spans="1:4">
      <c r="A33" s="165"/>
      <c r="B33" s="79"/>
      <c r="C33" s="145" t="s">
        <v>182</v>
      </c>
      <c r="D33" s="79"/>
    </row>
    <row r="34" ht="16.5" customHeight="1" spans="1:4">
      <c r="A34" s="165"/>
      <c r="B34" s="79"/>
      <c r="C34" s="28" t="s">
        <v>183</v>
      </c>
      <c r="D34" s="79"/>
    </row>
    <row r="35" ht="15" customHeight="1" spans="1:4">
      <c r="A35" s="166" t="s">
        <v>50</v>
      </c>
      <c r="B35" s="167">
        <v>11141327.48</v>
      </c>
      <c r="C35" s="166" t="s">
        <v>51</v>
      </c>
      <c r="D35" s="167">
        <v>11141327.48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4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184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4" t="str">
        <f>"单位名称："&amp;"昆明市呈贡区统计局"</f>
        <v>单位名称：昆明市呈贡区统计局</v>
      </c>
      <c r="F4" s="121"/>
      <c r="G4" s="141" t="s">
        <v>1</v>
      </c>
    </row>
    <row r="5" ht="20.25" customHeight="1" spans="1:7">
      <c r="A5" s="157" t="s">
        <v>185</v>
      </c>
      <c r="B5" s="158"/>
      <c r="C5" s="125" t="s">
        <v>55</v>
      </c>
      <c r="D5" s="147" t="s">
        <v>76</v>
      </c>
      <c r="E5" s="23"/>
      <c r="F5" s="24"/>
      <c r="G5" s="138" t="s">
        <v>77</v>
      </c>
    </row>
    <row r="6" ht="20.25" customHeight="1" spans="1:7">
      <c r="A6" s="159" t="s">
        <v>73</v>
      </c>
      <c r="B6" s="159" t="s">
        <v>74</v>
      </c>
      <c r="C6" s="26"/>
      <c r="D6" s="130" t="s">
        <v>57</v>
      </c>
      <c r="E6" s="130" t="s">
        <v>186</v>
      </c>
      <c r="F6" s="130" t="s">
        <v>187</v>
      </c>
      <c r="G6" s="140"/>
    </row>
    <row r="7" ht="15" customHeight="1" spans="1:7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  <c r="G7" s="57" t="s">
        <v>89</v>
      </c>
    </row>
    <row r="8" ht="18" customHeight="1" spans="1:7">
      <c r="A8" s="28" t="s">
        <v>98</v>
      </c>
      <c r="B8" s="28" t="s">
        <v>99</v>
      </c>
      <c r="C8" s="79">
        <v>9151997.48</v>
      </c>
      <c r="D8" s="79">
        <v>8722457.48</v>
      </c>
      <c r="E8" s="79">
        <v>7941324</v>
      </c>
      <c r="F8" s="79">
        <v>781133.48</v>
      </c>
      <c r="G8" s="79">
        <v>429540</v>
      </c>
    </row>
    <row r="9" ht="18" customHeight="1" spans="1:7">
      <c r="A9" s="134" t="s">
        <v>100</v>
      </c>
      <c r="B9" s="134" t="s">
        <v>101</v>
      </c>
      <c r="C9" s="79">
        <v>9151997.48</v>
      </c>
      <c r="D9" s="79">
        <v>8722457.48</v>
      </c>
      <c r="E9" s="79">
        <v>7941324</v>
      </c>
      <c r="F9" s="79">
        <v>781133.48</v>
      </c>
      <c r="G9" s="79">
        <v>429540</v>
      </c>
    </row>
    <row r="10" ht="18" customHeight="1" spans="1:7">
      <c r="A10" s="135" t="s">
        <v>102</v>
      </c>
      <c r="B10" s="135" t="s">
        <v>103</v>
      </c>
      <c r="C10" s="79">
        <v>4844338.76</v>
      </c>
      <c r="D10" s="79">
        <v>4844338.76</v>
      </c>
      <c r="E10" s="79">
        <v>4342188</v>
      </c>
      <c r="F10" s="79">
        <v>502150.76</v>
      </c>
      <c r="G10" s="79"/>
    </row>
    <row r="11" ht="18" customHeight="1" spans="1:7">
      <c r="A11" s="135" t="s">
        <v>104</v>
      </c>
      <c r="B11" s="135" t="s">
        <v>105</v>
      </c>
      <c r="C11" s="79">
        <v>139000</v>
      </c>
      <c r="D11" s="79"/>
      <c r="E11" s="79"/>
      <c r="F11" s="79"/>
      <c r="G11" s="79">
        <v>139000</v>
      </c>
    </row>
    <row r="12" ht="18" customHeight="1" spans="1:7">
      <c r="A12" s="135" t="s">
        <v>106</v>
      </c>
      <c r="B12" s="135" t="s">
        <v>107</v>
      </c>
      <c r="C12" s="79">
        <v>249940</v>
      </c>
      <c r="D12" s="79"/>
      <c r="E12" s="79"/>
      <c r="F12" s="79"/>
      <c r="G12" s="79">
        <v>249940</v>
      </c>
    </row>
    <row r="13" ht="18" customHeight="1" spans="1:7">
      <c r="A13" s="135" t="s">
        <v>108</v>
      </c>
      <c r="B13" s="135" t="s">
        <v>109</v>
      </c>
      <c r="C13" s="79">
        <v>3878118.72</v>
      </c>
      <c r="D13" s="79">
        <v>3878118.72</v>
      </c>
      <c r="E13" s="79">
        <v>3599136</v>
      </c>
      <c r="F13" s="79">
        <v>278982.72</v>
      </c>
      <c r="G13" s="79"/>
    </row>
    <row r="14" ht="18" customHeight="1" spans="1:7">
      <c r="A14" s="135" t="s">
        <v>110</v>
      </c>
      <c r="B14" s="135" t="s">
        <v>111</v>
      </c>
      <c r="C14" s="79">
        <v>40600</v>
      </c>
      <c r="D14" s="79"/>
      <c r="E14" s="79"/>
      <c r="F14" s="79"/>
      <c r="G14" s="79">
        <v>40600</v>
      </c>
    </row>
    <row r="15" ht="18" customHeight="1" spans="1:7">
      <c r="A15" s="28" t="s">
        <v>112</v>
      </c>
      <c r="B15" s="28" t="s">
        <v>113</v>
      </c>
      <c r="C15" s="79">
        <v>79300</v>
      </c>
      <c r="D15" s="79">
        <v>9300</v>
      </c>
      <c r="E15" s="79"/>
      <c r="F15" s="79">
        <v>9300</v>
      </c>
      <c r="G15" s="79">
        <v>70000</v>
      </c>
    </row>
    <row r="16" ht="18" customHeight="1" spans="1:7">
      <c r="A16" s="134" t="s">
        <v>114</v>
      </c>
      <c r="B16" s="134" t="s">
        <v>115</v>
      </c>
      <c r="C16" s="79">
        <v>79300</v>
      </c>
      <c r="D16" s="79">
        <v>9300</v>
      </c>
      <c r="E16" s="79"/>
      <c r="F16" s="79">
        <v>9300</v>
      </c>
      <c r="G16" s="79">
        <v>70000</v>
      </c>
    </row>
    <row r="17" ht="18" customHeight="1" spans="1:7">
      <c r="A17" s="135" t="s">
        <v>116</v>
      </c>
      <c r="B17" s="135" t="s">
        <v>117</v>
      </c>
      <c r="C17" s="79">
        <v>79300</v>
      </c>
      <c r="D17" s="79">
        <v>9300</v>
      </c>
      <c r="E17" s="79"/>
      <c r="F17" s="79">
        <v>9300</v>
      </c>
      <c r="G17" s="79">
        <v>70000</v>
      </c>
    </row>
    <row r="18" ht="18" customHeight="1" spans="1:7">
      <c r="A18" s="28" t="s">
        <v>118</v>
      </c>
      <c r="B18" s="28" t="s">
        <v>119</v>
      </c>
      <c r="C18" s="79">
        <v>776380</v>
      </c>
      <c r="D18" s="79">
        <v>776380</v>
      </c>
      <c r="E18" s="79">
        <v>773380</v>
      </c>
      <c r="F18" s="79">
        <v>3000</v>
      </c>
      <c r="G18" s="79"/>
    </row>
    <row r="19" ht="18" customHeight="1" spans="1:7">
      <c r="A19" s="134" t="s">
        <v>120</v>
      </c>
      <c r="B19" s="134" t="s">
        <v>121</v>
      </c>
      <c r="C19" s="79">
        <v>763780</v>
      </c>
      <c r="D19" s="79">
        <v>763780</v>
      </c>
      <c r="E19" s="79">
        <v>760780</v>
      </c>
      <c r="F19" s="79">
        <v>3000</v>
      </c>
      <c r="G19" s="79"/>
    </row>
    <row r="20" ht="18" customHeight="1" spans="1:7">
      <c r="A20" s="135" t="s">
        <v>122</v>
      </c>
      <c r="B20" s="135" t="s">
        <v>123</v>
      </c>
      <c r="C20" s="79">
        <v>129000</v>
      </c>
      <c r="D20" s="79">
        <v>129000</v>
      </c>
      <c r="E20" s="79">
        <v>126000</v>
      </c>
      <c r="F20" s="79">
        <v>3000</v>
      </c>
      <c r="G20" s="79"/>
    </row>
    <row r="21" ht="18" customHeight="1" spans="1:7">
      <c r="A21" s="135" t="s">
        <v>124</v>
      </c>
      <c r="B21" s="135" t="s">
        <v>125</v>
      </c>
      <c r="C21" s="79">
        <v>634780</v>
      </c>
      <c r="D21" s="79">
        <v>634780</v>
      </c>
      <c r="E21" s="79">
        <v>634780</v>
      </c>
      <c r="F21" s="79"/>
      <c r="G21" s="79"/>
    </row>
    <row r="22" ht="18" customHeight="1" spans="1:7">
      <c r="A22" s="134" t="s">
        <v>126</v>
      </c>
      <c r="B22" s="134" t="s">
        <v>127</v>
      </c>
      <c r="C22" s="79">
        <v>12600</v>
      </c>
      <c r="D22" s="79">
        <v>12600</v>
      </c>
      <c r="E22" s="79">
        <v>12600</v>
      </c>
      <c r="F22" s="79"/>
      <c r="G22" s="79"/>
    </row>
    <row r="23" ht="18" customHeight="1" spans="1:7">
      <c r="A23" s="135" t="s">
        <v>128</v>
      </c>
      <c r="B23" s="135" t="s">
        <v>129</v>
      </c>
      <c r="C23" s="79">
        <v>12600</v>
      </c>
      <c r="D23" s="79">
        <v>12600</v>
      </c>
      <c r="E23" s="79">
        <v>12600</v>
      </c>
      <c r="F23" s="79"/>
      <c r="G23" s="79"/>
    </row>
    <row r="24" ht="18" customHeight="1" spans="1:7">
      <c r="A24" s="28" t="s">
        <v>130</v>
      </c>
      <c r="B24" s="28" t="s">
        <v>131</v>
      </c>
      <c r="C24" s="79">
        <v>578912</v>
      </c>
      <c r="D24" s="79">
        <v>578912</v>
      </c>
      <c r="E24" s="79">
        <v>578912</v>
      </c>
      <c r="F24" s="79"/>
      <c r="G24" s="79"/>
    </row>
    <row r="25" ht="18" customHeight="1" spans="1:7">
      <c r="A25" s="134" t="s">
        <v>132</v>
      </c>
      <c r="B25" s="134" t="s">
        <v>133</v>
      </c>
      <c r="C25" s="79">
        <v>578912</v>
      </c>
      <c r="D25" s="79">
        <v>578912</v>
      </c>
      <c r="E25" s="79">
        <v>578912</v>
      </c>
      <c r="F25" s="79"/>
      <c r="G25" s="79"/>
    </row>
    <row r="26" ht="18" customHeight="1" spans="1:7">
      <c r="A26" s="135" t="s">
        <v>134</v>
      </c>
      <c r="B26" s="135" t="s">
        <v>135</v>
      </c>
      <c r="C26" s="79">
        <v>75040</v>
      </c>
      <c r="D26" s="79">
        <v>75040</v>
      </c>
      <c r="E26" s="79">
        <v>75040</v>
      </c>
      <c r="F26" s="79"/>
      <c r="G26" s="79"/>
    </row>
    <row r="27" ht="18" customHeight="1" spans="1:7">
      <c r="A27" s="135" t="s">
        <v>136</v>
      </c>
      <c r="B27" s="135" t="s">
        <v>137</v>
      </c>
      <c r="C27" s="79">
        <v>238320</v>
      </c>
      <c r="D27" s="79">
        <v>238320</v>
      </c>
      <c r="E27" s="79">
        <v>238320</v>
      </c>
      <c r="F27" s="79"/>
      <c r="G27" s="79"/>
    </row>
    <row r="28" ht="18" customHeight="1" spans="1:7">
      <c r="A28" s="135" t="s">
        <v>138</v>
      </c>
      <c r="B28" s="135" t="s">
        <v>139</v>
      </c>
      <c r="C28" s="79">
        <v>234000</v>
      </c>
      <c r="D28" s="79">
        <v>234000</v>
      </c>
      <c r="E28" s="79">
        <v>234000</v>
      </c>
      <c r="F28" s="79"/>
      <c r="G28" s="79"/>
    </row>
    <row r="29" ht="18" customHeight="1" spans="1:7">
      <c r="A29" s="135" t="s">
        <v>140</v>
      </c>
      <c r="B29" s="135" t="s">
        <v>141</v>
      </c>
      <c r="C29" s="79">
        <v>31552</v>
      </c>
      <c r="D29" s="79">
        <v>31552</v>
      </c>
      <c r="E29" s="79">
        <v>31552</v>
      </c>
      <c r="F29" s="79"/>
      <c r="G29" s="79"/>
    </row>
    <row r="30" ht="18" customHeight="1" spans="1:7">
      <c r="A30" s="28" t="s">
        <v>142</v>
      </c>
      <c r="B30" s="28" t="s">
        <v>143</v>
      </c>
      <c r="C30" s="79">
        <v>554738</v>
      </c>
      <c r="D30" s="79">
        <v>554738</v>
      </c>
      <c r="E30" s="79">
        <v>554738</v>
      </c>
      <c r="F30" s="79"/>
      <c r="G30" s="79"/>
    </row>
    <row r="31" ht="18" customHeight="1" spans="1:7">
      <c r="A31" s="134" t="s">
        <v>144</v>
      </c>
      <c r="B31" s="134" t="s">
        <v>145</v>
      </c>
      <c r="C31" s="79">
        <v>554738</v>
      </c>
      <c r="D31" s="79">
        <v>554738</v>
      </c>
      <c r="E31" s="79">
        <v>554738</v>
      </c>
      <c r="F31" s="79"/>
      <c r="G31" s="79"/>
    </row>
    <row r="32" ht="18" customHeight="1" spans="1:7">
      <c r="A32" s="135" t="s">
        <v>146</v>
      </c>
      <c r="B32" s="135" t="s">
        <v>147</v>
      </c>
      <c r="C32" s="79">
        <v>535778</v>
      </c>
      <c r="D32" s="79">
        <v>535778</v>
      </c>
      <c r="E32" s="79">
        <v>535778</v>
      </c>
      <c r="F32" s="79"/>
      <c r="G32" s="79"/>
    </row>
    <row r="33" ht="18" customHeight="1" spans="1:7">
      <c r="A33" s="135" t="s">
        <v>148</v>
      </c>
      <c r="B33" s="135" t="s">
        <v>149</v>
      </c>
      <c r="C33" s="79">
        <v>18960</v>
      </c>
      <c r="D33" s="79">
        <v>18960</v>
      </c>
      <c r="E33" s="79">
        <v>18960</v>
      </c>
      <c r="F33" s="79"/>
      <c r="G33" s="79"/>
    </row>
    <row r="34" ht="18" customHeight="1" spans="1:7">
      <c r="A34" s="78" t="s">
        <v>188</v>
      </c>
      <c r="B34" s="160" t="s">
        <v>188</v>
      </c>
      <c r="C34" s="79">
        <v>11141327.48</v>
      </c>
      <c r="D34" s="79">
        <v>10641787.48</v>
      </c>
      <c r="E34" s="79">
        <v>9848354</v>
      </c>
      <c r="F34" s="79">
        <v>793433.48</v>
      </c>
      <c r="G34" s="79">
        <v>499540</v>
      </c>
    </row>
  </sheetData>
  <mergeCells count="6">
    <mergeCell ref="A3:G3"/>
    <mergeCell ref="A5:B5"/>
    <mergeCell ref="D5:F5"/>
    <mergeCell ref="A34:B3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6" t="s">
        <v>189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"单位名称："&amp;"昆明市呈贡区统计局"</f>
        <v>单位名称：昆明市呈贡区统计局</v>
      </c>
      <c r="B4" s="154"/>
      <c r="D4" s="44"/>
      <c r="E4" s="43"/>
      <c r="F4" s="65" t="s">
        <v>1</v>
      </c>
    </row>
    <row r="5" ht="27" customHeight="1" spans="1:6">
      <c r="A5" s="48" t="s">
        <v>190</v>
      </c>
      <c r="B5" s="48" t="s">
        <v>191</v>
      </c>
      <c r="C5" s="50" t="s">
        <v>192</v>
      </c>
      <c r="D5" s="48"/>
      <c r="E5" s="49"/>
      <c r="F5" s="48" t="s">
        <v>193</v>
      </c>
    </row>
    <row r="6" ht="28.5" customHeight="1" spans="1:6">
      <c r="A6" s="155"/>
      <c r="B6" s="52"/>
      <c r="C6" s="49" t="s">
        <v>57</v>
      </c>
      <c r="D6" s="49" t="s">
        <v>194</v>
      </c>
      <c r="E6" s="49" t="s">
        <v>195</v>
      </c>
      <c r="F6" s="51"/>
    </row>
    <row r="7" ht="17.25" customHeight="1" spans="1:6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</row>
    <row r="8" ht="17.25" customHeight="1" spans="1:6">
      <c r="A8" s="79">
        <v>26420</v>
      </c>
      <c r="B8" s="79"/>
      <c r="C8" s="79">
        <v>25420</v>
      </c>
      <c r="D8" s="79"/>
      <c r="E8" s="79">
        <v>25420</v>
      </c>
      <c r="F8" s="79">
        <v>1000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9"/>
  <sheetViews>
    <sheetView showZeros="0" topLeftCell="G1" workbookViewId="0">
      <pane ySplit="1" topLeftCell="A46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6"/>
      <c r="F2" s="146"/>
      <c r="G2" s="146"/>
      <c r="H2" s="146"/>
      <c r="I2" s="84"/>
      <c r="J2" s="84"/>
      <c r="K2" s="84"/>
      <c r="L2" s="84"/>
      <c r="M2" s="84"/>
      <c r="N2" s="84"/>
      <c r="R2" s="84"/>
      <c r="V2" s="142"/>
      <c r="X2" s="19" t="s">
        <v>196</v>
      </c>
    </row>
    <row r="3" ht="45.75" customHeight="1" spans="1:24">
      <c r="A3" s="69" t="str">
        <f>"2025"&amp;"年部门基本支出预算表"</f>
        <v>2025年部门基本支出预算表</v>
      </c>
      <c r="B3" s="3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"/>
      <c r="P3" s="3"/>
      <c r="Q3" s="3"/>
      <c r="R3" s="69"/>
      <c r="S3" s="69"/>
      <c r="T3" s="69"/>
      <c r="U3" s="69"/>
      <c r="V3" s="69"/>
      <c r="W3" s="69"/>
      <c r="X3" s="69"/>
    </row>
    <row r="4" ht="18.75" customHeight="1" spans="1:24">
      <c r="A4" s="4" t="str">
        <f>"单位名称："&amp;"昆明市呈贡区统计局"</f>
        <v>单位名称：昆明市呈贡区统计局</v>
      </c>
      <c r="B4" s="5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20"/>
      <c r="P4" s="20"/>
      <c r="Q4" s="20"/>
      <c r="R4" s="85"/>
      <c r="V4" s="142"/>
      <c r="X4" s="19" t="s">
        <v>1</v>
      </c>
    </row>
    <row r="5" ht="18" customHeight="1" spans="1:24">
      <c r="A5" s="6" t="s">
        <v>197</v>
      </c>
      <c r="B5" s="6" t="s">
        <v>198</v>
      </c>
      <c r="C5" s="6" t="s">
        <v>199</v>
      </c>
      <c r="D5" s="6" t="s">
        <v>200</v>
      </c>
      <c r="E5" s="6" t="s">
        <v>201</v>
      </c>
      <c r="F5" s="6" t="s">
        <v>202</v>
      </c>
      <c r="G5" s="6" t="s">
        <v>203</v>
      </c>
      <c r="H5" s="6" t="s">
        <v>204</v>
      </c>
      <c r="I5" s="147" t="s">
        <v>205</v>
      </c>
      <c r="J5" s="81" t="s">
        <v>205</v>
      </c>
      <c r="K5" s="81"/>
      <c r="L5" s="81"/>
      <c r="M5" s="81"/>
      <c r="N5" s="81"/>
      <c r="O5" s="23"/>
      <c r="P5" s="23"/>
      <c r="Q5" s="23"/>
      <c r="R5" s="103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8"/>
      <c r="B6" s="34"/>
      <c r="C6" s="127"/>
      <c r="D6" s="8"/>
      <c r="E6" s="8"/>
      <c r="F6" s="8"/>
      <c r="G6" s="8"/>
      <c r="H6" s="8"/>
      <c r="I6" s="125" t="s">
        <v>206</v>
      </c>
      <c r="J6" s="147" t="s">
        <v>58</v>
      </c>
      <c r="K6" s="81"/>
      <c r="L6" s="81"/>
      <c r="M6" s="81"/>
      <c r="N6" s="82"/>
      <c r="O6" s="22" t="s">
        <v>207</v>
      </c>
      <c r="P6" s="23"/>
      <c r="Q6" s="24"/>
      <c r="R6" s="6" t="s">
        <v>61</v>
      </c>
      <c r="S6" s="147" t="s">
        <v>62</v>
      </c>
      <c r="T6" s="103" t="s">
        <v>64</v>
      </c>
      <c r="U6" s="81" t="s">
        <v>62</v>
      </c>
      <c r="V6" s="103" t="s">
        <v>66</v>
      </c>
      <c r="W6" s="103" t="s">
        <v>67</v>
      </c>
      <c r="X6" s="150" t="s">
        <v>68</v>
      </c>
    </row>
    <row r="7" ht="19.5" customHeight="1" spans="1:24">
      <c r="A7" s="34"/>
      <c r="B7" s="34"/>
      <c r="C7" s="34"/>
      <c r="D7" s="34"/>
      <c r="E7" s="34"/>
      <c r="F7" s="34"/>
      <c r="G7" s="34"/>
      <c r="H7" s="34"/>
      <c r="I7" s="34"/>
      <c r="J7" s="148" t="s">
        <v>208</v>
      </c>
      <c r="K7" s="6" t="s">
        <v>209</v>
      </c>
      <c r="L7" s="6" t="s">
        <v>210</v>
      </c>
      <c r="M7" s="6" t="s">
        <v>211</v>
      </c>
      <c r="N7" s="6" t="s">
        <v>212</v>
      </c>
      <c r="O7" s="6" t="s">
        <v>58</v>
      </c>
      <c r="P7" s="6" t="s">
        <v>59</v>
      </c>
      <c r="Q7" s="6" t="s">
        <v>60</v>
      </c>
      <c r="R7" s="34"/>
      <c r="S7" s="6" t="s">
        <v>57</v>
      </c>
      <c r="T7" s="6" t="s">
        <v>64</v>
      </c>
      <c r="U7" s="6" t="s">
        <v>213</v>
      </c>
      <c r="V7" s="6" t="s">
        <v>66</v>
      </c>
      <c r="W7" s="6" t="s">
        <v>67</v>
      </c>
      <c r="X7" s="6" t="s">
        <v>68</v>
      </c>
    </row>
    <row r="8" ht="37.5" customHeight="1" spans="1:24">
      <c r="A8" s="144"/>
      <c r="B8" s="26"/>
      <c r="C8" s="144"/>
      <c r="D8" s="144"/>
      <c r="E8" s="144"/>
      <c r="F8" s="144"/>
      <c r="G8" s="144"/>
      <c r="H8" s="144"/>
      <c r="I8" s="144"/>
      <c r="J8" s="149" t="s">
        <v>57</v>
      </c>
      <c r="K8" s="10" t="s">
        <v>214</v>
      </c>
      <c r="L8" s="10" t="s">
        <v>210</v>
      </c>
      <c r="M8" s="10" t="s">
        <v>211</v>
      </c>
      <c r="N8" s="10" t="s">
        <v>212</v>
      </c>
      <c r="O8" s="10" t="s">
        <v>210</v>
      </c>
      <c r="P8" s="10" t="s">
        <v>211</v>
      </c>
      <c r="Q8" s="10" t="s">
        <v>212</v>
      </c>
      <c r="R8" s="10" t="s">
        <v>61</v>
      </c>
      <c r="S8" s="10" t="s">
        <v>57</v>
      </c>
      <c r="T8" s="10" t="s">
        <v>64</v>
      </c>
      <c r="U8" s="10" t="s">
        <v>213</v>
      </c>
      <c r="V8" s="10" t="s">
        <v>66</v>
      </c>
      <c r="W8" s="10" t="s">
        <v>67</v>
      </c>
      <c r="X8" s="10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5" t="s">
        <v>70</v>
      </c>
      <c r="B10" s="145" t="s">
        <v>70</v>
      </c>
      <c r="C10" s="145" t="s">
        <v>215</v>
      </c>
      <c r="D10" s="145" t="s">
        <v>216</v>
      </c>
      <c r="E10" s="145" t="s">
        <v>102</v>
      </c>
      <c r="F10" s="145" t="s">
        <v>103</v>
      </c>
      <c r="G10" s="145" t="s">
        <v>217</v>
      </c>
      <c r="H10" s="145" t="s">
        <v>218</v>
      </c>
      <c r="I10" s="79">
        <v>294204</v>
      </c>
      <c r="J10" s="79">
        <v>294204</v>
      </c>
      <c r="K10" s="79"/>
      <c r="L10" s="79"/>
      <c r="M10" s="79">
        <v>294204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215</v>
      </c>
      <c r="D11" s="145" t="s">
        <v>216</v>
      </c>
      <c r="E11" s="145" t="s">
        <v>102</v>
      </c>
      <c r="F11" s="145" t="s">
        <v>103</v>
      </c>
      <c r="G11" s="145" t="s">
        <v>219</v>
      </c>
      <c r="H11" s="145" t="s">
        <v>220</v>
      </c>
      <c r="I11" s="79">
        <v>431604</v>
      </c>
      <c r="J11" s="79">
        <v>431604</v>
      </c>
      <c r="K11" s="15"/>
      <c r="L11" s="15"/>
      <c r="M11" s="79">
        <v>431604</v>
      </c>
      <c r="N11" s="15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215</v>
      </c>
      <c r="D12" s="145" t="s">
        <v>216</v>
      </c>
      <c r="E12" s="145" t="s">
        <v>102</v>
      </c>
      <c r="F12" s="145" t="s">
        <v>103</v>
      </c>
      <c r="G12" s="145" t="s">
        <v>221</v>
      </c>
      <c r="H12" s="145" t="s">
        <v>222</v>
      </c>
      <c r="I12" s="79">
        <v>28000</v>
      </c>
      <c r="J12" s="79">
        <v>28000</v>
      </c>
      <c r="K12" s="15"/>
      <c r="L12" s="15"/>
      <c r="M12" s="79">
        <v>28000</v>
      </c>
      <c r="N12" s="15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223</v>
      </c>
      <c r="D13" s="145" t="s">
        <v>224</v>
      </c>
      <c r="E13" s="145" t="s">
        <v>108</v>
      </c>
      <c r="F13" s="145" t="s">
        <v>109</v>
      </c>
      <c r="G13" s="145" t="s">
        <v>217</v>
      </c>
      <c r="H13" s="145" t="s">
        <v>218</v>
      </c>
      <c r="I13" s="79">
        <v>1001004</v>
      </c>
      <c r="J13" s="79">
        <v>1001004</v>
      </c>
      <c r="K13" s="15"/>
      <c r="L13" s="15"/>
      <c r="M13" s="79">
        <v>1001004</v>
      </c>
      <c r="N13" s="15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223</v>
      </c>
      <c r="D14" s="145" t="s">
        <v>224</v>
      </c>
      <c r="E14" s="145" t="s">
        <v>108</v>
      </c>
      <c r="F14" s="145" t="s">
        <v>109</v>
      </c>
      <c r="G14" s="145" t="s">
        <v>221</v>
      </c>
      <c r="H14" s="145" t="s">
        <v>222</v>
      </c>
      <c r="I14" s="79">
        <v>96000</v>
      </c>
      <c r="J14" s="79">
        <v>96000</v>
      </c>
      <c r="K14" s="15"/>
      <c r="L14" s="15"/>
      <c r="M14" s="79">
        <v>96000</v>
      </c>
      <c r="N14" s="15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223</v>
      </c>
      <c r="D15" s="145" t="s">
        <v>224</v>
      </c>
      <c r="E15" s="145" t="s">
        <v>108</v>
      </c>
      <c r="F15" s="145" t="s">
        <v>109</v>
      </c>
      <c r="G15" s="145" t="s">
        <v>225</v>
      </c>
      <c r="H15" s="145" t="s">
        <v>226</v>
      </c>
      <c r="I15" s="79">
        <v>668400</v>
      </c>
      <c r="J15" s="79">
        <v>668400</v>
      </c>
      <c r="K15" s="15"/>
      <c r="L15" s="15"/>
      <c r="M15" s="79">
        <v>668400</v>
      </c>
      <c r="N15" s="15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223</v>
      </c>
      <c r="D16" s="145" t="s">
        <v>224</v>
      </c>
      <c r="E16" s="145" t="s">
        <v>108</v>
      </c>
      <c r="F16" s="145" t="s">
        <v>109</v>
      </c>
      <c r="G16" s="145" t="s">
        <v>225</v>
      </c>
      <c r="H16" s="145" t="s">
        <v>226</v>
      </c>
      <c r="I16" s="79">
        <v>900132</v>
      </c>
      <c r="J16" s="79">
        <v>900132</v>
      </c>
      <c r="K16" s="15"/>
      <c r="L16" s="15"/>
      <c r="M16" s="79">
        <v>900132</v>
      </c>
      <c r="N16" s="15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227</v>
      </c>
      <c r="D17" s="145" t="s">
        <v>228</v>
      </c>
      <c r="E17" s="145" t="s">
        <v>124</v>
      </c>
      <c r="F17" s="145" t="s">
        <v>125</v>
      </c>
      <c r="G17" s="145" t="s">
        <v>229</v>
      </c>
      <c r="H17" s="145" t="s">
        <v>230</v>
      </c>
      <c r="I17" s="79">
        <v>482880</v>
      </c>
      <c r="J17" s="79">
        <v>482880</v>
      </c>
      <c r="K17" s="15"/>
      <c r="L17" s="15"/>
      <c r="M17" s="79">
        <v>482880</v>
      </c>
      <c r="N17" s="15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227</v>
      </c>
      <c r="D18" s="145" t="s">
        <v>228</v>
      </c>
      <c r="E18" s="145" t="s">
        <v>124</v>
      </c>
      <c r="F18" s="145" t="s">
        <v>125</v>
      </c>
      <c r="G18" s="145" t="s">
        <v>229</v>
      </c>
      <c r="H18" s="145" t="s">
        <v>230</v>
      </c>
      <c r="I18" s="79">
        <v>151900</v>
      </c>
      <c r="J18" s="79">
        <v>151900</v>
      </c>
      <c r="K18" s="15"/>
      <c r="L18" s="15"/>
      <c r="M18" s="79">
        <v>151900</v>
      </c>
      <c r="N18" s="15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227</v>
      </c>
      <c r="D19" s="145" t="s">
        <v>228</v>
      </c>
      <c r="E19" s="145" t="s">
        <v>134</v>
      </c>
      <c r="F19" s="145" t="s">
        <v>135</v>
      </c>
      <c r="G19" s="145" t="s">
        <v>231</v>
      </c>
      <c r="H19" s="145" t="s">
        <v>232</v>
      </c>
      <c r="I19" s="79">
        <v>75040</v>
      </c>
      <c r="J19" s="79">
        <v>75040</v>
      </c>
      <c r="K19" s="15"/>
      <c r="L19" s="15"/>
      <c r="M19" s="79">
        <v>75040</v>
      </c>
      <c r="N19" s="15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227</v>
      </c>
      <c r="D20" s="145" t="s">
        <v>228</v>
      </c>
      <c r="E20" s="145" t="s">
        <v>136</v>
      </c>
      <c r="F20" s="145" t="s">
        <v>137</v>
      </c>
      <c r="G20" s="145" t="s">
        <v>231</v>
      </c>
      <c r="H20" s="145" t="s">
        <v>232</v>
      </c>
      <c r="I20" s="79">
        <v>238320</v>
      </c>
      <c r="J20" s="79">
        <v>238320</v>
      </c>
      <c r="K20" s="15"/>
      <c r="L20" s="15"/>
      <c r="M20" s="79">
        <v>238320</v>
      </c>
      <c r="N20" s="15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227</v>
      </c>
      <c r="D21" s="145" t="s">
        <v>228</v>
      </c>
      <c r="E21" s="145" t="s">
        <v>138</v>
      </c>
      <c r="F21" s="145" t="s">
        <v>139</v>
      </c>
      <c r="G21" s="145" t="s">
        <v>233</v>
      </c>
      <c r="H21" s="145" t="s">
        <v>234</v>
      </c>
      <c r="I21" s="79">
        <v>153600</v>
      </c>
      <c r="J21" s="79">
        <v>153600</v>
      </c>
      <c r="K21" s="15"/>
      <c r="L21" s="15"/>
      <c r="M21" s="79">
        <v>153600</v>
      </c>
      <c r="N21" s="15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227</v>
      </c>
      <c r="D22" s="145" t="s">
        <v>228</v>
      </c>
      <c r="E22" s="145" t="s">
        <v>138</v>
      </c>
      <c r="F22" s="145" t="s">
        <v>139</v>
      </c>
      <c r="G22" s="145" t="s">
        <v>233</v>
      </c>
      <c r="H22" s="145" t="s">
        <v>234</v>
      </c>
      <c r="I22" s="79">
        <v>80400</v>
      </c>
      <c r="J22" s="79">
        <v>80400</v>
      </c>
      <c r="K22" s="15"/>
      <c r="L22" s="15"/>
      <c r="M22" s="79">
        <v>80400</v>
      </c>
      <c r="N22" s="15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227</v>
      </c>
      <c r="D23" s="145" t="s">
        <v>228</v>
      </c>
      <c r="E23" s="145" t="s">
        <v>108</v>
      </c>
      <c r="F23" s="145" t="s">
        <v>109</v>
      </c>
      <c r="G23" s="145" t="s">
        <v>235</v>
      </c>
      <c r="H23" s="145" t="s">
        <v>236</v>
      </c>
      <c r="I23" s="79">
        <v>21600</v>
      </c>
      <c r="J23" s="79">
        <v>21600</v>
      </c>
      <c r="K23" s="15"/>
      <c r="L23" s="15"/>
      <c r="M23" s="79">
        <v>21600</v>
      </c>
      <c r="N23" s="15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227</v>
      </c>
      <c r="D24" s="145" t="s">
        <v>228</v>
      </c>
      <c r="E24" s="145" t="s">
        <v>140</v>
      </c>
      <c r="F24" s="145" t="s">
        <v>141</v>
      </c>
      <c r="G24" s="145" t="s">
        <v>235</v>
      </c>
      <c r="H24" s="145" t="s">
        <v>236</v>
      </c>
      <c r="I24" s="79">
        <v>11232</v>
      </c>
      <c r="J24" s="79">
        <v>11232</v>
      </c>
      <c r="K24" s="15"/>
      <c r="L24" s="15"/>
      <c r="M24" s="79">
        <v>11232</v>
      </c>
      <c r="N24" s="15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227</v>
      </c>
      <c r="D25" s="145" t="s">
        <v>228</v>
      </c>
      <c r="E25" s="145" t="s">
        <v>140</v>
      </c>
      <c r="F25" s="145" t="s">
        <v>141</v>
      </c>
      <c r="G25" s="145" t="s">
        <v>235</v>
      </c>
      <c r="H25" s="145" t="s">
        <v>236</v>
      </c>
      <c r="I25" s="79">
        <v>1708</v>
      </c>
      <c r="J25" s="79">
        <v>1708</v>
      </c>
      <c r="K25" s="15"/>
      <c r="L25" s="15"/>
      <c r="M25" s="79">
        <v>1708</v>
      </c>
      <c r="N25" s="15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227</v>
      </c>
      <c r="D26" s="145" t="s">
        <v>228</v>
      </c>
      <c r="E26" s="145" t="s">
        <v>140</v>
      </c>
      <c r="F26" s="145" t="s">
        <v>141</v>
      </c>
      <c r="G26" s="145" t="s">
        <v>235</v>
      </c>
      <c r="H26" s="145" t="s">
        <v>236</v>
      </c>
      <c r="I26" s="79">
        <v>12408</v>
      </c>
      <c r="J26" s="79">
        <v>12408</v>
      </c>
      <c r="K26" s="15"/>
      <c r="L26" s="15"/>
      <c r="M26" s="79">
        <v>12408</v>
      </c>
      <c r="N26" s="15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227</v>
      </c>
      <c r="D27" s="145" t="s">
        <v>228</v>
      </c>
      <c r="E27" s="145" t="s">
        <v>140</v>
      </c>
      <c r="F27" s="145" t="s">
        <v>141</v>
      </c>
      <c r="G27" s="145" t="s">
        <v>235</v>
      </c>
      <c r="H27" s="145" t="s">
        <v>236</v>
      </c>
      <c r="I27" s="79">
        <v>6204</v>
      </c>
      <c r="J27" s="79">
        <v>6204</v>
      </c>
      <c r="K27" s="15"/>
      <c r="L27" s="15"/>
      <c r="M27" s="79">
        <v>6204</v>
      </c>
      <c r="N27" s="15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237</v>
      </c>
      <c r="D28" s="145" t="s">
        <v>147</v>
      </c>
      <c r="E28" s="145" t="s">
        <v>146</v>
      </c>
      <c r="F28" s="145" t="s">
        <v>147</v>
      </c>
      <c r="G28" s="145" t="s">
        <v>238</v>
      </c>
      <c r="H28" s="145" t="s">
        <v>147</v>
      </c>
      <c r="I28" s="79">
        <v>411048</v>
      </c>
      <c r="J28" s="79">
        <v>411048</v>
      </c>
      <c r="K28" s="15"/>
      <c r="L28" s="15"/>
      <c r="M28" s="79">
        <v>411048</v>
      </c>
      <c r="N28" s="15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237</v>
      </c>
      <c r="D29" s="145" t="s">
        <v>147</v>
      </c>
      <c r="E29" s="145" t="s">
        <v>146</v>
      </c>
      <c r="F29" s="145" t="s">
        <v>147</v>
      </c>
      <c r="G29" s="145" t="s">
        <v>238</v>
      </c>
      <c r="H29" s="145" t="s">
        <v>147</v>
      </c>
      <c r="I29" s="79">
        <v>124730</v>
      </c>
      <c r="J29" s="79">
        <v>124730</v>
      </c>
      <c r="K29" s="15"/>
      <c r="L29" s="15"/>
      <c r="M29" s="79">
        <v>124730</v>
      </c>
      <c r="N29" s="15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70</v>
      </c>
      <c r="B30" s="145" t="s">
        <v>70</v>
      </c>
      <c r="C30" s="145" t="s">
        <v>239</v>
      </c>
      <c r="D30" s="145" t="s">
        <v>240</v>
      </c>
      <c r="E30" s="145" t="s">
        <v>102</v>
      </c>
      <c r="F30" s="145" t="s">
        <v>103</v>
      </c>
      <c r="G30" s="145" t="s">
        <v>241</v>
      </c>
      <c r="H30" s="145" t="s">
        <v>240</v>
      </c>
      <c r="I30" s="79">
        <v>25420</v>
      </c>
      <c r="J30" s="79">
        <v>25420</v>
      </c>
      <c r="K30" s="15"/>
      <c r="L30" s="15"/>
      <c r="M30" s="79">
        <v>25420</v>
      </c>
      <c r="N30" s="15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70</v>
      </c>
      <c r="B31" s="145" t="s">
        <v>70</v>
      </c>
      <c r="C31" s="145" t="s">
        <v>242</v>
      </c>
      <c r="D31" s="145" t="s">
        <v>243</v>
      </c>
      <c r="E31" s="145" t="s">
        <v>102</v>
      </c>
      <c r="F31" s="145" t="s">
        <v>103</v>
      </c>
      <c r="G31" s="145" t="s">
        <v>244</v>
      </c>
      <c r="H31" s="145" t="s">
        <v>245</v>
      </c>
      <c r="I31" s="79">
        <v>68400</v>
      </c>
      <c r="J31" s="79">
        <v>68400</v>
      </c>
      <c r="K31" s="15"/>
      <c r="L31" s="15"/>
      <c r="M31" s="79">
        <v>68400</v>
      </c>
      <c r="N31" s="15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70</v>
      </c>
      <c r="B32" s="145" t="s">
        <v>70</v>
      </c>
      <c r="C32" s="145" t="s">
        <v>246</v>
      </c>
      <c r="D32" s="145" t="s">
        <v>247</v>
      </c>
      <c r="E32" s="145" t="s">
        <v>102</v>
      </c>
      <c r="F32" s="145" t="s">
        <v>103</v>
      </c>
      <c r="G32" s="145" t="s">
        <v>248</v>
      </c>
      <c r="H32" s="145" t="s">
        <v>247</v>
      </c>
      <c r="I32" s="79">
        <v>18029.76</v>
      </c>
      <c r="J32" s="79">
        <v>18029.76</v>
      </c>
      <c r="K32" s="15"/>
      <c r="L32" s="15"/>
      <c r="M32" s="79">
        <v>18029.76</v>
      </c>
      <c r="N32" s="15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70</v>
      </c>
      <c r="B33" s="145" t="s">
        <v>70</v>
      </c>
      <c r="C33" s="145" t="s">
        <v>246</v>
      </c>
      <c r="D33" s="145" t="s">
        <v>247</v>
      </c>
      <c r="E33" s="145" t="s">
        <v>102</v>
      </c>
      <c r="F33" s="145" t="s">
        <v>103</v>
      </c>
      <c r="G33" s="145" t="s">
        <v>248</v>
      </c>
      <c r="H33" s="145" t="s">
        <v>247</v>
      </c>
      <c r="I33" s="79">
        <v>49080</v>
      </c>
      <c r="J33" s="79">
        <v>49080</v>
      </c>
      <c r="K33" s="15"/>
      <c r="L33" s="15"/>
      <c r="M33" s="79">
        <v>49080</v>
      </c>
      <c r="N33" s="15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70</v>
      </c>
      <c r="B34" s="145" t="s">
        <v>70</v>
      </c>
      <c r="C34" s="145" t="s">
        <v>246</v>
      </c>
      <c r="D34" s="145" t="s">
        <v>247</v>
      </c>
      <c r="E34" s="145" t="s">
        <v>108</v>
      </c>
      <c r="F34" s="145" t="s">
        <v>109</v>
      </c>
      <c r="G34" s="145" t="s">
        <v>248</v>
      </c>
      <c r="H34" s="145" t="s">
        <v>247</v>
      </c>
      <c r="I34" s="79">
        <v>51390.72</v>
      </c>
      <c r="J34" s="79">
        <v>51390.72</v>
      </c>
      <c r="K34" s="15"/>
      <c r="L34" s="15"/>
      <c r="M34" s="79">
        <v>51390.72</v>
      </c>
      <c r="N34" s="15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70</v>
      </c>
      <c r="B35" s="145" t="s">
        <v>70</v>
      </c>
      <c r="C35" s="145" t="s">
        <v>249</v>
      </c>
      <c r="D35" s="145" t="s">
        <v>250</v>
      </c>
      <c r="E35" s="145" t="s">
        <v>102</v>
      </c>
      <c r="F35" s="145" t="s">
        <v>103</v>
      </c>
      <c r="G35" s="145" t="s">
        <v>251</v>
      </c>
      <c r="H35" s="145" t="s">
        <v>252</v>
      </c>
      <c r="I35" s="79">
        <v>18943</v>
      </c>
      <c r="J35" s="79">
        <v>18943</v>
      </c>
      <c r="K35" s="15"/>
      <c r="L35" s="15"/>
      <c r="M35" s="79">
        <v>18943</v>
      </c>
      <c r="N35" s="15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70</v>
      </c>
      <c r="B36" s="145" t="s">
        <v>70</v>
      </c>
      <c r="C36" s="145" t="s">
        <v>249</v>
      </c>
      <c r="D36" s="145" t="s">
        <v>250</v>
      </c>
      <c r="E36" s="145" t="s">
        <v>102</v>
      </c>
      <c r="F36" s="145" t="s">
        <v>103</v>
      </c>
      <c r="G36" s="145" t="s">
        <v>251</v>
      </c>
      <c r="H36" s="145" t="s">
        <v>252</v>
      </c>
      <c r="I36" s="79">
        <v>40000</v>
      </c>
      <c r="J36" s="79">
        <v>40000</v>
      </c>
      <c r="K36" s="15"/>
      <c r="L36" s="15"/>
      <c r="M36" s="79">
        <v>40000</v>
      </c>
      <c r="N36" s="15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5" t="s">
        <v>70</v>
      </c>
      <c r="B37" s="145" t="s">
        <v>70</v>
      </c>
      <c r="C37" s="145" t="s">
        <v>249</v>
      </c>
      <c r="D37" s="145" t="s">
        <v>250</v>
      </c>
      <c r="E37" s="145" t="s">
        <v>108</v>
      </c>
      <c r="F37" s="145" t="s">
        <v>109</v>
      </c>
      <c r="G37" s="145" t="s">
        <v>251</v>
      </c>
      <c r="H37" s="145" t="s">
        <v>252</v>
      </c>
      <c r="I37" s="79">
        <v>68376</v>
      </c>
      <c r="J37" s="79">
        <v>68376</v>
      </c>
      <c r="K37" s="15"/>
      <c r="L37" s="15"/>
      <c r="M37" s="79">
        <v>68376</v>
      </c>
      <c r="N37" s="15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5" t="s">
        <v>70</v>
      </c>
      <c r="B38" s="145" t="s">
        <v>70</v>
      </c>
      <c r="C38" s="145" t="s">
        <v>249</v>
      </c>
      <c r="D38" s="145" t="s">
        <v>250</v>
      </c>
      <c r="E38" s="145" t="s">
        <v>122</v>
      </c>
      <c r="F38" s="145" t="s">
        <v>123</v>
      </c>
      <c r="G38" s="145" t="s">
        <v>251</v>
      </c>
      <c r="H38" s="145" t="s">
        <v>252</v>
      </c>
      <c r="I38" s="79">
        <v>3000</v>
      </c>
      <c r="J38" s="79">
        <v>3000</v>
      </c>
      <c r="K38" s="15"/>
      <c r="L38" s="15"/>
      <c r="M38" s="79">
        <v>3000</v>
      </c>
      <c r="N38" s="15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5" t="s">
        <v>70</v>
      </c>
      <c r="B39" s="145" t="s">
        <v>70</v>
      </c>
      <c r="C39" s="145" t="s">
        <v>249</v>
      </c>
      <c r="D39" s="145" t="s">
        <v>250</v>
      </c>
      <c r="E39" s="145" t="s">
        <v>102</v>
      </c>
      <c r="F39" s="145" t="s">
        <v>103</v>
      </c>
      <c r="G39" s="145" t="s">
        <v>253</v>
      </c>
      <c r="H39" s="145" t="s">
        <v>254</v>
      </c>
      <c r="I39" s="79">
        <v>2569</v>
      </c>
      <c r="J39" s="79">
        <v>2569</v>
      </c>
      <c r="K39" s="15"/>
      <c r="L39" s="15"/>
      <c r="M39" s="79">
        <v>2569</v>
      </c>
      <c r="N39" s="15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5" t="s">
        <v>70</v>
      </c>
      <c r="B40" s="145" t="s">
        <v>70</v>
      </c>
      <c r="C40" s="145" t="s">
        <v>249</v>
      </c>
      <c r="D40" s="145" t="s">
        <v>250</v>
      </c>
      <c r="E40" s="145" t="s">
        <v>108</v>
      </c>
      <c r="F40" s="145" t="s">
        <v>109</v>
      </c>
      <c r="G40" s="145" t="s">
        <v>253</v>
      </c>
      <c r="H40" s="145" t="s">
        <v>254</v>
      </c>
      <c r="I40" s="79">
        <v>8808</v>
      </c>
      <c r="J40" s="79">
        <v>8808</v>
      </c>
      <c r="K40" s="15"/>
      <c r="L40" s="15"/>
      <c r="M40" s="79">
        <v>8808</v>
      </c>
      <c r="N40" s="15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5" t="s">
        <v>70</v>
      </c>
      <c r="B41" s="145" t="s">
        <v>70</v>
      </c>
      <c r="C41" s="145" t="s">
        <v>249</v>
      </c>
      <c r="D41" s="145" t="s">
        <v>250</v>
      </c>
      <c r="E41" s="145" t="s">
        <v>102</v>
      </c>
      <c r="F41" s="145" t="s">
        <v>103</v>
      </c>
      <c r="G41" s="145" t="s">
        <v>255</v>
      </c>
      <c r="H41" s="145" t="s">
        <v>256</v>
      </c>
      <c r="I41" s="79">
        <v>3969</v>
      </c>
      <c r="J41" s="79">
        <v>3969</v>
      </c>
      <c r="K41" s="15"/>
      <c r="L41" s="15"/>
      <c r="M41" s="79">
        <v>3969</v>
      </c>
      <c r="N41" s="15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5" t="s">
        <v>70</v>
      </c>
      <c r="B42" s="145" t="s">
        <v>70</v>
      </c>
      <c r="C42" s="145" t="s">
        <v>249</v>
      </c>
      <c r="D42" s="145" t="s">
        <v>250</v>
      </c>
      <c r="E42" s="145" t="s">
        <v>108</v>
      </c>
      <c r="F42" s="145" t="s">
        <v>109</v>
      </c>
      <c r="G42" s="145" t="s">
        <v>255</v>
      </c>
      <c r="H42" s="145" t="s">
        <v>256</v>
      </c>
      <c r="I42" s="79">
        <v>13608</v>
      </c>
      <c r="J42" s="79">
        <v>13608</v>
      </c>
      <c r="K42" s="15"/>
      <c r="L42" s="15"/>
      <c r="M42" s="79">
        <v>13608</v>
      </c>
      <c r="N42" s="15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5" t="s">
        <v>70</v>
      </c>
      <c r="B43" s="145" t="s">
        <v>70</v>
      </c>
      <c r="C43" s="145" t="s">
        <v>249</v>
      </c>
      <c r="D43" s="145" t="s">
        <v>250</v>
      </c>
      <c r="E43" s="145" t="s">
        <v>102</v>
      </c>
      <c r="F43" s="145" t="s">
        <v>103</v>
      </c>
      <c r="G43" s="145" t="s">
        <v>257</v>
      </c>
      <c r="H43" s="145" t="s">
        <v>258</v>
      </c>
      <c r="I43" s="79">
        <v>3500</v>
      </c>
      <c r="J43" s="79">
        <v>3500</v>
      </c>
      <c r="K43" s="15"/>
      <c r="L43" s="15"/>
      <c r="M43" s="79">
        <v>3500</v>
      </c>
      <c r="N43" s="15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5" t="s">
        <v>70</v>
      </c>
      <c r="B44" s="145" t="s">
        <v>70</v>
      </c>
      <c r="C44" s="145" t="s">
        <v>249</v>
      </c>
      <c r="D44" s="145" t="s">
        <v>250</v>
      </c>
      <c r="E44" s="145" t="s">
        <v>108</v>
      </c>
      <c r="F44" s="145" t="s">
        <v>109</v>
      </c>
      <c r="G44" s="145" t="s">
        <v>257</v>
      </c>
      <c r="H44" s="145" t="s">
        <v>258</v>
      </c>
      <c r="I44" s="79">
        <v>12000</v>
      </c>
      <c r="J44" s="79">
        <v>12000</v>
      </c>
      <c r="K44" s="15"/>
      <c r="L44" s="15"/>
      <c r="M44" s="79">
        <v>12000</v>
      </c>
      <c r="N44" s="15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5" t="s">
        <v>70</v>
      </c>
      <c r="B45" s="145" t="s">
        <v>70</v>
      </c>
      <c r="C45" s="145" t="s">
        <v>249</v>
      </c>
      <c r="D45" s="145" t="s">
        <v>250</v>
      </c>
      <c r="E45" s="145" t="s">
        <v>102</v>
      </c>
      <c r="F45" s="145" t="s">
        <v>103</v>
      </c>
      <c r="G45" s="145" t="s">
        <v>259</v>
      </c>
      <c r="H45" s="145" t="s">
        <v>260</v>
      </c>
      <c r="I45" s="79">
        <v>4200</v>
      </c>
      <c r="J45" s="79">
        <v>4200</v>
      </c>
      <c r="K45" s="15"/>
      <c r="L45" s="15"/>
      <c r="M45" s="79">
        <v>4200</v>
      </c>
      <c r="N45" s="15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5" t="s">
        <v>70</v>
      </c>
      <c r="B46" s="145" t="s">
        <v>70</v>
      </c>
      <c r="C46" s="145" t="s">
        <v>249</v>
      </c>
      <c r="D46" s="145" t="s">
        <v>250</v>
      </c>
      <c r="E46" s="145" t="s">
        <v>108</v>
      </c>
      <c r="F46" s="145" t="s">
        <v>109</v>
      </c>
      <c r="G46" s="145" t="s">
        <v>259</v>
      </c>
      <c r="H46" s="145" t="s">
        <v>260</v>
      </c>
      <c r="I46" s="79">
        <v>14400</v>
      </c>
      <c r="J46" s="79">
        <v>14400</v>
      </c>
      <c r="K46" s="15"/>
      <c r="L46" s="15"/>
      <c r="M46" s="79">
        <v>14400</v>
      </c>
      <c r="N46" s="15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5" t="s">
        <v>70</v>
      </c>
      <c r="B47" s="145" t="s">
        <v>70</v>
      </c>
      <c r="C47" s="145" t="s">
        <v>249</v>
      </c>
      <c r="D47" s="145" t="s">
        <v>250</v>
      </c>
      <c r="E47" s="145" t="s">
        <v>102</v>
      </c>
      <c r="F47" s="145" t="s">
        <v>103</v>
      </c>
      <c r="G47" s="145" t="s">
        <v>261</v>
      </c>
      <c r="H47" s="145" t="s">
        <v>262</v>
      </c>
      <c r="I47" s="79">
        <v>5600</v>
      </c>
      <c r="J47" s="79">
        <v>5600</v>
      </c>
      <c r="K47" s="15"/>
      <c r="L47" s="15"/>
      <c r="M47" s="79">
        <v>5600</v>
      </c>
      <c r="N47" s="15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5" t="s">
        <v>70</v>
      </c>
      <c r="B48" s="145" t="s">
        <v>70</v>
      </c>
      <c r="C48" s="145" t="s">
        <v>249</v>
      </c>
      <c r="D48" s="145" t="s">
        <v>250</v>
      </c>
      <c r="E48" s="145" t="s">
        <v>108</v>
      </c>
      <c r="F48" s="145" t="s">
        <v>109</v>
      </c>
      <c r="G48" s="145" t="s">
        <v>261</v>
      </c>
      <c r="H48" s="145" t="s">
        <v>262</v>
      </c>
      <c r="I48" s="79">
        <v>14400</v>
      </c>
      <c r="J48" s="79">
        <v>14400</v>
      </c>
      <c r="K48" s="15"/>
      <c r="L48" s="15"/>
      <c r="M48" s="79">
        <v>14400</v>
      </c>
      <c r="N48" s="15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5" t="s">
        <v>70</v>
      </c>
      <c r="B49" s="145" t="s">
        <v>70</v>
      </c>
      <c r="C49" s="145" t="s">
        <v>249</v>
      </c>
      <c r="D49" s="145" t="s">
        <v>250</v>
      </c>
      <c r="E49" s="145" t="s">
        <v>102</v>
      </c>
      <c r="F49" s="145" t="s">
        <v>103</v>
      </c>
      <c r="G49" s="145" t="s">
        <v>263</v>
      </c>
      <c r="H49" s="145" t="s">
        <v>264</v>
      </c>
      <c r="I49" s="79">
        <v>7000</v>
      </c>
      <c r="J49" s="79">
        <v>7000</v>
      </c>
      <c r="K49" s="15"/>
      <c r="L49" s="15"/>
      <c r="M49" s="79">
        <v>7000</v>
      </c>
      <c r="N49" s="15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5" t="s">
        <v>70</v>
      </c>
      <c r="B50" s="145" t="s">
        <v>70</v>
      </c>
      <c r="C50" s="145" t="s">
        <v>249</v>
      </c>
      <c r="D50" s="145" t="s">
        <v>250</v>
      </c>
      <c r="E50" s="145" t="s">
        <v>108</v>
      </c>
      <c r="F50" s="145" t="s">
        <v>109</v>
      </c>
      <c r="G50" s="145" t="s">
        <v>263</v>
      </c>
      <c r="H50" s="145" t="s">
        <v>264</v>
      </c>
      <c r="I50" s="79">
        <v>24000</v>
      </c>
      <c r="J50" s="79">
        <v>24000</v>
      </c>
      <c r="K50" s="15"/>
      <c r="L50" s="15"/>
      <c r="M50" s="79">
        <v>24000</v>
      </c>
      <c r="N50" s="15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5" t="s">
        <v>70</v>
      </c>
      <c r="B51" s="145" t="s">
        <v>70</v>
      </c>
      <c r="C51" s="145" t="s">
        <v>249</v>
      </c>
      <c r="D51" s="145" t="s">
        <v>250</v>
      </c>
      <c r="E51" s="145" t="s">
        <v>116</v>
      </c>
      <c r="F51" s="145" t="s">
        <v>117</v>
      </c>
      <c r="G51" s="145" t="s">
        <v>265</v>
      </c>
      <c r="H51" s="145" t="s">
        <v>266</v>
      </c>
      <c r="I51" s="79">
        <v>2100</v>
      </c>
      <c r="J51" s="79">
        <v>2100</v>
      </c>
      <c r="K51" s="15"/>
      <c r="L51" s="15"/>
      <c r="M51" s="79">
        <v>2100</v>
      </c>
      <c r="N51" s="15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5" t="s">
        <v>70</v>
      </c>
      <c r="B52" s="145" t="s">
        <v>70</v>
      </c>
      <c r="C52" s="145" t="s">
        <v>249</v>
      </c>
      <c r="D52" s="145" t="s">
        <v>250</v>
      </c>
      <c r="E52" s="145" t="s">
        <v>116</v>
      </c>
      <c r="F52" s="145" t="s">
        <v>117</v>
      </c>
      <c r="G52" s="145" t="s">
        <v>265</v>
      </c>
      <c r="H52" s="145" t="s">
        <v>266</v>
      </c>
      <c r="I52" s="79">
        <v>7200</v>
      </c>
      <c r="J52" s="79">
        <v>7200</v>
      </c>
      <c r="K52" s="15"/>
      <c r="L52" s="15"/>
      <c r="M52" s="79">
        <v>7200</v>
      </c>
      <c r="N52" s="15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5" t="s">
        <v>70</v>
      </c>
      <c r="B53" s="145" t="s">
        <v>70</v>
      </c>
      <c r="C53" s="145" t="s">
        <v>249</v>
      </c>
      <c r="D53" s="145" t="s">
        <v>250</v>
      </c>
      <c r="E53" s="145" t="s">
        <v>102</v>
      </c>
      <c r="F53" s="145" t="s">
        <v>103</v>
      </c>
      <c r="G53" s="145" t="s">
        <v>267</v>
      </c>
      <c r="H53" s="145" t="s">
        <v>268</v>
      </c>
      <c r="I53" s="79">
        <v>21000</v>
      </c>
      <c r="J53" s="79">
        <v>21000</v>
      </c>
      <c r="K53" s="15"/>
      <c r="L53" s="15"/>
      <c r="M53" s="79">
        <v>21000</v>
      </c>
      <c r="N53" s="15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5" t="s">
        <v>70</v>
      </c>
      <c r="B54" s="145" t="s">
        <v>70</v>
      </c>
      <c r="C54" s="145" t="s">
        <v>249</v>
      </c>
      <c r="D54" s="145" t="s">
        <v>250</v>
      </c>
      <c r="E54" s="145" t="s">
        <v>108</v>
      </c>
      <c r="F54" s="145" t="s">
        <v>109</v>
      </c>
      <c r="G54" s="145" t="s">
        <v>267</v>
      </c>
      <c r="H54" s="145" t="s">
        <v>268</v>
      </c>
      <c r="I54" s="79">
        <v>72000</v>
      </c>
      <c r="J54" s="79">
        <v>72000</v>
      </c>
      <c r="K54" s="15"/>
      <c r="L54" s="15"/>
      <c r="M54" s="79">
        <v>72000</v>
      </c>
      <c r="N54" s="15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5" t="s">
        <v>70</v>
      </c>
      <c r="B55" s="145" t="s">
        <v>70</v>
      </c>
      <c r="C55" s="145" t="s">
        <v>249</v>
      </c>
      <c r="D55" s="145" t="s">
        <v>250</v>
      </c>
      <c r="E55" s="145" t="s">
        <v>102</v>
      </c>
      <c r="F55" s="145" t="s">
        <v>103</v>
      </c>
      <c r="G55" s="145" t="s">
        <v>244</v>
      </c>
      <c r="H55" s="145" t="s">
        <v>245</v>
      </c>
      <c r="I55" s="79">
        <v>6840</v>
      </c>
      <c r="J55" s="79">
        <v>6840</v>
      </c>
      <c r="K55" s="15"/>
      <c r="L55" s="15"/>
      <c r="M55" s="79">
        <v>6840</v>
      </c>
      <c r="N55" s="15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5" t="s">
        <v>70</v>
      </c>
      <c r="B56" s="145" t="s">
        <v>70</v>
      </c>
      <c r="C56" s="145" t="s">
        <v>269</v>
      </c>
      <c r="D56" s="145" t="s">
        <v>270</v>
      </c>
      <c r="E56" s="145" t="s">
        <v>148</v>
      </c>
      <c r="F56" s="145" t="s">
        <v>149</v>
      </c>
      <c r="G56" s="145" t="s">
        <v>219</v>
      </c>
      <c r="H56" s="145" t="s">
        <v>220</v>
      </c>
      <c r="I56" s="79">
        <v>18960</v>
      </c>
      <c r="J56" s="79">
        <v>18960</v>
      </c>
      <c r="K56" s="15"/>
      <c r="L56" s="15"/>
      <c r="M56" s="79">
        <v>18960</v>
      </c>
      <c r="N56" s="15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5" t="s">
        <v>70</v>
      </c>
      <c r="B57" s="145" t="s">
        <v>70</v>
      </c>
      <c r="C57" s="145" t="s">
        <v>271</v>
      </c>
      <c r="D57" s="145" t="s">
        <v>272</v>
      </c>
      <c r="E57" s="145" t="s">
        <v>122</v>
      </c>
      <c r="F57" s="145" t="s">
        <v>123</v>
      </c>
      <c r="G57" s="145" t="s">
        <v>273</v>
      </c>
      <c r="H57" s="145" t="s">
        <v>274</v>
      </c>
      <c r="I57" s="79">
        <v>126000</v>
      </c>
      <c r="J57" s="79">
        <v>126000</v>
      </c>
      <c r="K57" s="15"/>
      <c r="L57" s="15"/>
      <c r="M57" s="79">
        <v>126000</v>
      </c>
      <c r="N57" s="15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5" t="s">
        <v>70</v>
      </c>
      <c r="B58" s="145" t="s">
        <v>70</v>
      </c>
      <c r="C58" s="145" t="s">
        <v>275</v>
      </c>
      <c r="D58" s="145" t="s">
        <v>276</v>
      </c>
      <c r="E58" s="145" t="s">
        <v>128</v>
      </c>
      <c r="F58" s="145" t="s">
        <v>129</v>
      </c>
      <c r="G58" s="145" t="s">
        <v>273</v>
      </c>
      <c r="H58" s="145" t="s">
        <v>274</v>
      </c>
      <c r="I58" s="79">
        <v>12600</v>
      </c>
      <c r="J58" s="79">
        <v>12600</v>
      </c>
      <c r="K58" s="15"/>
      <c r="L58" s="15"/>
      <c r="M58" s="79">
        <v>12600</v>
      </c>
      <c r="N58" s="15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5" t="s">
        <v>70</v>
      </c>
      <c r="B59" s="145" t="s">
        <v>70</v>
      </c>
      <c r="C59" s="145" t="s">
        <v>277</v>
      </c>
      <c r="D59" s="145" t="s">
        <v>193</v>
      </c>
      <c r="E59" s="145" t="s">
        <v>102</v>
      </c>
      <c r="F59" s="145" t="s">
        <v>103</v>
      </c>
      <c r="G59" s="145" t="s">
        <v>278</v>
      </c>
      <c r="H59" s="145" t="s">
        <v>193</v>
      </c>
      <c r="I59" s="79">
        <v>1000</v>
      </c>
      <c r="J59" s="79">
        <v>1000</v>
      </c>
      <c r="K59" s="15"/>
      <c r="L59" s="15"/>
      <c r="M59" s="79">
        <v>1000</v>
      </c>
      <c r="N59" s="15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5" t="s">
        <v>70</v>
      </c>
      <c r="B60" s="145" t="s">
        <v>70</v>
      </c>
      <c r="C60" s="145" t="s">
        <v>279</v>
      </c>
      <c r="D60" s="145" t="s">
        <v>280</v>
      </c>
      <c r="E60" s="145" t="s">
        <v>102</v>
      </c>
      <c r="F60" s="145" t="s">
        <v>103</v>
      </c>
      <c r="G60" s="145" t="s">
        <v>221</v>
      </c>
      <c r="H60" s="145" t="s">
        <v>222</v>
      </c>
      <c r="I60" s="79">
        <v>154000</v>
      </c>
      <c r="J60" s="79">
        <v>154000</v>
      </c>
      <c r="K60" s="15"/>
      <c r="L60" s="15"/>
      <c r="M60" s="79">
        <v>154000</v>
      </c>
      <c r="N60" s="15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5" t="s">
        <v>70</v>
      </c>
      <c r="B61" s="145" t="s">
        <v>70</v>
      </c>
      <c r="C61" s="145" t="s">
        <v>279</v>
      </c>
      <c r="D61" s="145" t="s">
        <v>280</v>
      </c>
      <c r="E61" s="145" t="s">
        <v>102</v>
      </c>
      <c r="F61" s="145" t="s">
        <v>103</v>
      </c>
      <c r="G61" s="145" t="s">
        <v>221</v>
      </c>
      <c r="H61" s="145" t="s">
        <v>222</v>
      </c>
      <c r="I61" s="79">
        <v>175680</v>
      </c>
      <c r="J61" s="79">
        <v>175680</v>
      </c>
      <c r="K61" s="15"/>
      <c r="L61" s="15"/>
      <c r="M61" s="79">
        <v>175680</v>
      </c>
      <c r="N61" s="15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5" t="s">
        <v>70</v>
      </c>
      <c r="B62" s="145" t="s">
        <v>70</v>
      </c>
      <c r="C62" s="145" t="s">
        <v>281</v>
      </c>
      <c r="D62" s="145" t="s">
        <v>282</v>
      </c>
      <c r="E62" s="145" t="s">
        <v>108</v>
      </c>
      <c r="F62" s="145" t="s">
        <v>109</v>
      </c>
      <c r="G62" s="145" t="s">
        <v>221</v>
      </c>
      <c r="H62" s="145" t="s">
        <v>222</v>
      </c>
      <c r="I62" s="79">
        <v>912000</v>
      </c>
      <c r="J62" s="79">
        <v>912000</v>
      </c>
      <c r="K62" s="15"/>
      <c r="L62" s="15"/>
      <c r="M62" s="79">
        <v>912000</v>
      </c>
      <c r="N62" s="15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5" t="s">
        <v>70</v>
      </c>
      <c r="B63" s="145" t="s">
        <v>70</v>
      </c>
      <c r="C63" s="145" t="s">
        <v>283</v>
      </c>
      <c r="D63" s="145" t="s">
        <v>284</v>
      </c>
      <c r="E63" s="145" t="s">
        <v>102</v>
      </c>
      <c r="F63" s="145" t="s">
        <v>103</v>
      </c>
      <c r="G63" s="145" t="s">
        <v>251</v>
      </c>
      <c r="H63" s="145" t="s">
        <v>252</v>
      </c>
      <c r="I63" s="79">
        <v>39600</v>
      </c>
      <c r="J63" s="79">
        <v>39600</v>
      </c>
      <c r="K63" s="15"/>
      <c r="L63" s="15"/>
      <c r="M63" s="79">
        <v>39600</v>
      </c>
      <c r="N63" s="15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5" t="s">
        <v>70</v>
      </c>
      <c r="B64" s="145" t="s">
        <v>70</v>
      </c>
      <c r="C64" s="145" t="s">
        <v>283</v>
      </c>
      <c r="D64" s="145" t="s">
        <v>284</v>
      </c>
      <c r="E64" s="145" t="s">
        <v>102</v>
      </c>
      <c r="F64" s="145" t="s">
        <v>103</v>
      </c>
      <c r="G64" s="145" t="s">
        <v>251</v>
      </c>
      <c r="H64" s="145" t="s">
        <v>252</v>
      </c>
      <c r="I64" s="79">
        <v>55000</v>
      </c>
      <c r="J64" s="79">
        <v>55000</v>
      </c>
      <c r="K64" s="15"/>
      <c r="L64" s="15"/>
      <c r="M64" s="79">
        <v>55000</v>
      </c>
      <c r="N64" s="15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5" t="s">
        <v>70</v>
      </c>
      <c r="B65" s="145" t="s">
        <v>70</v>
      </c>
      <c r="C65" s="145" t="s">
        <v>283</v>
      </c>
      <c r="D65" s="145" t="s">
        <v>284</v>
      </c>
      <c r="E65" s="145" t="s">
        <v>102</v>
      </c>
      <c r="F65" s="145" t="s">
        <v>103</v>
      </c>
      <c r="G65" s="145" t="s">
        <v>267</v>
      </c>
      <c r="H65" s="145" t="s">
        <v>268</v>
      </c>
      <c r="I65" s="79">
        <v>132000</v>
      </c>
      <c r="J65" s="79">
        <v>132000</v>
      </c>
      <c r="K65" s="15"/>
      <c r="L65" s="15"/>
      <c r="M65" s="79">
        <v>132000</v>
      </c>
      <c r="N65" s="15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20.25" customHeight="1" spans="1:24">
      <c r="A66" s="145" t="s">
        <v>70</v>
      </c>
      <c r="B66" s="145" t="s">
        <v>70</v>
      </c>
      <c r="C66" s="145" t="s">
        <v>285</v>
      </c>
      <c r="D66" s="145" t="s">
        <v>286</v>
      </c>
      <c r="E66" s="145" t="s">
        <v>102</v>
      </c>
      <c r="F66" s="145" t="s">
        <v>103</v>
      </c>
      <c r="G66" s="145" t="s">
        <v>287</v>
      </c>
      <c r="H66" s="145" t="s">
        <v>288</v>
      </c>
      <c r="I66" s="79">
        <v>682000</v>
      </c>
      <c r="J66" s="79">
        <v>682000</v>
      </c>
      <c r="K66" s="15"/>
      <c r="L66" s="15"/>
      <c r="M66" s="79">
        <v>682000</v>
      </c>
      <c r="N66" s="15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ht="20.25" customHeight="1" spans="1:24">
      <c r="A67" s="145" t="s">
        <v>70</v>
      </c>
      <c r="B67" s="145" t="s">
        <v>70</v>
      </c>
      <c r="C67" s="145" t="s">
        <v>285</v>
      </c>
      <c r="D67" s="145" t="s">
        <v>286</v>
      </c>
      <c r="E67" s="145" t="s">
        <v>102</v>
      </c>
      <c r="F67" s="145" t="s">
        <v>103</v>
      </c>
      <c r="G67" s="145" t="s">
        <v>287</v>
      </c>
      <c r="H67" s="145" t="s">
        <v>288</v>
      </c>
      <c r="I67" s="79">
        <v>2454000</v>
      </c>
      <c r="J67" s="79">
        <v>2454000</v>
      </c>
      <c r="K67" s="15"/>
      <c r="L67" s="15"/>
      <c r="M67" s="79">
        <v>2454000</v>
      </c>
      <c r="N67" s="15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ht="20.25" customHeight="1" spans="1:24">
      <c r="A68" s="145" t="s">
        <v>70</v>
      </c>
      <c r="B68" s="145" t="s">
        <v>70</v>
      </c>
      <c r="C68" s="145" t="s">
        <v>285</v>
      </c>
      <c r="D68" s="145" t="s">
        <v>286</v>
      </c>
      <c r="E68" s="145" t="s">
        <v>102</v>
      </c>
      <c r="F68" s="145" t="s">
        <v>103</v>
      </c>
      <c r="G68" s="145" t="s">
        <v>287</v>
      </c>
      <c r="H68" s="145" t="s">
        <v>288</v>
      </c>
      <c r="I68" s="79">
        <v>122700</v>
      </c>
      <c r="J68" s="79">
        <v>122700</v>
      </c>
      <c r="K68" s="15"/>
      <c r="L68" s="15"/>
      <c r="M68" s="79">
        <v>122700</v>
      </c>
      <c r="N68" s="15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ht="17.25" customHeight="1" spans="1:24">
      <c r="A69" s="30" t="s">
        <v>188</v>
      </c>
      <c r="B69" s="31"/>
      <c r="C69" s="151"/>
      <c r="D69" s="151"/>
      <c r="E69" s="151"/>
      <c r="F69" s="151"/>
      <c r="G69" s="151"/>
      <c r="H69" s="152"/>
      <c r="I69" s="79">
        <v>10641787.48</v>
      </c>
      <c r="J69" s="79">
        <v>10641787.48</v>
      </c>
      <c r="K69" s="79"/>
      <c r="L69" s="79"/>
      <c r="M69" s="79">
        <v>10641787.48</v>
      </c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</sheetData>
  <mergeCells count="31">
    <mergeCell ref="A3:X3"/>
    <mergeCell ref="A4:H4"/>
    <mergeCell ref="I5:X5"/>
    <mergeCell ref="J6:N6"/>
    <mergeCell ref="O6:Q6"/>
    <mergeCell ref="S6:X6"/>
    <mergeCell ref="A69:H6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289</v>
      </c>
    </row>
    <row r="3" ht="46.5" customHeight="1" spans="1:23">
      <c r="A3" s="3" t="str">
        <f>"2025"&amp;"年部门项目支出预算表"</f>
        <v>2025年部门项目支出预算表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3.5" customHeight="1" spans="1:23">
      <c r="A4" s="4" t="str">
        <f>"单位名称："&amp;"昆明市呈贡区统计局"</f>
        <v>单位名称：昆明市呈贡区统计局</v>
      </c>
      <c r="B4" s="5"/>
      <c r="C4" s="5"/>
      <c r="D4" s="5"/>
      <c r="E4" s="5"/>
      <c r="F4" s="5"/>
      <c r="G4" s="5"/>
      <c r="H4" s="5"/>
      <c r="I4" s="20"/>
      <c r="J4" s="20"/>
      <c r="K4" s="20"/>
      <c r="L4" s="20"/>
      <c r="M4" s="20"/>
      <c r="N4" s="20"/>
      <c r="O4" s="20"/>
      <c r="P4" s="20"/>
      <c r="Q4" s="20"/>
      <c r="U4" s="136"/>
      <c r="W4" s="118" t="s">
        <v>1</v>
      </c>
    </row>
    <row r="5" ht="21.75" customHeight="1" spans="1:23">
      <c r="A5" s="6" t="s">
        <v>290</v>
      </c>
      <c r="B5" s="7" t="s">
        <v>199</v>
      </c>
      <c r="C5" s="6" t="s">
        <v>200</v>
      </c>
      <c r="D5" s="6" t="s">
        <v>291</v>
      </c>
      <c r="E5" s="7" t="s">
        <v>201</v>
      </c>
      <c r="F5" s="7" t="s">
        <v>202</v>
      </c>
      <c r="G5" s="7" t="s">
        <v>292</v>
      </c>
      <c r="H5" s="7" t="s">
        <v>293</v>
      </c>
      <c r="I5" s="33" t="s">
        <v>55</v>
      </c>
      <c r="J5" s="22" t="s">
        <v>294</v>
      </c>
      <c r="K5" s="23"/>
      <c r="L5" s="23"/>
      <c r="M5" s="24"/>
      <c r="N5" s="22" t="s">
        <v>207</v>
      </c>
      <c r="O5" s="23"/>
      <c r="P5" s="24"/>
      <c r="Q5" s="7" t="s">
        <v>61</v>
      </c>
      <c r="R5" s="22" t="s">
        <v>62</v>
      </c>
      <c r="S5" s="23"/>
      <c r="T5" s="23"/>
      <c r="U5" s="23"/>
      <c r="V5" s="23"/>
      <c r="W5" s="24"/>
    </row>
    <row r="6" ht="21.75" customHeight="1" spans="1:23">
      <c r="A6" s="8"/>
      <c r="B6" s="34"/>
      <c r="C6" s="8"/>
      <c r="D6" s="8"/>
      <c r="E6" s="9"/>
      <c r="F6" s="9"/>
      <c r="G6" s="9"/>
      <c r="H6" s="9"/>
      <c r="I6" s="34"/>
      <c r="J6" s="137" t="s">
        <v>58</v>
      </c>
      <c r="K6" s="138"/>
      <c r="L6" s="7" t="s">
        <v>59</v>
      </c>
      <c r="M6" s="7" t="s">
        <v>60</v>
      </c>
      <c r="N6" s="7" t="s">
        <v>58</v>
      </c>
      <c r="O6" s="7" t="s">
        <v>59</v>
      </c>
      <c r="P6" s="7" t="s">
        <v>60</v>
      </c>
      <c r="Q6" s="9"/>
      <c r="R6" s="7" t="s">
        <v>57</v>
      </c>
      <c r="S6" s="7" t="s">
        <v>64</v>
      </c>
      <c r="T6" s="7" t="s">
        <v>213</v>
      </c>
      <c r="U6" s="7" t="s">
        <v>66</v>
      </c>
      <c r="V6" s="7" t="s">
        <v>67</v>
      </c>
      <c r="W6" s="7" t="s">
        <v>68</v>
      </c>
    </row>
    <row r="7" ht="21" customHeight="1" spans="1:23">
      <c r="A7" s="34"/>
      <c r="B7" s="34"/>
      <c r="C7" s="34"/>
      <c r="D7" s="34"/>
      <c r="E7" s="34"/>
      <c r="F7" s="34"/>
      <c r="G7" s="34"/>
      <c r="H7" s="34"/>
      <c r="I7" s="34"/>
      <c r="J7" s="139" t="s">
        <v>57</v>
      </c>
      <c r="K7" s="140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ht="39.75" customHeight="1" spans="1:23">
      <c r="A8" s="10"/>
      <c r="B8" s="26"/>
      <c r="C8" s="10"/>
      <c r="D8" s="10"/>
      <c r="E8" s="11"/>
      <c r="F8" s="11"/>
      <c r="G8" s="11"/>
      <c r="H8" s="11"/>
      <c r="I8" s="26"/>
      <c r="J8" s="67" t="s">
        <v>57</v>
      </c>
      <c r="K8" s="67" t="s">
        <v>295</v>
      </c>
      <c r="L8" s="11"/>
      <c r="M8" s="11"/>
      <c r="N8" s="11"/>
      <c r="O8" s="11"/>
      <c r="P8" s="11"/>
      <c r="Q8" s="11"/>
      <c r="R8" s="11"/>
      <c r="S8" s="11"/>
      <c r="T8" s="11"/>
      <c r="U8" s="26"/>
      <c r="V8" s="11"/>
      <c r="W8" s="11"/>
    </row>
    <row r="9" ht="15" customHeight="1" spans="1:2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12">
        <v>21</v>
      </c>
      <c r="V9" s="37">
        <v>22</v>
      </c>
      <c r="W9" s="12">
        <v>23</v>
      </c>
    </row>
    <row r="10" ht="21.75" customHeight="1" spans="1:23">
      <c r="A10" s="68" t="s">
        <v>296</v>
      </c>
      <c r="B10" s="68" t="s">
        <v>297</v>
      </c>
      <c r="C10" s="68" t="s">
        <v>298</v>
      </c>
      <c r="D10" s="68" t="s">
        <v>70</v>
      </c>
      <c r="E10" s="68" t="s">
        <v>106</v>
      </c>
      <c r="F10" s="68" t="s">
        <v>107</v>
      </c>
      <c r="G10" s="68" t="s">
        <v>251</v>
      </c>
      <c r="H10" s="68" t="s">
        <v>252</v>
      </c>
      <c r="I10" s="79">
        <v>69940</v>
      </c>
      <c r="J10" s="79">
        <v>69940</v>
      </c>
      <c r="K10" s="79">
        <v>69940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296</v>
      </c>
      <c r="B11" s="68" t="s">
        <v>299</v>
      </c>
      <c r="C11" s="68" t="s">
        <v>300</v>
      </c>
      <c r="D11" s="68" t="s">
        <v>70</v>
      </c>
      <c r="E11" s="68" t="s">
        <v>104</v>
      </c>
      <c r="F11" s="68" t="s">
        <v>105</v>
      </c>
      <c r="G11" s="68" t="s">
        <v>251</v>
      </c>
      <c r="H11" s="68" t="s">
        <v>252</v>
      </c>
      <c r="I11" s="79">
        <v>100000</v>
      </c>
      <c r="J11" s="79">
        <v>100000</v>
      </c>
      <c r="K11" s="79">
        <v>100000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296</v>
      </c>
      <c r="B12" s="68" t="s">
        <v>299</v>
      </c>
      <c r="C12" s="68" t="s">
        <v>300</v>
      </c>
      <c r="D12" s="68" t="s">
        <v>70</v>
      </c>
      <c r="E12" s="68" t="s">
        <v>104</v>
      </c>
      <c r="F12" s="68" t="s">
        <v>105</v>
      </c>
      <c r="G12" s="68" t="s">
        <v>301</v>
      </c>
      <c r="H12" s="68" t="s">
        <v>302</v>
      </c>
      <c r="I12" s="79">
        <v>39000</v>
      </c>
      <c r="J12" s="79">
        <v>39000</v>
      </c>
      <c r="K12" s="79">
        <v>39000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296</v>
      </c>
      <c r="B13" s="68" t="s">
        <v>303</v>
      </c>
      <c r="C13" s="68" t="s">
        <v>304</v>
      </c>
      <c r="D13" s="68" t="s">
        <v>70</v>
      </c>
      <c r="E13" s="68" t="s">
        <v>106</v>
      </c>
      <c r="F13" s="68" t="s">
        <v>107</v>
      </c>
      <c r="G13" s="68" t="s">
        <v>305</v>
      </c>
      <c r="H13" s="68" t="s">
        <v>306</v>
      </c>
      <c r="I13" s="79">
        <v>46200</v>
      </c>
      <c r="J13" s="79">
        <v>46200</v>
      </c>
      <c r="K13" s="79">
        <v>46200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296</v>
      </c>
      <c r="B14" s="68" t="s">
        <v>307</v>
      </c>
      <c r="C14" s="68" t="s">
        <v>308</v>
      </c>
      <c r="D14" s="68" t="s">
        <v>70</v>
      </c>
      <c r="E14" s="68" t="s">
        <v>110</v>
      </c>
      <c r="F14" s="68" t="s">
        <v>111</v>
      </c>
      <c r="G14" s="68" t="s">
        <v>251</v>
      </c>
      <c r="H14" s="68" t="s">
        <v>252</v>
      </c>
      <c r="I14" s="79">
        <v>21000</v>
      </c>
      <c r="J14" s="79">
        <v>21000</v>
      </c>
      <c r="K14" s="79">
        <v>21000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296</v>
      </c>
      <c r="B15" s="68" t="s">
        <v>309</v>
      </c>
      <c r="C15" s="68" t="s">
        <v>310</v>
      </c>
      <c r="D15" s="68" t="s">
        <v>70</v>
      </c>
      <c r="E15" s="68" t="s">
        <v>110</v>
      </c>
      <c r="F15" s="68" t="s">
        <v>111</v>
      </c>
      <c r="G15" s="68" t="s">
        <v>301</v>
      </c>
      <c r="H15" s="68" t="s">
        <v>302</v>
      </c>
      <c r="I15" s="79">
        <v>19600</v>
      </c>
      <c r="J15" s="79">
        <v>19600</v>
      </c>
      <c r="K15" s="79">
        <v>19600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296</v>
      </c>
      <c r="B16" s="68" t="s">
        <v>311</v>
      </c>
      <c r="C16" s="68" t="s">
        <v>312</v>
      </c>
      <c r="D16" s="68" t="s">
        <v>70</v>
      </c>
      <c r="E16" s="68" t="s">
        <v>116</v>
      </c>
      <c r="F16" s="68" t="s">
        <v>117</v>
      </c>
      <c r="G16" s="68" t="s">
        <v>265</v>
      </c>
      <c r="H16" s="68" t="s">
        <v>266</v>
      </c>
      <c r="I16" s="79">
        <v>70000</v>
      </c>
      <c r="J16" s="79">
        <v>70000</v>
      </c>
      <c r="K16" s="79">
        <v>70000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8" t="s">
        <v>296</v>
      </c>
      <c r="B17" s="68" t="s">
        <v>313</v>
      </c>
      <c r="C17" s="68" t="s">
        <v>314</v>
      </c>
      <c r="D17" s="68" t="s">
        <v>70</v>
      </c>
      <c r="E17" s="68" t="s">
        <v>106</v>
      </c>
      <c r="F17" s="68" t="s">
        <v>107</v>
      </c>
      <c r="G17" s="68" t="s">
        <v>251</v>
      </c>
      <c r="H17" s="68" t="s">
        <v>252</v>
      </c>
      <c r="I17" s="79">
        <v>24600</v>
      </c>
      <c r="J17" s="79">
        <v>24600</v>
      </c>
      <c r="K17" s="79">
        <v>24600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1.75" customHeight="1" spans="1:23">
      <c r="A18" s="68" t="s">
        <v>296</v>
      </c>
      <c r="B18" s="68" t="s">
        <v>313</v>
      </c>
      <c r="C18" s="68" t="s">
        <v>314</v>
      </c>
      <c r="D18" s="68" t="s">
        <v>70</v>
      </c>
      <c r="E18" s="68" t="s">
        <v>106</v>
      </c>
      <c r="F18" s="68" t="s">
        <v>107</v>
      </c>
      <c r="G18" s="68" t="s">
        <v>257</v>
      </c>
      <c r="H18" s="68" t="s">
        <v>258</v>
      </c>
      <c r="I18" s="79">
        <v>3000</v>
      </c>
      <c r="J18" s="79">
        <v>3000</v>
      </c>
      <c r="K18" s="79">
        <v>3000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1.75" customHeight="1" spans="1:23">
      <c r="A19" s="68" t="s">
        <v>296</v>
      </c>
      <c r="B19" s="68" t="s">
        <v>313</v>
      </c>
      <c r="C19" s="68" t="s">
        <v>314</v>
      </c>
      <c r="D19" s="68" t="s">
        <v>70</v>
      </c>
      <c r="E19" s="68" t="s">
        <v>106</v>
      </c>
      <c r="F19" s="68" t="s">
        <v>107</v>
      </c>
      <c r="G19" s="68" t="s">
        <v>265</v>
      </c>
      <c r="H19" s="68" t="s">
        <v>266</v>
      </c>
      <c r="I19" s="79">
        <v>1200</v>
      </c>
      <c r="J19" s="79">
        <v>1200</v>
      </c>
      <c r="K19" s="79">
        <v>1200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1.75" customHeight="1" spans="1:23">
      <c r="A20" s="68" t="s">
        <v>296</v>
      </c>
      <c r="B20" s="68" t="s">
        <v>313</v>
      </c>
      <c r="C20" s="68" t="s">
        <v>314</v>
      </c>
      <c r="D20" s="68" t="s">
        <v>70</v>
      </c>
      <c r="E20" s="68" t="s">
        <v>106</v>
      </c>
      <c r="F20" s="68" t="s">
        <v>107</v>
      </c>
      <c r="G20" s="68" t="s">
        <v>305</v>
      </c>
      <c r="H20" s="68" t="s">
        <v>306</v>
      </c>
      <c r="I20" s="79">
        <v>105000</v>
      </c>
      <c r="J20" s="79">
        <v>105000</v>
      </c>
      <c r="K20" s="79">
        <v>105000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18.75" customHeight="1" spans="1:23">
      <c r="A21" s="30" t="s">
        <v>188</v>
      </c>
      <c r="B21" s="31"/>
      <c r="C21" s="31"/>
      <c r="D21" s="31"/>
      <c r="E21" s="31"/>
      <c r="F21" s="31"/>
      <c r="G21" s="31"/>
      <c r="H21" s="36"/>
      <c r="I21" s="79">
        <v>499540</v>
      </c>
      <c r="J21" s="79">
        <v>499540</v>
      </c>
      <c r="K21" s="79">
        <v>499540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workbookViewId="0">
      <pane ySplit="1" topLeftCell="A40" activePane="bottomLeft" state="frozen"/>
      <selection/>
      <selection pane="bottomLeft" activeCell="J40" sqref="J40"/>
    </sheetView>
  </sheetViews>
  <sheetFormatPr defaultColWidth="9.14166666666667" defaultRowHeight="13.5"/>
  <cols>
    <col min="1" max="1" width="30.625" customWidth="1"/>
    <col min="2" max="2" width="28.375" customWidth="1"/>
    <col min="3" max="3" width="8.125" customWidth="1"/>
    <col min="4" max="4" width="11.125" customWidth="1"/>
    <col min="5" max="5" width="23.125" customWidth="1"/>
    <col min="6" max="6" width="8.875" customWidth="1"/>
    <col min="7" max="7" width="20.125" customWidth="1"/>
    <col min="8" max="9" width="8.875" customWidth="1"/>
    <col min="10" max="10" width="18.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0:10">
      <c r="J2" s="19" t="s">
        <v>315</v>
      </c>
    </row>
    <row r="3" ht="27" spans="1:10">
      <c r="A3" s="66" t="str">
        <f>"2025"&amp;"年部门项目支出绩效目标表"</f>
        <v>2025年部门项目支出绩效目标表</v>
      </c>
      <c r="B3" s="3"/>
      <c r="C3" s="3"/>
      <c r="D3" s="3"/>
      <c r="E3" s="3"/>
      <c r="F3" s="69"/>
      <c r="G3" s="3"/>
      <c r="H3" s="69"/>
      <c r="I3" s="69"/>
      <c r="J3" s="3"/>
    </row>
    <row r="4" spans="1:1">
      <c r="A4" s="4" t="str">
        <f>"单位名称："&amp;"昆明市呈贡区统计局"</f>
        <v>单位名称：昆明市呈贡区统计局</v>
      </c>
    </row>
    <row r="5" spans="1:10">
      <c r="A5" s="67" t="s">
        <v>200</v>
      </c>
      <c r="B5" s="67" t="s">
        <v>316</v>
      </c>
      <c r="C5" s="67" t="s">
        <v>317</v>
      </c>
      <c r="D5" s="67" t="s">
        <v>318</v>
      </c>
      <c r="E5" s="67" t="s">
        <v>319</v>
      </c>
      <c r="F5" s="70" t="s">
        <v>320</v>
      </c>
      <c r="G5" s="67" t="s">
        <v>321</v>
      </c>
      <c r="H5" s="70" t="s">
        <v>322</v>
      </c>
      <c r="I5" s="70" t="s">
        <v>323</v>
      </c>
      <c r="J5" s="67" t="s">
        <v>324</v>
      </c>
    </row>
    <row r="6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7">
        <v>6</v>
      </c>
      <c r="G6" s="133">
        <v>7</v>
      </c>
      <c r="H6" s="37">
        <v>8</v>
      </c>
      <c r="I6" s="37">
        <v>9</v>
      </c>
      <c r="J6" s="133">
        <v>10</v>
      </c>
    </row>
    <row r="7" spans="1:10">
      <c r="A7" s="28" t="s">
        <v>70</v>
      </c>
      <c r="B7" s="68"/>
      <c r="C7" s="68"/>
      <c r="D7" s="68"/>
      <c r="E7" s="55"/>
      <c r="F7" s="71"/>
      <c r="G7" s="55"/>
      <c r="H7" s="71"/>
      <c r="I7" s="71"/>
      <c r="J7" s="55"/>
    </row>
    <row r="8" spans="1:10">
      <c r="A8" s="134" t="s">
        <v>70</v>
      </c>
      <c r="B8" s="13"/>
      <c r="C8" s="13"/>
      <c r="D8" s="13"/>
      <c r="E8" s="28"/>
      <c r="F8" s="13"/>
      <c r="G8" s="28"/>
      <c r="H8" s="13"/>
      <c r="I8" s="13"/>
      <c r="J8" s="28"/>
    </row>
    <row r="9" ht="22.5" spans="1:10">
      <c r="A9" s="135" t="s">
        <v>298</v>
      </c>
      <c r="B9" s="13" t="s">
        <v>325</v>
      </c>
      <c r="C9" s="13" t="s">
        <v>326</v>
      </c>
      <c r="D9" s="13" t="s">
        <v>327</v>
      </c>
      <c r="E9" s="28" t="s">
        <v>328</v>
      </c>
      <c r="F9" s="13" t="s">
        <v>329</v>
      </c>
      <c r="G9" s="28" t="s">
        <v>330</v>
      </c>
      <c r="H9" s="13" t="s">
        <v>331</v>
      </c>
      <c r="I9" s="13" t="s">
        <v>332</v>
      </c>
      <c r="J9" s="28" t="s">
        <v>333</v>
      </c>
    </row>
    <row r="10" ht="22.5" spans="1:10">
      <c r="A10" s="135" t="s">
        <v>298</v>
      </c>
      <c r="B10" s="13" t="s">
        <v>325</v>
      </c>
      <c r="C10" s="13" t="s">
        <v>326</v>
      </c>
      <c r="D10" s="13" t="s">
        <v>334</v>
      </c>
      <c r="E10" s="28" t="s">
        <v>335</v>
      </c>
      <c r="F10" s="13" t="s">
        <v>329</v>
      </c>
      <c r="G10" s="28" t="s">
        <v>336</v>
      </c>
      <c r="H10" s="13" t="s">
        <v>337</v>
      </c>
      <c r="I10" s="13" t="s">
        <v>338</v>
      </c>
      <c r="J10" s="28" t="s">
        <v>335</v>
      </c>
    </row>
    <row r="11" ht="22.5" spans="1:10">
      <c r="A11" s="135" t="s">
        <v>298</v>
      </c>
      <c r="B11" s="13" t="s">
        <v>325</v>
      </c>
      <c r="C11" s="13" t="s">
        <v>326</v>
      </c>
      <c r="D11" s="13" t="s">
        <v>339</v>
      </c>
      <c r="E11" s="28" t="s">
        <v>340</v>
      </c>
      <c r="F11" s="13" t="s">
        <v>329</v>
      </c>
      <c r="G11" s="28" t="s">
        <v>341</v>
      </c>
      <c r="H11" s="13" t="s">
        <v>342</v>
      </c>
      <c r="I11" s="13" t="s">
        <v>332</v>
      </c>
      <c r="J11" s="28" t="s">
        <v>333</v>
      </c>
    </row>
    <row r="12" ht="45" spans="1:10">
      <c r="A12" s="135" t="s">
        <v>298</v>
      </c>
      <c r="B12" s="13" t="s">
        <v>325</v>
      </c>
      <c r="C12" s="13" t="s">
        <v>343</v>
      </c>
      <c r="D12" s="13" t="s">
        <v>344</v>
      </c>
      <c r="E12" s="28" t="s">
        <v>345</v>
      </c>
      <c r="F12" s="13" t="s">
        <v>329</v>
      </c>
      <c r="G12" s="28" t="s">
        <v>336</v>
      </c>
      <c r="H12" s="13" t="s">
        <v>337</v>
      </c>
      <c r="I12" s="13" t="s">
        <v>338</v>
      </c>
      <c r="J12" s="28" t="s">
        <v>346</v>
      </c>
    </row>
    <row r="13" ht="22.5" spans="1:10">
      <c r="A13" s="135" t="s">
        <v>298</v>
      </c>
      <c r="B13" s="13" t="s">
        <v>325</v>
      </c>
      <c r="C13" s="13" t="s">
        <v>343</v>
      </c>
      <c r="D13" s="13" t="s">
        <v>347</v>
      </c>
      <c r="E13" s="28" t="s">
        <v>348</v>
      </c>
      <c r="F13" s="13" t="s">
        <v>329</v>
      </c>
      <c r="G13" s="28" t="s">
        <v>336</v>
      </c>
      <c r="H13" s="13" t="s">
        <v>337</v>
      </c>
      <c r="I13" s="13" t="s">
        <v>338</v>
      </c>
      <c r="J13" s="28" t="s">
        <v>348</v>
      </c>
    </row>
    <row r="14" ht="22.5" spans="1:10">
      <c r="A14" s="135" t="s">
        <v>298</v>
      </c>
      <c r="B14" s="13" t="s">
        <v>325</v>
      </c>
      <c r="C14" s="13" t="s">
        <v>349</v>
      </c>
      <c r="D14" s="13" t="s">
        <v>350</v>
      </c>
      <c r="E14" s="28" t="s">
        <v>351</v>
      </c>
      <c r="F14" s="13" t="s">
        <v>329</v>
      </c>
      <c r="G14" s="28" t="s">
        <v>336</v>
      </c>
      <c r="H14" s="13" t="s">
        <v>337</v>
      </c>
      <c r="I14" s="13" t="s">
        <v>338</v>
      </c>
      <c r="J14" s="28" t="s">
        <v>352</v>
      </c>
    </row>
    <row r="15" ht="33.75" spans="1:10">
      <c r="A15" s="135" t="s">
        <v>304</v>
      </c>
      <c r="B15" s="13" t="s">
        <v>353</v>
      </c>
      <c r="C15" s="13" t="s">
        <v>326</v>
      </c>
      <c r="D15" s="13" t="s">
        <v>327</v>
      </c>
      <c r="E15" s="28" t="s">
        <v>354</v>
      </c>
      <c r="F15" s="13" t="s">
        <v>329</v>
      </c>
      <c r="G15" s="28" t="s">
        <v>355</v>
      </c>
      <c r="H15" s="13" t="s">
        <v>356</v>
      </c>
      <c r="I15" s="13" t="s">
        <v>332</v>
      </c>
      <c r="J15" s="28" t="s">
        <v>357</v>
      </c>
    </row>
    <row r="16" ht="22.5" spans="1:10">
      <c r="A16" s="135" t="s">
        <v>304</v>
      </c>
      <c r="B16" s="13" t="s">
        <v>353</v>
      </c>
      <c r="C16" s="13" t="s">
        <v>326</v>
      </c>
      <c r="D16" s="13" t="s">
        <v>358</v>
      </c>
      <c r="E16" s="28" t="s">
        <v>359</v>
      </c>
      <c r="F16" s="13" t="s">
        <v>329</v>
      </c>
      <c r="G16" s="28" t="s">
        <v>360</v>
      </c>
      <c r="H16" s="13" t="s">
        <v>361</v>
      </c>
      <c r="I16" s="13" t="s">
        <v>332</v>
      </c>
      <c r="J16" s="28" t="s">
        <v>362</v>
      </c>
    </row>
    <row r="17" ht="22.5" spans="1:10">
      <c r="A17" s="135" t="s">
        <v>304</v>
      </c>
      <c r="B17" s="13" t="s">
        <v>353</v>
      </c>
      <c r="C17" s="13" t="s">
        <v>343</v>
      </c>
      <c r="D17" s="13" t="s">
        <v>344</v>
      </c>
      <c r="E17" s="28" t="s">
        <v>363</v>
      </c>
      <c r="F17" s="13" t="s">
        <v>329</v>
      </c>
      <c r="G17" s="28" t="s">
        <v>364</v>
      </c>
      <c r="H17" s="13" t="s">
        <v>337</v>
      </c>
      <c r="I17" s="13" t="s">
        <v>332</v>
      </c>
      <c r="J17" s="28" t="s">
        <v>362</v>
      </c>
    </row>
    <row r="18" ht="22.5" spans="1:10">
      <c r="A18" s="135" t="s">
        <v>304</v>
      </c>
      <c r="B18" s="13" t="s">
        <v>353</v>
      </c>
      <c r="C18" s="13" t="s">
        <v>349</v>
      </c>
      <c r="D18" s="13" t="s">
        <v>350</v>
      </c>
      <c r="E18" s="28" t="s">
        <v>365</v>
      </c>
      <c r="F18" s="13" t="s">
        <v>329</v>
      </c>
      <c r="G18" s="28" t="s">
        <v>364</v>
      </c>
      <c r="H18" s="13" t="s">
        <v>337</v>
      </c>
      <c r="I18" s="13" t="s">
        <v>332</v>
      </c>
      <c r="J18" s="28" t="s">
        <v>362</v>
      </c>
    </row>
    <row r="19" ht="56.25" spans="1:10">
      <c r="A19" s="135" t="s">
        <v>312</v>
      </c>
      <c r="B19" s="13" t="s">
        <v>366</v>
      </c>
      <c r="C19" s="13" t="s">
        <v>326</v>
      </c>
      <c r="D19" s="13" t="s">
        <v>327</v>
      </c>
      <c r="E19" s="28" t="s">
        <v>367</v>
      </c>
      <c r="F19" s="13" t="s">
        <v>329</v>
      </c>
      <c r="G19" s="28" t="s">
        <v>368</v>
      </c>
      <c r="H19" s="13" t="s">
        <v>369</v>
      </c>
      <c r="I19" s="13" t="s">
        <v>332</v>
      </c>
      <c r="J19" s="28" t="s">
        <v>370</v>
      </c>
    </row>
    <row r="20" spans="1:10">
      <c r="A20" s="135" t="s">
        <v>312</v>
      </c>
      <c r="B20" s="13" t="s">
        <v>366</v>
      </c>
      <c r="C20" s="13" t="s">
        <v>326</v>
      </c>
      <c r="D20" s="13" t="s">
        <v>334</v>
      </c>
      <c r="E20" s="28" t="s">
        <v>371</v>
      </c>
      <c r="F20" s="13" t="s">
        <v>329</v>
      </c>
      <c r="G20" s="28" t="s">
        <v>364</v>
      </c>
      <c r="H20" s="13" t="s">
        <v>337</v>
      </c>
      <c r="I20" s="13" t="s">
        <v>332</v>
      </c>
      <c r="J20" s="28" t="s">
        <v>372</v>
      </c>
    </row>
    <row r="21" ht="45" spans="1:10">
      <c r="A21" s="135" t="s">
        <v>312</v>
      </c>
      <c r="B21" s="13" t="s">
        <v>366</v>
      </c>
      <c r="C21" s="13" t="s">
        <v>326</v>
      </c>
      <c r="D21" s="13" t="s">
        <v>339</v>
      </c>
      <c r="E21" s="28" t="s">
        <v>340</v>
      </c>
      <c r="F21" s="13" t="s">
        <v>329</v>
      </c>
      <c r="G21" s="28" t="s">
        <v>373</v>
      </c>
      <c r="H21" s="13" t="s">
        <v>342</v>
      </c>
      <c r="I21" s="13" t="s">
        <v>332</v>
      </c>
      <c r="J21" s="28" t="s">
        <v>374</v>
      </c>
    </row>
    <row r="22" ht="22.5" spans="1:10">
      <c r="A22" s="135" t="s">
        <v>312</v>
      </c>
      <c r="B22" s="13" t="s">
        <v>366</v>
      </c>
      <c r="C22" s="13" t="s">
        <v>343</v>
      </c>
      <c r="D22" s="13" t="s">
        <v>344</v>
      </c>
      <c r="E22" s="28" t="s">
        <v>375</v>
      </c>
      <c r="F22" s="13" t="s">
        <v>329</v>
      </c>
      <c r="G22" s="28" t="s">
        <v>376</v>
      </c>
      <c r="H22" s="13" t="s">
        <v>337</v>
      </c>
      <c r="I22" s="13" t="s">
        <v>338</v>
      </c>
      <c r="J22" s="28" t="s">
        <v>377</v>
      </c>
    </row>
    <row r="23" spans="1:10">
      <c r="A23" s="135" t="s">
        <v>312</v>
      </c>
      <c r="B23" s="13" t="s">
        <v>366</v>
      </c>
      <c r="C23" s="13" t="s">
        <v>349</v>
      </c>
      <c r="D23" s="13" t="s">
        <v>350</v>
      </c>
      <c r="E23" s="28" t="s">
        <v>378</v>
      </c>
      <c r="F23" s="13" t="s">
        <v>329</v>
      </c>
      <c r="G23" s="28" t="s">
        <v>364</v>
      </c>
      <c r="H23" s="13" t="s">
        <v>337</v>
      </c>
      <c r="I23" s="13" t="s">
        <v>332</v>
      </c>
      <c r="J23" s="28" t="s">
        <v>379</v>
      </c>
    </row>
    <row r="24" ht="22.5" spans="1:10">
      <c r="A24" s="135" t="s">
        <v>314</v>
      </c>
      <c r="B24" s="13" t="s">
        <v>380</v>
      </c>
      <c r="C24" s="13" t="s">
        <v>326</v>
      </c>
      <c r="D24" s="13" t="s">
        <v>334</v>
      </c>
      <c r="E24" s="28" t="s">
        <v>381</v>
      </c>
      <c r="F24" s="13" t="s">
        <v>329</v>
      </c>
      <c r="G24" s="28" t="s">
        <v>382</v>
      </c>
      <c r="H24" s="13" t="s">
        <v>383</v>
      </c>
      <c r="I24" s="13" t="s">
        <v>332</v>
      </c>
      <c r="J24" s="28" t="s">
        <v>384</v>
      </c>
    </row>
    <row r="25" spans="1:10">
      <c r="A25" s="135" t="s">
        <v>314</v>
      </c>
      <c r="B25" s="13" t="s">
        <v>380</v>
      </c>
      <c r="C25" s="13" t="s">
        <v>326</v>
      </c>
      <c r="D25" s="13" t="s">
        <v>334</v>
      </c>
      <c r="E25" s="28" t="s">
        <v>385</v>
      </c>
      <c r="F25" s="13" t="s">
        <v>386</v>
      </c>
      <c r="G25" s="28" t="s">
        <v>387</v>
      </c>
      <c r="H25" s="13" t="s">
        <v>337</v>
      </c>
      <c r="I25" s="13" t="s">
        <v>332</v>
      </c>
      <c r="J25" s="28" t="s">
        <v>387</v>
      </c>
    </row>
    <row r="26" spans="1:10">
      <c r="A26" s="135" t="s">
        <v>314</v>
      </c>
      <c r="B26" s="13" t="s">
        <v>380</v>
      </c>
      <c r="C26" s="13" t="s">
        <v>326</v>
      </c>
      <c r="D26" s="13" t="s">
        <v>334</v>
      </c>
      <c r="E26" s="28" t="s">
        <v>388</v>
      </c>
      <c r="F26" s="13" t="s">
        <v>329</v>
      </c>
      <c r="G26" s="28" t="s">
        <v>364</v>
      </c>
      <c r="H26" s="13" t="s">
        <v>337</v>
      </c>
      <c r="I26" s="13" t="s">
        <v>332</v>
      </c>
      <c r="J26" s="28" t="s">
        <v>389</v>
      </c>
    </row>
    <row r="27" ht="22.5" spans="1:10">
      <c r="A27" s="135" t="s">
        <v>314</v>
      </c>
      <c r="B27" s="13" t="s">
        <v>380</v>
      </c>
      <c r="C27" s="13" t="s">
        <v>343</v>
      </c>
      <c r="D27" s="13" t="s">
        <v>344</v>
      </c>
      <c r="E27" s="28" t="s">
        <v>385</v>
      </c>
      <c r="F27" s="13" t="s">
        <v>386</v>
      </c>
      <c r="G27" s="28" t="s">
        <v>387</v>
      </c>
      <c r="H27" s="13" t="s">
        <v>337</v>
      </c>
      <c r="I27" s="13" t="s">
        <v>338</v>
      </c>
      <c r="J27" s="28" t="s">
        <v>384</v>
      </c>
    </row>
    <row r="28" ht="22.5" spans="1:10">
      <c r="A28" s="135" t="s">
        <v>314</v>
      </c>
      <c r="B28" s="13" t="s">
        <v>380</v>
      </c>
      <c r="C28" s="13" t="s">
        <v>343</v>
      </c>
      <c r="D28" s="13" t="s">
        <v>344</v>
      </c>
      <c r="E28" s="28" t="s">
        <v>388</v>
      </c>
      <c r="F28" s="13" t="s">
        <v>329</v>
      </c>
      <c r="G28" s="28" t="s">
        <v>364</v>
      </c>
      <c r="H28" s="13" t="s">
        <v>337</v>
      </c>
      <c r="I28" s="13" t="s">
        <v>338</v>
      </c>
      <c r="J28" s="28" t="s">
        <v>384</v>
      </c>
    </row>
    <row r="29" spans="1:10">
      <c r="A29" s="135" t="s">
        <v>300</v>
      </c>
      <c r="B29" s="13" t="s">
        <v>390</v>
      </c>
      <c r="C29" s="13" t="s">
        <v>326</v>
      </c>
      <c r="D29" s="13" t="s">
        <v>327</v>
      </c>
      <c r="E29" s="28" t="s">
        <v>391</v>
      </c>
      <c r="F29" s="13" t="s">
        <v>329</v>
      </c>
      <c r="G29" s="28" t="s">
        <v>392</v>
      </c>
      <c r="H29" s="13" t="s">
        <v>393</v>
      </c>
      <c r="I29" s="13" t="s">
        <v>332</v>
      </c>
      <c r="J29" s="28" t="s">
        <v>394</v>
      </c>
    </row>
    <row r="30" spans="1:10">
      <c r="A30" s="135" t="s">
        <v>300</v>
      </c>
      <c r="B30" s="13" t="s">
        <v>390</v>
      </c>
      <c r="C30" s="13" t="s">
        <v>326</v>
      </c>
      <c r="D30" s="13" t="s">
        <v>327</v>
      </c>
      <c r="E30" s="28" t="s">
        <v>395</v>
      </c>
      <c r="F30" s="13" t="s">
        <v>329</v>
      </c>
      <c r="G30" s="28" t="s">
        <v>84</v>
      </c>
      <c r="H30" s="13" t="s">
        <v>331</v>
      </c>
      <c r="I30" s="13" t="s">
        <v>332</v>
      </c>
      <c r="J30" s="28" t="s">
        <v>396</v>
      </c>
    </row>
    <row r="31" ht="33.75" spans="1:10">
      <c r="A31" s="135" t="s">
        <v>300</v>
      </c>
      <c r="B31" s="13" t="s">
        <v>390</v>
      </c>
      <c r="C31" s="13" t="s">
        <v>326</v>
      </c>
      <c r="D31" s="13" t="s">
        <v>358</v>
      </c>
      <c r="E31" s="28" t="s">
        <v>397</v>
      </c>
      <c r="F31" s="13" t="s">
        <v>329</v>
      </c>
      <c r="G31" s="28" t="s">
        <v>398</v>
      </c>
      <c r="H31" s="13" t="s">
        <v>399</v>
      </c>
      <c r="I31" s="13" t="s">
        <v>332</v>
      </c>
      <c r="J31" s="28" t="s">
        <v>400</v>
      </c>
    </row>
    <row r="32" ht="22.5" spans="1:10">
      <c r="A32" s="135" t="s">
        <v>300</v>
      </c>
      <c r="B32" s="13" t="s">
        <v>390</v>
      </c>
      <c r="C32" s="13" t="s">
        <v>326</v>
      </c>
      <c r="D32" s="13" t="s">
        <v>339</v>
      </c>
      <c r="E32" s="28" t="s">
        <v>340</v>
      </c>
      <c r="F32" s="13" t="s">
        <v>329</v>
      </c>
      <c r="G32" s="28" t="s">
        <v>401</v>
      </c>
      <c r="H32" s="13" t="s">
        <v>342</v>
      </c>
      <c r="I32" s="13" t="s">
        <v>332</v>
      </c>
      <c r="J32" s="28" t="s">
        <v>402</v>
      </c>
    </row>
    <row r="33" spans="1:10">
      <c r="A33" s="135" t="s">
        <v>300</v>
      </c>
      <c r="B33" s="13" t="s">
        <v>390</v>
      </c>
      <c r="C33" s="13" t="s">
        <v>343</v>
      </c>
      <c r="D33" s="13" t="s">
        <v>344</v>
      </c>
      <c r="E33" s="28" t="s">
        <v>403</v>
      </c>
      <c r="F33" s="13" t="s">
        <v>329</v>
      </c>
      <c r="G33" s="28" t="s">
        <v>404</v>
      </c>
      <c r="H33" s="13" t="s">
        <v>337</v>
      </c>
      <c r="I33" s="13" t="s">
        <v>332</v>
      </c>
      <c r="J33" s="28" t="s">
        <v>404</v>
      </c>
    </row>
    <row r="34" ht="67.5" spans="1:10">
      <c r="A34" s="135" t="s">
        <v>300</v>
      </c>
      <c r="B34" s="13" t="s">
        <v>390</v>
      </c>
      <c r="C34" s="13" t="s">
        <v>343</v>
      </c>
      <c r="D34" s="13" t="s">
        <v>347</v>
      </c>
      <c r="E34" s="28" t="s">
        <v>405</v>
      </c>
      <c r="F34" s="13" t="s">
        <v>329</v>
      </c>
      <c r="G34" s="28" t="s">
        <v>364</v>
      </c>
      <c r="H34" s="13" t="s">
        <v>337</v>
      </c>
      <c r="I34" s="13" t="s">
        <v>332</v>
      </c>
      <c r="J34" s="28" t="s">
        <v>404</v>
      </c>
    </row>
    <row r="35" spans="1:10">
      <c r="A35" s="135" t="s">
        <v>300</v>
      </c>
      <c r="B35" s="13" t="s">
        <v>390</v>
      </c>
      <c r="C35" s="13" t="s">
        <v>349</v>
      </c>
      <c r="D35" s="13" t="s">
        <v>350</v>
      </c>
      <c r="E35" s="28" t="s">
        <v>406</v>
      </c>
      <c r="F35" s="13" t="s">
        <v>329</v>
      </c>
      <c r="G35" s="28" t="s">
        <v>364</v>
      </c>
      <c r="H35" s="13" t="s">
        <v>337</v>
      </c>
      <c r="I35" s="13" t="s">
        <v>332</v>
      </c>
      <c r="J35" s="28" t="s">
        <v>407</v>
      </c>
    </row>
    <row r="36" ht="22.5" spans="1:10">
      <c r="A36" s="135" t="s">
        <v>310</v>
      </c>
      <c r="B36" s="13" t="s">
        <v>408</v>
      </c>
      <c r="C36" s="13" t="s">
        <v>326</v>
      </c>
      <c r="D36" s="13" t="s">
        <v>327</v>
      </c>
      <c r="E36" s="28" t="s">
        <v>409</v>
      </c>
      <c r="F36" s="13" t="s">
        <v>329</v>
      </c>
      <c r="G36" s="28" t="s">
        <v>410</v>
      </c>
      <c r="H36" s="13" t="s">
        <v>411</v>
      </c>
      <c r="I36" s="13" t="s">
        <v>332</v>
      </c>
      <c r="J36" s="28" t="s">
        <v>409</v>
      </c>
    </row>
    <row r="37" ht="22.5" spans="1:10">
      <c r="A37" s="135" t="s">
        <v>310</v>
      </c>
      <c r="B37" s="13" t="s">
        <v>408</v>
      </c>
      <c r="C37" s="13" t="s">
        <v>326</v>
      </c>
      <c r="D37" s="13" t="s">
        <v>334</v>
      </c>
      <c r="E37" s="28" t="s">
        <v>412</v>
      </c>
      <c r="F37" s="13" t="s">
        <v>329</v>
      </c>
      <c r="G37" s="28" t="s">
        <v>413</v>
      </c>
      <c r="H37" s="13" t="s">
        <v>337</v>
      </c>
      <c r="I37" s="13" t="s">
        <v>332</v>
      </c>
      <c r="J37" s="28" t="s">
        <v>413</v>
      </c>
    </row>
    <row r="38" spans="1:10">
      <c r="A38" s="135" t="s">
        <v>310</v>
      </c>
      <c r="B38" s="13" t="s">
        <v>408</v>
      </c>
      <c r="C38" s="13" t="s">
        <v>326</v>
      </c>
      <c r="D38" s="13" t="s">
        <v>339</v>
      </c>
      <c r="E38" s="28" t="s">
        <v>340</v>
      </c>
      <c r="F38" s="13" t="s">
        <v>329</v>
      </c>
      <c r="G38" s="28" t="s">
        <v>414</v>
      </c>
      <c r="H38" s="13" t="s">
        <v>342</v>
      </c>
      <c r="I38" s="13" t="s">
        <v>332</v>
      </c>
      <c r="J38" s="28" t="s">
        <v>415</v>
      </c>
    </row>
    <row r="39" ht="33.75" spans="1:10">
      <c r="A39" s="135" t="s">
        <v>310</v>
      </c>
      <c r="B39" s="13" t="s">
        <v>408</v>
      </c>
      <c r="C39" s="13" t="s">
        <v>343</v>
      </c>
      <c r="D39" s="13" t="s">
        <v>344</v>
      </c>
      <c r="E39" s="28" t="s">
        <v>416</v>
      </c>
      <c r="F39" s="13" t="s">
        <v>329</v>
      </c>
      <c r="G39" s="28" t="s">
        <v>417</v>
      </c>
      <c r="H39" s="13" t="s">
        <v>337</v>
      </c>
      <c r="I39" s="13" t="s">
        <v>332</v>
      </c>
      <c r="J39" s="28" t="s">
        <v>418</v>
      </c>
    </row>
    <row r="40" ht="48" customHeight="1" spans="1:10">
      <c r="A40" s="135" t="s">
        <v>310</v>
      </c>
      <c r="B40" s="13" t="s">
        <v>408</v>
      </c>
      <c r="C40" s="13" t="s">
        <v>349</v>
      </c>
      <c r="D40" s="13" t="s">
        <v>350</v>
      </c>
      <c r="E40" s="28" t="s">
        <v>419</v>
      </c>
      <c r="F40" s="13" t="s">
        <v>329</v>
      </c>
      <c r="G40" s="28" t="s">
        <v>364</v>
      </c>
      <c r="H40" s="13" t="s">
        <v>337</v>
      </c>
      <c r="I40" s="13" t="s">
        <v>332</v>
      </c>
      <c r="J40" s="28" t="s">
        <v>419</v>
      </c>
    </row>
    <row r="41" spans="1:10">
      <c r="A41" s="135" t="s">
        <v>308</v>
      </c>
      <c r="B41" s="13" t="s">
        <v>420</v>
      </c>
      <c r="C41" s="13" t="s">
        <v>326</v>
      </c>
      <c r="D41" s="13" t="s">
        <v>327</v>
      </c>
      <c r="E41" s="28" t="s">
        <v>421</v>
      </c>
      <c r="F41" s="13" t="s">
        <v>329</v>
      </c>
      <c r="G41" s="28" t="s">
        <v>422</v>
      </c>
      <c r="H41" s="13" t="s">
        <v>369</v>
      </c>
      <c r="I41" s="13" t="s">
        <v>332</v>
      </c>
      <c r="J41" s="28" t="s">
        <v>423</v>
      </c>
    </row>
    <row r="42" spans="1:10">
      <c r="A42" s="135" t="s">
        <v>308</v>
      </c>
      <c r="B42" s="13" t="s">
        <v>420</v>
      </c>
      <c r="C42" s="13" t="s">
        <v>326</v>
      </c>
      <c r="D42" s="13" t="s">
        <v>339</v>
      </c>
      <c r="E42" s="28" t="s">
        <v>340</v>
      </c>
      <c r="F42" s="13" t="s">
        <v>329</v>
      </c>
      <c r="G42" s="28" t="s">
        <v>424</v>
      </c>
      <c r="H42" s="13" t="s">
        <v>342</v>
      </c>
      <c r="I42" s="13" t="s">
        <v>332</v>
      </c>
      <c r="J42" s="28" t="s">
        <v>425</v>
      </c>
    </row>
    <row r="43" ht="22.5" spans="1:10">
      <c r="A43" s="135" t="s">
        <v>308</v>
      </c>
      <c r="B43" s="13" t="s">
        <v>420</v>
      </c>
      <c r="C43" s="13" t="s">
        <v>343</v>
      </c>
      <c r="D43" s="13" t="s">
        <v>344</v>
      </c>
      <c r="E43" s="28" t="s">
        <v>426</v>
      </c>
      <c r="F43" s="13" t="s">
        <v>329</v>
      </c>
      <c r="G43" s="28" t="s">
        <v>424</v>
      </c>
      <c r="H43" s="13" t="s">
        <v>342</v>
      </c>
      <c r="I43" s="13" t="s">
        <v>332</v>
      </c>
      <c r="J43" s="28" t="s">
        <v>427</v>
      </c>
    </row>
    <row r="44" spans="1:10">
      <c r="A44" s="135" t="s">
        <v>308</v>
      </c>
      <c r="B44" s="13" t="s">
        <v>420</v>
      </c>
      <c r="C44" s="13" t="s">
        <v>349</v>
      </c>
      <c r="D44" s="13" t="s">
        <v>350</v>
      </c>
      <c r="E44" s="28" t="s">
        <v>350</v>
      </c>
      <c r="F44" s="13" t="s">
        <v>329</v>
      </c>
      <c r="G44" s="28" t="s">
        <v>364</v>
      </c>
      <c r="H44" s="13" t="s">
        <v>337</v>
      </c>
      <c r="I44" s="13" t="s">
        <v>332</v>
      </c>
      <c r="J44" s="28" t="s">
        <v>428</v>
      </c>
    </row>
  </sheetData>
  <mergeCells count="16">
    <mergeCell ref="A3:J3"/>
    <mergeCell ref="A4:H4"/>
    <mergeCell ref="A9:A14"/>
    <mergeCell ref="A15:A18"/>
    <mergeCell ref="A19:A23"/>
    <mergeCell ref="A24:A28"/>
    <mergeCell ref="A29:A35"/>
    <mergeCell ref="A36:A40"/>
    <mergeCell ref="A41:A44"/>
    <mergeCell ref="B9:B14"/>
    <mergeCell ref="B15:B18"/>
    <mergeCell ref="B19:B23"/>
    <mergeCell ref="B24:B28"/>
    <mergeCell ref="B29:B35"/>
    <mergeCell ref="B36:B40"/>
    <mergeCell ref="B41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429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430</v>
      </c>
      <c r="C3" s="123"/>
      <c r="D3" s="124"/>
      <c r="E3" s="124"/>
      <c r="F3" s="124"/>
    </row>
    <row r="4" ht="13.5" customHeight="1" spans="1:6">
      <c r="A4" s="4" t="str">
        <f>"单位名称："&amp;"昆明市呈贡区统计局"</f>
        <v>单位名称：昆明市呈贡区统计局</v>
      </c>
      <c r="B4" s="4" t="s">
        <v>431</v>
      </c>
      <c r="C4" s="119"/>
      <c r="D4" s="121"/>
      <c r="E4" s="121"/>
      <c r="F4" s="118" t="s">
        <v>1</v>
      </c>
    </row>
    <row r="5" ht="19.5" customHeight="1" spans="1:6">
      <c r="A5" s="125" t="s">
        <v>198</v>
      </c>
      <c r="B5" s="126" t="s">
        <v>73</v>
      </c>
      <c r="C5" s="125" t="s">
        <v>74</v>
      </c>
      <c r="D5" s="22" t="s">
        <v>432</v>
      </c>
      <c r="E5" s="23"/>
      <c r="F5" s="24"/>
    </row>
    <row r="6" ht="18.75" customHeight="1" spans="1:6">
      <c r="A6" s="127"/>
      <c r="B6" s="128"/>
      <c r="C6" s="127"/>
      <c r="D6" s="25" t="s">
        <v>55</v>
      </c>
      <c r="E6" s="22" t="s">
        <v>76</v>
      </c>
      <c r="F6" s="25" t="s">
        <v>77</v>
      </c>
    </row>
    <row r="7" ht="18.75" customHeight="1" spans="1:6">
      <c r="A7" s="70">
        <v>1</v>
      </c>
      <c r="B7" s="129" t="s">
        <v>84</v>
      </c>
      <c r="C7" s="70">
        <v>3</v>
      </c>
      <c r="D7" s="130">
        <v>4</v>
      </c>
      <c r="E7" s="130">
        <v>5</v>
      </c>
      <c r="F7" s="130">
        <v>6</v>
      </c>
    </row>
    <row r="8" ht="21" customHeight="1" spans="1:6">
      <c r="A8" s="13"/>
      <c r="B8" s="13"/>
      <c r="C8" s="13"/>
      <c r="D8" s="79"/>
      <c r="E8" s="79"/>
      <c r="F8" s="79"/>
    </row>
    <row r="9" ht="21" customHeight="1" spans="1:6">
      <c r="A9" s="13"/>
      <c r="B9" s="13"/>
      <c r="C9" s="13"/>
      <c r="D9" s="79"/>
      <c r="E9" s="79"/>
      <c r="F9" s="79"/>
    </row>
    <row r="10" ht="18.75" customHeight="1" spans="1:6">
      <c r="A10" s="131" t="s">
        <v>188</v>
      </c>
      <c r="B10" s="131" t="s">
        <v>188</v>
      </c>
      <c r="C10" s="132" t="s">
        <v>188</v>
      </c>
      <c r="D10" s="79"/>
      <c r="E10" s="79"/>
      <c r="F10" s="79"/>
    </row>
    <row r="12" customHeight="1" spans="1:1">
      <c r="A12" t="s">
        <v>433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19"/>
      <c r="S2" s="19" t="s">
        <v>434</v>
      </c>
    </row>
    <row r="3" ht="41.25" customHeight="1" spans="1:19">
      <c r="A3" s="73" t="str">
        <f>"2025"&amp;"年部门政府采购预算表"</f>
        <v>2025年部门政府采购预算表</v>
      </c>
      <c r="B3" s="69"/>
      <c r="C3" s="69"/>
      <c r="D3" s="3"/>
      <c r="E3" s="3"/>
      <c r="F3" s="3"/>
      <c r="G3" s="3"/>
      <c r="H3" s="3"/>
      <c r="I3" s="3"/>
      <c r="J3" s="3"/>
      <c r="K3" s="3"/>
      <c r="L3" s="3"/>
      <c r="M3" s="69"/>
      <c r="N3" s="3"/>
      <c r="O3" s="3"/>
      <c r="P3" s="69"/>
      <c r="Q3" s="3"/>
      <c r="R3" s="69"/>
      <c r="S3" s="69"/>
    </row>
    <row r="4" ht="18.75" customHeight="1" spans="1:19">
      <c r="A4" s="111" t="str">
        <f>"单位名称："&amp;"昆明市呈贡区统计局"</f>
        <v>单位名称：昆明市呈贡区统计局</v>
      </c>
      <c r="B4" s="85"/>
      <c r="C4" s="85"/>
      <c r="D4" s="20"/>
      <c r="E4" s="20"/>
      <c r="F4" s="20"/>
      <c r="G4" s="20"/>
      <c r="H4" s="20"/>
      <c r="I4" s="20"/>
      <c r="J4" s="20"/>
      <c r="K4" s="20"/>
      <c r="L4" s="20"/>
      <c r="R4" s="21"/>
      <c r="S4" s="118" t="s">
        <v>1</v>
      </c>
    </row>
    <row r="5" ht="15.75" customHeight="1" spans="1:19">
      <c r="A5" s="7" t="s">
        <v>197</v>
      </c>
      <c r="B5" s="86" t="s">
        <v>198</v>
      </c>
      <c r="C5" s="86" t="s">
        <v>435</v>
      </c>
      <c r="D5" s="94" t="s">
        <v>436</v>
      </c>
      <c r="E5" s="94" t="s">
        <v>437</v>
      </c>
      <c r="F5" s="94" t="s">
        <v>438</v>
      </c>
      <c r="G5" s="94" t="s">
        <v>439</v>
      </c>
      <c r="H5" s="94" t="s">
        <v>440</v>
      </c>
      <c r="I5" s="99" t="s">
        <v>205</v>
      </c>
      <c r="J5" s="99"/>
      <c r="K5" s="99"/>
      <c r="L5" s="99"/>
      <c r="M5" s="103"/>
      <c r="N5" s="99"/>
      <c r="O5" s="99"/>
      <c r="P5" s="81"/>
      <c r="Q5" s="99"/>
      <c r="R5" s="103"/>
      <c r="S5" s="82"/>
    </row>
    <row r="6" ht="17.25" customHeight="1" spans="1:19">
      <c r="A6" s="9"/>
      <c r="B6" s="87"/>
      <c r="C6" s="87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441</v>
      </c>
      <c r="L6" s="95" t="s">
        <v>442</v>
      </c>
      <c r="M6" s="104" t="s">
        <v>443</v>
      </c>
      <c r="N6" s="105" t="s">
        <v>444</v>
      </c>
      <c r="O6" s="105"/>
      <c r="P6" s="109"/>
      <c r="Q6" s="105"/>
      <c r="R6" s="110"/>
      <c r="S6" s="88"/>
    </row>
    <row r="7" ht="54" customHeight="1" spans="1:19">
      <c r="A7" s="11"/>
      <c r="B7" s="88"/>
      <c r="C7" s="88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6"/>
      <c r="N7" s="96" t="s">
        <v>57</v>
      </c>
      <c r="O7" s="96" t="s">
        <v>64</v>
      </c>
      <c r="P7" s="88" t="s">
        <v>65</v>
      </c>
      <c r="Q7" s="96" t="s">
        <v>66</v>
      </c>
      <c r="R7" s="106" t="s">
        <v>67</v>
      </c>
      <c r="S7" s="88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89" t="s">
        <v>70</v>
      </c>
      <c r="B9" s="90" t="s">
        <v>70</v>
      </c>
      <c r="C9" s="90" t="s">
        <v>298</v>
      </c>
      <c r="D9" s="97" t="s">
        <v>445</v>
      </c>
      <c r="E9" s="97" t="s">
        <v>445</v>
      </c>
      <c r="F9" s="97" t="s">
        <v>342</v>
      </c>
      <c r="G9" s="114">
        <v>71</v>
      </c>
      <c r="H9" s="79">
        <v>9940</v>
      </c>
      <c r="I9" s="79">
        <v>9940</v>
      </c>
      <c r="J9" s="79">
        <v>9940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89" t="s">
        <v>70</v>
      </c>
      <c r="B10" s="90" t="s">
        <v>70</v>
      </c>
      <c r="C10" s="90" t="s">
        <v>240</v>
      </c>
      <c r="D10" s="97" t="s">
        <v>446</v>
      </c>
      <c r="E10" s="97" t="s">
        <v>447</v>
      </c>
      <c r="F10" s="97" t="s">
        <v>342</v>
      </c>
      <c r="G10" s="114">
        <v>1</v>
      </c>
      <c r="H10" s="79">
        <v>5000</v>
      </c>
      <c r="I10" s="79">
        <v>5000</v>
      </c>
      <c r="J10" s="79">
        <v>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89" t="s">
        <v>70</v>
      </c>
      <c r="B11" s="90" t="s">
        <v>70</v>
      </c>
      <c r="C11" s="90" t="s">
        <v>300</v>
      </c>
      <c r="D11" s="97" t="s">
        <v>448</v>
      </c>
      <c r="E11" s="97" t="s">
        <v>449</v>
      </c>
      <c r="F11" s="97" t="s">
        <v>342</v>
      </c>
      <c r="G11" s="114">
        <v>300</v>
      </c>
      <c r="H11" s="79">
        <v>39000</v>
      </c>
      <c r="I11" s="79">
        <v>39000</v>
      </c>
      <c r="J11" s="79">
        <v>39000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89" t="s">
        <v>70</v>
      </c>
      <c r="B12" s="90" t="s">
        <v>70</v>
      </c>
      <c r="C12" s="90" t="s">
        <v>310</v>
      </c>
      <c r="D12" s="97" t="s">
        <v>450</v>
      </c>
      <c r="E12" s="97" t="s">
        <v>449</v>
      </c>
      <c r="F12" s="97" t="s">
        <v>342</v>
      </c>
      <c r="G12" s="114">
        <v>280</v>
      </c>
      <c r="H12" s="79">
        <v>19600</v>
      </c>
      <c r="I12" s="79">
        <v>19600</v>
      </c>
      <c r="J12" s="79">
        <v>19600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91" t="s">
        <v>188</v>
      </c>
      <c r="B13" s="92"/>
      <c r="C13" s="92"/>
      <c r="D13" s="98"/>
      <c r="E13" s="98"/>
      <c r="F13" s="98"/>
      <c r="G13" s="115"/>
      <c r="H13" s="79">
        <v>73540</v>
      </c>
      <c r="I13" s="79">
        <v>73540</v>
      </c>
      <c r="J13" s="79">
        <v>73540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111" t="s">
        <v>451</v>
      </c>
      <c r="B14" s="4"/>
      <c r="C14" s="4"/>
      <c r="D14" s="111"/>
      <c r="E14" s="111"/>
      <c r="F14" s="111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4"/>
      <c r="C2" s="84"/>
      <c r="D2" s="84"/>
      <c r="E2" s="84"/>
      <c r="F2" s="84"/>
      <c r="G2" s="84"/>
      <c r="H2" s="80"/>
      <c r="I2" s="80"/>
      <c r="J2" s="80"/>
      <c r="K2" s="80"/>
      <c r="L2" s="80"/>
      <c r="M2" s="80"/>
      <c r="N2" s="101"/>
      <c r="O2" s="80"/>
      <c r="P2" s="80"/>
      <c r="Q2" s="84"/>
      <c r="R2" s="80"/>
      <c r="S2" s="107"/>
      <c r="T2" s="107" t="s">
        <v>452</v>
      </c>
    </row>
    <row r="3" ht="41.25" customHeight="1" spans="1:20">
      <c r="A3" s="73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3"/>
      <c r="I3" s="93"/>
      <c r="J3" s="93"/>
      <c r="K3" s="93"/>
      <c r="L3" s="93"/>
      <c r="M3" s="93"/>
      <c r="N3" s="102"/>
      <c r="O3" s="93"/>
      <c r="P3" s="93"/>
      <c r="Q3" s="69"/>
      <c r="R3" s="93"/>
      <c r="S3" s="102"/>
      <c r="T3" s="69"/>
    </row>
    <row r="4" ht="22.5" customHeight="1" spans="1:20">
      <c r="A4" s="74" t="str">
        <f>"单位名称："&amp;"昆明市呈贡区统计局"</f>
        <v>单位名称：昆明市呈贡区统计局</v>
      </c>
      <c r="B4" s="85"/>
      <c r="C4" s="85"/>
      <c r="D4" s="85"/>
      <c r="E4" s="85"/>
      <c r="F4" s="85"/>
      <c r="G4" s="85"/>
      <c r="H4" s="75"/>
      <c r="I4" s="75"/>
      <c r="J4" s="75"/>
      <c r="K4" s="75"/>
      <c r="L4" s="75"/>
      <c r="M4" s="75"/>
      <c r="N4" s="101"/>
      <c r="O4" s="80"/>
      <c r="P4" s="80"/>
      <c r="Q4" s="84"/>
      <c r="R4" s="80"/>
      <c r="S4" s="108"/>
      <c r="T4" s="107" t="s">
        <v>1</v>
      </c>
    </row>
    <row r="5" ht="24" customHeight="1" spans="1:20">
      <c r="A5" s="7" t="s">
        <v>197</v>
      </c>
      <c r="B5" s="86" t="s">
        <v>198</v>
      </c>
      <c r="C5" s="86" t="s">
        <v>435</v>
      </c>
      <c r="D5" s="86" t="s">
        <v>453</v>
      </c>
      <c r="E5" s="86" t="s">
        <v>454</v>
      </c>
      <c r="F5" s="86" t="s">
        <v>455</v>
      </c>
      <c r="G5" s="86" t="s">
        <v>456</v>
      </c>
      <c r="H5" s="94" t="s">
        <v>457</v>
      </c>
      <c r="I5" s="94" t="s">
        <v>458</v>
      </c>
      <c r="J5" s="99" t="s">
        <v>205</v>
      </c>
      <c r="K5" s="99"/>
      <c r="L5" s="99"/>
      <c r="M5" s="99"/>
      <c r="N5" s="103"/>
      <c r="O5" s="99"/>
      <c r="P5" s="99"/>
      <c r="Q5" s="81"/>
      <c r="R5" s="99"/>
      <c r="S5" s="103"/>
      <c r="T5" s="82"/>
    </row>
    <row r="6" ht="24" customHeight="1" spans="1:20">
      <c r="A6" s="9"/>
      <c r="B6" s="87"/>
      <c r="C6" s="87"/>
      <c r="D6" s="87"/>
      <c r="E6" s="87"/>
      <c r="F6" s="87"/>
      <c r="G6" s="87"/>
      <c r="H6" s="95"/>
      <c r="I6" s="95"/>
      <c r="J6" s="95" t="s">
        <v>55</v>
      </c>
      <c r="K6" s="95" t="s">
        <v>58</v>
      </c>
      <c r="L6" s="95" t="s">
        <v>441</v>
      </c>
      <c r="M6" s="95" t="s">
        <v>442</v>
      </c>
      <c r="N6" s="104" t="s">
        <v>443</v>
      </c>
      <c r="O6" s="105" t="s">
        <v>444</v>
      </c>
      <c r="P6" s="105"/>
      <c r="Q6" s="109"/>
      <c r="R6" s="105"/>
      <c r="S6" s="110"/>
      <c r="T6" s="88"/>
    </row>
    <row r="7" ht="54" customHeight="1" spans="1:20">
      <c r="A7" s="11"/>
      <c r="B7" s="88"/>
      <c r="C7" s="88"/>
      <c r="D7" s="88"/>
      <c r="E7" s="88"/>
      <c r="F7" s="88"/>
      <c r="G7" s="88"/>
      <c r="H7" s="96"/>
      <c r="I7" s="96"/>
      <c r="J7" s="96"/>
      <c r="K7" s="96" t="s">
        <v>57</v>
      </c>
      <c r="L7" s="96"/>
      <c r="M7" s="96"/>
      <c r="N7" s="106"/>
      <c r="O7" s="96" t="s">
        <v>57</v>
      </c>
      <c r="P7" s="96" t="s">
        <v>64</v>
      </c>
      <c r="Q7" s="88" t="s">
        <v>65</v>
      </c>
      <c r="R7" s="96" t="s">
        <v>66</v>
      </c>
      <c r="S7" s="106" t="s">
        <v>67</v>
      </c>
      <c r="T7" s="88" t="s">
        <v>68</v>
      </c>
    </row>
    <row r="8" ht="17.25" customHeight="1" spans="1:20">
      <c r="A8" s="26">
        <v>1</v>
      </c>
      <c r="B8" s="88">
        <v>2</v>
      </c>
      <c r="C8" s="26">
        <v>3</v>
      </c>
      <c r="D8" s="26">
        <v>4</v>
      </c>
      <c r="E8" s="88">
        <v>5</v>
      </c>
      <c r="F8" s="26">
        <v>6</v>
      </c>
      <c r="G8" s="26">
        <v>7</v>
      </c>
      <c r="H8" s="88">
        <v>8</v>
      </c>
      <c r="I8" s="26">
        <v>9</v>
      </c>
      <c r="J8" s="26">
        <v>10</v>
      </c>
      <c r="K8" s="88">
        <v>11</v>
      </c>
      <c r="L8" s="26">
        <v>12</v>
      </c>
      <c r="M8" s="26">
        <v>13</v>
      </c>
      <c r="N8" s="88">
        <v>14</v>
      </c>
      <c r="O8" s="26">
        <v>15</v>
      </c>
      <c r="P8" s="26">
        <v>16</v>
      </c>
      <c r="Q8" s="88">
        <v>17</v>
      </c>
      <c r="R8" s="26">
        <v>18</v>
      </c>
      <c r="S8" s="26">
        <v>19</v>
      </c>
      <c r="T8" s="26">
        <v>20</v>
      </c>
    </row>
    <row r="9" ht="21" customHeight="1" spans="1:20">
      <c r="A9" s="89" t="s">
        <v>70</v>
      </c>
      <c r="B9" s="90" t="s">
        <v>70</v>
      </c>
      <c r="C9" s="90" t="s">
        <v>240</v>
      </c>
      <c r="D9" s="90" t="s">
        <v>446</v>
      </c>
      <c r="E9" s="90" t="s">
        <v>459</v>
      </c>
      <c r="F9" s="90" t="s">
        <v>76</v>
      </c>
      <c r="G9" s="90" t="s">
        <v>460</v>
      </c>
      <c r="H9" s="97" t="s">
        <v>99</v>
      </c>
      <c r="I9" s="97" t="s">
        <v>446</v>
      </c>
      <c r="J9" s="79">
        <v>5000</v>
      </c>
      <c r="K9" s="79">
        <v>5000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89" t="s">
        <v>70</v>
      </c>
      <c r="B10" s="90" t="s">
        <v>70</v>
      </c>
      <c r="C10" s="90" t="s">
        <v>300</v>
      </c>
      <c r="D10" s="90" t="s">
        <v>448</v>
      </c>
      <c r="E10" s="90" t="s">
        <v>461</v>
      </c>
      <c r="F10" s="90" t="s">
        <v>77</v>
      </c>
      <c r="G10" s="90" t="s">
        <v>460</v>
      </c>
      <c r="H10" s="97" t="s">
        <v>99</v>
      </c>
      <c r="I10" s="97" t="s">
        <v>448</v>
      </c>
      <c r="J10" s="79">
        <v>39000</v>
      </c>
      <c r="K10" s="79">
        <v>39000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89" t="s">
        <v>70</v>
      </c>
      <c r="B11" s="90" t="s">
        <v>70</v>
      </c>
      <c r="C11" s="90" t="s">
        <v>310</v>
      </c>
      <c r="D11" s="90" t="s">
        <v>450</v>
      </c>
      <c r="E11" s="90" t="s">
        <v>462</v>
      </c>
      <c r="F11" s="90" t="s">
        <v>77</v>
      </c>
      <c r="G11" s="90" t="s">
        <v>460</v>
      </c>
      <c r="H11" s="97" t="s">
        <v>99</v>
      </c>
      <c r="I11" s="97" t="s">
        <v>450</v>
      </c>
      <c r="J11" s="79">
        <v>19600</v>
      </c>
      <c r="K11" s="79">
        <v>19600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1" t="s">
        <v>188</v>
      </c>
      <c r="B12" s="92"/>
      <c r="C12" s="92"/>
      <c r="D12" s="92"/>
      <c r="E12" s="92"/>
      <c r="F12" s="92"/>
      <c r="G12" s="92"/>
      <c r="H12" s="98"/>
      <c r="I12" s="100"/>
      <c r="J12" s="79">
        <v>63600</v>
      </c>
      <c r="K12" s="79">
        <v>63600</v>
      </c>
      <c r="L12" s="79"/>
      <c r="M12" s="79"/>
      <c r="N12" s="79"/>
      <c r="O12" s="79"/>
      <c r="P12" s="79"/>
      <c r="Q12" s="79"/>
      <c r="R12" s="79"/>
      <c r="S12" s="79"/>
      <c r="T12" s="79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19"/>
      <c r="X2" s="19" t="s">
        <v>463</v>
      </c>
    </row>
    <row r="3" ht="41.25" customHeight="1" spans="1:24">
      <c r="A3" s="73" t="str">
        <f>"2025"&amp;"年对下转移支付预算表"</f>
        <v>2025年对下转移支付预算表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69"/>
      <c r="X3" s="69"/>
    </row>
    <row r="4" ht="18" customHeight="1" spans="1:24">
      <c r="A4" s="74" t="str">
        <f>"单位名称："&amp;"昆明市呈贡区统计局"</f>
        <v>单位名称：昆明市呈贡区统计局</v>
      </c>
      <c r="B4" s="75"/>
      <c r="C4" s="75"/>
      <c r="D4" s="76"/>
      <c r="E4" s="80"/>
      <c r="F4" s="80"/>
      <c r="G4" s="80"/>
      <c r="H4" s="80"/>
      <c r="I4" s="80"/>
      <c r="W4" s="21"/>
      <c r="X4" s="21" t="s">
        <v>1</v>
      </c>
    </row>
    <row r="5" ht="19.5" customHeight="1" spans="1:24">
      <c r="A5" s="33" t="s">
        <v>464</v>
      </c>
      <c r="B5" s="22" t="s">
        <v>205</v>
      </c>
      <c r="C5" s="23"/>
      <c r="D5" s="23"/>
      <c r="E5" s="22" t="s">
        <v>465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81"/>
      <c r="X5" s="82"/>
    </row>
    <row r="6" ht="40.5" customHeight="1" spans="1:24">
      <c r="A6" s="26"/>
      <c r="B6" s="34" t="s">
        <v>55</v>
      </c>
      <c r="C6" s="7" t="s">
        <v>58</v>
      </c>
      <c r="D6" s="77" t="s">
        <v>441</v>
      </c>
      <c r="E6" s="49" t="s">
        <v>466</v>
      </c>
      <c r="F6" s="49" t="s">
        <v>467</v>
      </c>
      <c r="G6" s="49" t="s">
        <v>468</v>
      </c>
      <c r="H6" s="49" t="s">
        <v>469</v>
      </c>
      <c r="I6" s="49" t="s">
        <v>470</v>
      </c>
      <c r="J6" s="49" t="s">
        <v>471</v>
      </c>
      <c r="K6" s="49" t="s">
        <v>472</v>
      </c>
      <c r="L6" s="49" t="s">
        <v>473</v>
      </c>
      <c r="M6" s="49" t="s">
        <v>474</v>
      </c>
      <c r="N6" s="49" t="s">
        <v>475</v>
      </c>
      <c r="O6" s="49" t="s">
        <v>476</v>
      </c>
      <c r="P6" s="49" t="s">
        <v>477</v>
      </c>
      <c r="Q6" s="49" t="s">
        <v>478</v>
      </c>
      <c r="R6" s="49" t="s">
        <v>479</v>
      </c>
      <c r="S6" s="49" t="s">
        <v>480</v>
      </c>
      <c r="T6" s="49" t="s">
        <v>481</v>
      </c>
      <c r="U6" s="49" t="s">
        <v>482</v>
      </c>
      <c r="V6" s="49" t="s">
        <v>483</v>
      </c>
      <c r="W6" s="49" t="s">
        <v>484</v>
      </c>
      <c r="X6" s="83" t="s">
        <v>485</v>
      </c>
    </row>
    <row r="7" ht="19.5" customHeight="1" spans="1:24">
      <c r="A7" s="12">
        <v>1</v>
      </c>
      <c r="B7" s="12">
        <v>2</v>
      </c>
      <c r="C7" s="12">
        <v>3</v>
      </c>
      <c r="D7" s="78">
        <v>4</v>
      </c>
      <c r="E7" s="37">
        <v>5</v>
      </c>
      <c r="F7" s="12">
        <v>6</v>
      </c>
      <c r="G7" s="12">
        <v>7</v>
      </c>
      <c r="H7" s="78">
        <v>8</v>
      </c>
      <c r="I7" s="12">
        <v>9</v>
      </c>
      <c r="J7" s="12">
        <v>10</v>
      </c>
      <c r="K7" s="12">
        <v>11</v>
      </c>
      <c r="L7" s="78">
        <v>12</v>
      </c>
      <c r="M7" s="12">
        <v>13</v>
      </c>
      <c r="N7" s="12">
        <v>14</v>
      </c>
      <c r="O7" s="12">
        <v>15</v>
      </c>
      <c r="P7" s="78">
        <v>16</v>
      </c>
      <c r="Q7" s="12">
        <v>17</v>
      </c>
      <c r="R7" s="12">
        <v>18</v>
      </c>
      <c r="S7" s="12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2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1">
      <c r="A11" t="s">
        <v>486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19" t="s">
        <v>487</v>
      </c>
    </row>
    <row r="3" ht="41.25" customHeight="1" spans="1:10">
      <c r="A3" s="66" t="str">
        <f>"2025"&amp;"年对下转移支付绩效目标表"</f>
        <v>2025年对下转移支付绩效目标表</v>
      </c>
      <c r="B3" s="3"/>
      <c r="C3" s="3"/>
      <c r="D3" s="3"/>
      <c r="E3" s="3"/>
      <c r="F3" s="69"/>
      <c r="G3" s="3"/>
      <c r="H3" s="69"/>
      <c r="I3" s="69"/>
      <c r="J3" s="3"/>
    </row>
    <row r="4" ht="17.25" customHeight="1" spans="1:1">
      <c r="A4" s="4" t="str">
        <f>"单位名称："&amp;"昆明市呈贡区统计局"</f>
        <v>单位名称：昆明市呈贡区统计局</v>
      </c>
    </row>
    <row r="5" ht="44.25" customHeight="1" spans="1:10">
      <c r="A5" s="67" t="s">
        <v>464</v>
      </c>
      <c r="B5" s="67" t="s">
        <v>316</v>
      </c>
      <c r="C5" s="67" t="s">
        <v>317</v>
      </c>
      <c r="D5" s="67" t="s">
        <v>318</v>
      </c>
      <c r="E5" s="67" t="s">
        <v>319</v>
      </c>
      <c r="F5" s="70" t="s">
        <v>320</v>
      </c>
      <c r="G5" s="67" t="s">
        <v>321</v>
      </c>
      <c r="H5" s="70" t="s">
        <v>322</v>
      </c>
      <c r="I5" s="70" t="s">
        <v>323</v>
      </c>
      <c r="J5" s="67" t="s">
        <v>324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70">
        <v>6</v>
      </c>
      <c r="G6" s="67">
        <v>7</v>
      </c>
      <c r="H6" s="70">
        <v>8</v>
      </c>
      <c r="I6" s="70">
        <v>9</v>
      </c>
      <c r="J6" s="67">
        <v>10</v>
      </c>
    </row>
    <row r="7" ht="42" customHeight="1" spans="1:10">
      <c r="A7" s="28"/>
      <c r="B7" s="68"/>
      <c r="C7" s="68"/>
      <c r="D7" s="68"/>
      <c r="E7" s="55"/>
      <c r="F7" s="71"/>
      <c r="G7" s="55"/>
      <c r="H7" s="71"/>
      <c r="I7" s="71"/>
      <c r="J7" s="55"/>
    </row>
    <row r="8" ht="42" customHeight="1" spans="1:10">
      <c r="A8" s="28"/>
      <c r="B8" s="13"/>
      <c r="C8" s="13"/>
      <c r="D8" s="13"/>
      <c r="E8" s="28"/>
      <c r="F8" s="13"/>
      <c r="G8" s="28"/>
      <c r="H8" s="13"/>
      <c r="I8" s="13"/>
      <c r="J8" s="28"/>
    </row>
    <row r="10" customHeight="1" spans="1:1">
      <c r="A10" t="s">
        <v>488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/>
      <c r="B2" s="40"/>
      <c r="C2" s="40"/>
      <c r="D2" s="41"/>
      <c r="E2" s="41"/>
      <c r="F2" s="41"/>
      <c r="G2" s="40"/>
      <c r="H2" s="40"/>
      <c r="I2" s="64" t="s">
        <v>489</v>
      </c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"单位名称："&amp;"昆明市呈贡区统计局"</f>
        <v>单位名称：昆明市呈贡区统计局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197</v>
      </c>
      <c r="B5" s="49" t="s">
        <v>198</v>
      </c>
      <c r="C5" s="50" t="s">
        <v>490</v>
      </c>
      <c r="D5" s="48" t="s">
        <v>491</v>
      </c>
      <c r="E5" s="48" t="s">
        <v>492</v>
      </c>
      <c r="F5" s="48" t="s">
        <v>493</v>
      </c>
      <c r="G5" s="49" t="s">
        <v>494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439</v>
      </c>
      <c r="H6" s="49" t="s">
        <v>495</v>
      </c>
      <c r="I6" s="49" t="s">
        <v>496</v>
      </c>
    </row>
    <row r="7" ht="17.25" customHeight="1" spans="1:9">
      <c r="A7" s="53" t="s">
        <v>83</v>
      </c>
      <c r="B7" s="54" t="s">
        <v>84</v>
      </c>
      <c r="C7" s="53" t="s">
        <v>85</v>
      </c>
      <c r="D7" s="55" t="s">
        <v>86</v>
      </c>
      <c r="E7" s="53" t="s">
        <v>87</v>
      </c>
      <c r="F7" s="54" t="s">
        <v>88</v>
      </c>
      <c r="G7" s="60" t="s">
        <v>89</v>
      </c>
      <c r="H7" s="55" t="s">
        <v>90</v>
      </c>
      <c r="I7" s="55">
        <v>9</v>
      </c>
    </row>
    <row r="8" ht="19.5" customHeight="1" spans="1:9">
      <c r="A8" s="56"/>
      <c r="B8" s="29"/>
      <c r="C8" s="29"/>
      <c r="D8" s="28"/>
      <c r="E8" s="13"/>
      <c r="F8" s="60"/>
      <c r="G8" s="61"/>
      <c r="H8" s="62"/>
      <c r="I8" s="62"/>
    </row>
    <row r="9" ht="19.5" customHeight="1" spans="1:9">
      <c r="A9" s="57" t="s">
        <v>55</v>
      </c>
      <c r="B9" s="58"/>
      <c r="C9" s="58"/>
      <c r="D9" s="59"/>
      <c r="E9" s="63"/>
      <c r="F9" s="63"/>
      <c r="G9" s="61"/>
      <c r="H9" s="62"/>
      <c r="I9" s="62"/>
    </row>
    <row r="11" customHeight="1" spans="1:1">
      <c r="A11" t="s">
        <v>497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19" t="s">
        <v>498</v>
      </c>
    </row>
    <row r="3" ht="41.25" customHeight="1" spans="1:11">
      <c r="A3" s="3" t="str">
        <f>"2025"&amp;"年上级转移支付补助项目支出预算表"</f>
        <v>2025年上级转移支付补助项目支出预算表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3.5" customHeight="1" spans="1:11">
      <c r="A4" s="4" t="str">
        <f>"单位名称："&amp;"昆明市呈贡区统计局"</f>
        <v>单位名称：昆明市呈贡区统计局</v>
      </c>
      <c r="B4" s="5"/>
      <c r="C4" s="5"/>
      <c r="D4" s="5"/>
      <c r="E4" s="5"/>
      <c r="F4" s="5"/>
      <c r="G4" s="5"/>
      <c r="H4" s="20"/>
      <c r="I4" s="20"/>
      <c r="J4" s="20"/>
      <c r="K4" s="21" t="s">
        <v>1</v>
      </c>
    </row>
    <row r="5" ht="21.75" customHeight="1" spans="1:11">
      <c r="A5" s="6" t="s">
        <v>290</v>
      </c>
      <c r="B5" s="6" t="s">
        <v>200</v>
      </c>
      <c r="C5" s="6" t="s">
        <v>291</v>
      </c>
      <c r="D5" s="7" t="s">
        <v>201</v>
      </c>
      <c r="E5" s="7" t="s">
        <v>202</v>
      </c>
      <c r="F5" s="7" t="s">
        <v>292</v>
      </c>
      <c r="G5" s="7" t="s">
        <v>293</v>
      </c>
      <c r="H5" s="33" t="s">
        <v>55</v>
      </c>
      <c r="I5" s="22" t="s">
        <v>499</v>
      </c>
      <c r="J5" s="23"/>
      <c r="K5" s="24"/>
    </row>
    <row r="6" ht="21.75" customHeight="1" spans="1:11">
      <c r="A6" s="8"/>
      <c r="B6" s="8"/>
      <c r="C6" s="8"/>
      <c r="D6" s="9"/>
      <c r="E6" s="9"/>
      <c r="F6" s="9"/>
      <c r="G6" s="9"/>
      <c r="H6" s="34"/>
      <c r="I6" s="7" t="s">
        <v>58</v>
      </c>
      <c r="J6" s="7" t="s">
        <v>59</v>
      </c>
      <c r="K6" s="7" t="s">
        <v>60</v>
      </c>
    </row>
    <row r="7" ht="40.5" customHeight="1" spans="1:11">
      <c r="A7" s="10"/>
      <c r="B7" s="10"/>
      <c r="C7" s="10"/>
      <c r="D7" s="11"/>
      <c r="E7" s="11"/>
      <c r="F7" s="11"/>
      <c r="G7" s="11"/>
      <c r="H7" s="26"/>
      <c r="I7" s="11" t="s">
        <v>57</v>
      </c>
      <c r="J7" s="11"/>
      <c r="K7" s="11"/>
    </row>
    <row r="8" ht="15" customHeight="1" spans="1:1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37">
        <v>10</v>
      </c>
      <c r="K8" s="37">
        <v>11</v>
      </c>
    </row>
    <row r="9" ht="18.75" customHeight="1" spans="1:11">
      <c r="A9" s="28"/>
      <c r="B9" s="13"/>
      <c r="C9" s="28"/>
      <c r="D9" s="28"/>
      <c r="E9" s="28"/>
      <c r="F9" s="28"/>
      <c r="G9" s="28"/>
      <c r="H9" s="35"/>
      <c r="I9" s="38"/>
      <c r="J9" s="38"/>
      <c r="K9" s="35"/>
    </row>
    <row r="10" ht="18.75" customHeight="1" spans="1:11">
      <c r="A10" s="29"/>
      <c r="B10" s="13"/>
      <c r="C10" s="13"/>
      <c r="D10" s="13"/>
      <c r="E10" s="13"/>
      <c r="F10" s="13"/>
      <c r="G10" s="13"/>
      <c r="H10" s="27"/>
      <c r="I10" s="27"/>
      <c r="J10" s="27"/>
      <c r="K10" s="35"/>
    </row>
    <row r="11" ht="18.75" customHeight="1" spans="1:11">
      <c r="A11" s="30" t="s">
        <v>188</v>
      </c>
      <c r="B11" s="31"/>
      <c r="C11" s="31"/>
      <c r="D11" s="31"/>
      <c r="E11" s="31"/>
      <c r="F11" s="31"/>
      <c r="G11" s="36"/>
      <c r="H11" s="27"/>
      <c r="I11" s="27"/>
      <c r="J11" s="27"/>
      <c r="K11" s="35"/>
    </row>
    <row r="13" customHeight="1" spans="1:2">
      <c r="A13" s="32" t="s">
        <v>500</v>
      </c>
      <c r="B13" s="32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19" t="s">
        <v>501</v>
      </c>
    </row>
    <row r="3" ht="41.25" customHeight="1" spans="1:7">
      <c r="A3" s="3" t="str">
        <f>"2025"&amp;"年部门项目中期规划预算表"</f>
        <v>2025年部门项目中期规划预算表</v>
      </c>
      <c r="B3" s="3"/>
      <c r="C3" s="3"/>
      <c r="D3" s="3"/>
      <c r="E3" s="3"/>
      <c r="F3" s="3"/>
      <c r="G3" s="3"/>
    </row>
    <row r="4" ht="13.5" customHeight="1" spans="1:7">
      <c r="A4" s="4" t="str">
        <f>"单位名称："&amp;"昆明市呈贡区统计局"</f>
        <v>单位名称：昆明市呈贡区统计局</v>
      </c>
      <c r="B4" s="5"/>
      <c r="C4" s="5"/>
      <c r="D4" s="5"/>
      <c r="E4" s="20"/>
      <c r="F4" s="20"/>
      <c r="G4" s="21" t="s">
        <v>1</v>
      </c>
    </row>
    <row r="5" ht="21.75" customHeight="1" spans="1:7">
      <c r="A5" s="6" t="s">
        <v>291</v>
      </c>
      <c r="B5" s="6" t="s">
        <v>290</v>
      </c>
      <c r="C5" s="6" t="s">
        <v>200</v>
      </c>
      <c r="D5" s="7" t="s">
        <v>502</v>
      </c>
      <c r="E5" s="22" t="s">
        <v>58</v>
      </c>
      <c r="F5" s="23"/>
      <c r="G5" s="24"/>
    </row>
    <row r="6" ht="21.75" customHeight="1" spans="1:7">
      <c r="A6" s="8"/>
      <c r="B6" s="8"/>
      <c r="C6" s="8"/>
      <c r="D6" s="9"/>
      <c r="E6" s="25" t="str">
        <f>"2025"&amp;"年"</f>
        <v>2025年</v>
      </c>
      <c r="F6" s="7" t="str">
        <f>("2025"+1)&amp;"年"</f>
        <v>2026年</v>
      </c>
      <c r="G6" s="7" t="str">
        <f>("2025"+2)&amp;"年"</f>
        <v>2027年</v>
      </c>
    </row>
    <row r="7" ht="40.5" customHeight="1" spans="1:7">
      <c r="A7" s="10"/>
      <c r="B7" s="10"/>
      <c r="C7" s="10"/>
      <c r="D7" s="11"/>
      <c r="E7" s="26"/>
      <c r="F7" s="11" t="s">
        <v>57</v>
      </c>
      <c r="G7" s="11"/>
    </row>
    <row r="8" ht="15" customHeight="1" spans="1:7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ht="17.25" customHeight="1" spans="1:7">
      <c r="A9" s="13" t="s">
        <v>70</v>
      </c>
      <c r="B9" s="14"/>
      <c r="C9" s="14"/>
      <c r="D9" s="13"/>
      <c r="E9" s="27">
        <v>499540</v>
      </c>
      <c r="F9" s="27"/>
      <c r="G9" s="27"/>
    </row>
    <row r="10" ht="18.75" customHeight="1" spans="1:7">
      <c r="A10" s="13"/>
      <c r="B10" s="13" t="s">
        <v>503</v>
      </c>
      <c r="C10" s="13" t="s">
        <v>298</v>
      </c>
      <c r="D10" s="13" t="s">
        <v>504</v>
      </c>
      <c r="E10" s="27">
        <v>69940</v>
      </c>
      <c r="F10" s="27"/>
      <c r="G10" s="27"/>
    </row>
    <row r="11" ht="18.75" customHeight="1" spans="1:7">
      <c r="A11" s="15"/>
      <c r="B11" s="13" t="s">
        <v>503</v>
      </c>
      <c r="C11" s="13" t="s">
        <v>300</v>
      </c>
      <c r="D11" s="13" t="s">
        <v>504</v>
      </c>
      <c r="E11" s="27">
        <v>139000</v>
      </c>
      <c r="F11" s="27"/>
      <c r="G11" s="27"/>
    </row>
    <row r="12" ht="18.75" customHeight="1" spans="1:7">
      <c r="A12" s="15"/>
      <c r="B12" s="13" t="s">
        <v>503</v>
      </c>
      <c r="C12" s="13" t="s">
        <v>304</v>
      </c>
      <c r="D12" s="13" t="s">
        <v>504</v>
      </c>
      <c r="E12" s="27">
        <v>46200</v>
      </c>
      <c r="F12" s="27"/>
      <c r="G12" s="27"/>
    </row>
    <row r="13" ht="18.75" customHeight="1" spans="1:7">
      <c r="A13" s="15"/>
      <c r="B13" s="13" t="s">
        <v>503</v>
      </c>
      <c r="C13" s="13" t="s">
        <v>308</v>
      </c>
      <c r="D13" s="13" t="s">
        <v>504</v>
      </c>
      <c r="E13" s="27">
        <v>21000</v>
      </c>
      <c r="F13" s="27"/>
      <c r="G13" s="27"/>
    </row>
    <row r="14" ht="18.75" customHeight="1" spans="1:7">
      <c r="A14" s="15"/>
      <c r="B14" s="13" t="s">
        <v>503</v>
      </c>
      <c r="C14" s="13" t="s">
        <v>310</v>
      </c>
      <c r="D14" s="13" t="s">
        <v>504</v>
      </c>
      <c r="E14" s="27">
        <v>19600</v>
      </c>
      <c r="F14" s="27"/>
      <c r="G14" s="27"/>
    </row>
    <row r="15" ht="18.75" customHeight="1" spans="1:7">
      <c r="A15" s="15"/>
      <c r="B15" s="13" t="s">
        <v>503</v>
      </c>
      <c r="C15" s="13" t="s">
        <v>312</v>
      </c>
      <c r="D15" s="13" t="s">
        <v>504</v>
      </c>
      <c r="E15" s="27">
        <v>70000</v>
      </c>
      <c r="F15" s="27"/>
      <c r="G15" s="27"/>
    </row>
    <row r="16" ht="18.75" customHeight="1" spans="1:7">
      <c r="A16" s="15"/>
      <c r="B16" s="13" t="s">
        <v>503</v>
      </c>
      <c r="C16" s="13" t="s">
        <v>314</v>
      </c>
      <c r="D16" s="13" t="s">
        <v>504</v>
      </c>
      <c r="E16" s="27">
        <v>133800</v>
      </c>
      <c r="F16" s="27"/>
      <c r="G16" s="27"/>
    </row>
    <row r="17" ht="18.75" customHeight="1" spans="1:7">
      <c r="A17" s="16" t="s">
        <v>55</v>
      </c>
      <c r="B17" s="17" t="s">
        <v>505</v>
      </c>
      <c r="C17" s="17"/>
      <c r="D17" s="18"/>
      <c r="E17" s="27">
        <v>499540</v>
      </c>
      <c r="F17" s="27"/>
      <c r="G17" s="27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2025-03-18T10:41:00Z</dcterms:created>
  <dcterms:modified xsi:type="dcterms:W3CDTF">2025-03-19T14:35:26Z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