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37" firstSheet="9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<sst xmlns="http://schemas.openxmlformats.org/spreadsheetml/2006/main" count="802" uniqueCount="358">
  <si>
    <t>预算01-1表</t>
  </si>
  <si>
    <t>单位名称：度假区大渔街道社区卫生服务中心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</si>
  <si>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</si>
  <si>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</si>
  <si>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</si>
  <si>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</si>
  <si>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</si>
  <si>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</si>
  <si>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</si>
  <si>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</si>
  <si>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</si>
  <si>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</si>
  <si>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</si>
  <si>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</si>
  <si>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</si>
  <si>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</si>
  <si>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</si>
  <si>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</si>
  <si>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</si>
  <si>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</si>
  <si>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</si>
  <si>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</si>
  <si>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</si>
  <si>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</si>
  <si>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</si>
  <si>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</si>
  <si>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</si>
  <si>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</si>
  <si>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</si>
  <si>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</si>
  <si>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</si>
  <si>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</si>
  <si>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</si>
  <si>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</si>
  <si>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</si>
  <si>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</si>
  <si>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</si>
  <si>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</si>
  <si>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</si>
  <si>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</si>
  <si>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</si>
  <si>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</si>
  <si>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</si>
  <si>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</si>
  <si>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</si>
  <si>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</si>
  <si>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</si>
  <si>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</si>
  <si>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</si>
  <si>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</si>
  <si>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</si>
  <si>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</si>
  <si>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</si>
  <si>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</si>
  <si>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</si>
  <si>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</si>
  <si>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</si>
  <si>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</si>
  <si>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</si>
  <si>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</si>
  <si>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</si>
  <si>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</si>
  <si>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</si>
  <si>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</si>
  <si>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</si>
  <si>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</si>
  <si>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</si>
  <si>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</si>
  <si>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</si>
  <si>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</si>
  <si>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</si>
  <si>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度假区大渔街道社区卫生服务中心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</si>
  <si>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</si>
  <si>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</si>
  <si>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</si>
  <si>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</si>
  <si>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</si>
  <si>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</si>
  <si>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</si>
  <si>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</si>
  <si>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</si>
  <si>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</si>
  <si>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</si>
  <si>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</si>
  <si>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</si>
  <si>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</si>
  <si>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</si>
  <si>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</si>
  <si>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</si>
  <si>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</si>
  <si>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</si>
  <si>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</si>
  <si>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</si>
  <si>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</si>
  <si>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</si>
  <si>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</si>
  <si>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</si>
  <si>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</si>
  <si>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</si>
  <si>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</si>
  <si>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</si>
  <si>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</si>
  <si>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</si>
  <si>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</si>
  <si>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</si>
  <si>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</si>
  <si>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</si>
  <si>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</si>
  <si>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</si>
  <si>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</si>
  <si>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</si>
  <si>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</si>
  <si>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</si>
  <si>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</si>
  <si>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</si>
  <si>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</si>
  <si>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</si>
  <si>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</si>
  <si>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</si>
  <si>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</si>
  <si>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</si>
  <si>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</si>
  <si>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</si>
  <si>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</si>
  <si>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</si>
  <si>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</si>
  <si>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</si>
  <si>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</si>
  <si>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</si>
  <si>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</si>
  <si>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</si>
  <si>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</si>
  <si>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</si>
  <si>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</si>
  <si>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</si>
  <si>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</si>
  <si>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</si>
  <si>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</si>
  <si>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</si>
  <si>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</si>
  <si>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</si>
  <si>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</si>
  <si>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</si>
  <si>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</si>
  <si>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</si>
  <si>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</si>
  <si>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</si>
  <si>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</si>
  <si>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</si>
  <si>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</si>
  <si>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</si>
  <si>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</si>
  <si>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</si>
  <si>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</si>
  <si>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</si>
  <si>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</si>
  <si>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</si>
  <si>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</si>
  <si>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</si>
  <si>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</si>
  <si>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</si>
  <si>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</si>
  <si>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</si>
  <si>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</si>
  <si>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</si>
  <si>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</si>
  <si>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</si>
  <si>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</si>
  <si>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</si>
  <si>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</si>
  <si>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</si>
  <si>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</si>
  <si>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</si>
  <si>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</si>
  <si>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</si>
  <si>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</si>
  <si>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</si>
  <si>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</si>
  <si>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</si>
  <si>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</si>
  <si>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</si>
  <si>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</si>
  <si>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</si>
  <si>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</si>
  <si>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</si>
  <si>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</si>
  <si>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</si>
  <si>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</si>
  <si>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</si>
  <si>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</si>
  <si>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</si>
  <si>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</si>
  <si>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</si>
  <si>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</si>
  <si>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</si>
  <si>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</si>
  <si>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</si>
  <si>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</si>
  <si>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</si>
  <si>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</si>
  <si>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</si>
  <si>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</si>
  <si>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</si>
  <si>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</si>
  <si>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</si>
  <si>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昆明市呈贡区卫生健康局</t>
  </si>
  <si>
    <t>530121221100000423550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</si>
  <si>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</si>
  <si>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</si>
  <si>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</si>
  <si>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</si>
  <si>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</si>
  <si>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</si>
  <si>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</si>
  <si>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</si>
  <si>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</si>
  <si>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</si>
  <si>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</si>
  <si>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530121221100000423552</t>
  </si>
  <si>
    <t>30113</t>
  </si>
  <si>
    <t>530121221100000423558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</si>
  <si>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</si>
  <si>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</si>
  <si>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</si>
  <si>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</si>
  <si>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</si>
  <si>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</si>
  <si>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</si>
  <si>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</si>
  <si>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</si>
  <si>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</si>
  <si>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</si>
  <si>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</si>
  <si>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</si>
  <si>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</si>
  <si>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</si>
  <si>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</si>
  <si>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</si>
  <si>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</si>
  <si>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</si>
  <si>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530121221100000423564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</si>
  <si>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</si>
  <si>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</si>
  <si>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</si>
  <si>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</si>
  <si>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</si>
  <si>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</si>
  <si>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</si>
  <si>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</si>
  <si>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</si>
  <si>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530121221100000423569</t>
  </si>
  <si>
    <t>公务用车运行维护费</t>
  </si>
  <si>
    <t>30231</t>
  </si>
  <si>
    <t>530121221100000423571</t>
  </si>
  <si>
    <t>工会经费</t>
  </si>
  <si>
    <t>30228</t>
  </si>
  <si>
    <t>530121231100001168878</t>
  </si>
  <si>
    <t>离退休人员支出</t>
  </si>
  <si>
    <t>30302</t>
  </si>
  <si>
    <t>退休费</t>
  </si>
  <si>
    <t>30305</t>
  </si>
  <si>
    <t>生活补助</t>
  </si>
  <si>
    <t>530121231100001168879</t>
  </si>
  <si>
    <t>遗属补助及抚恤金</t>
  </si>
  <si>
    <t>30304</t>
  </si>
  <si>
    <t>抚恤金</t>
  </si>
  <si>
    <t>530121231100001429334</t>
  </si>
  <si>
    <t>事业人员绩效奖励</t>
  </si>
  <si>
    <t>530121241100002210925</t>
  </si>
  <si>
    <t>其他人员支出</t>
  </si>
  <si>
    <t>30199</t>
  </si>
  <si>
    <t>其他工资福利支出</t>
  </si>
  <si>
    <t>530121251100003759690</t>
  </si>
  <si>
    <t>事业购房补贴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</si>
  <si>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</si>
  <si>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</si>
  <si>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</si>
  <si>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</si>
  <si>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</si>
  <si>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</si>
  <si>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</si>
  <si>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</si>
  <si>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</si>
  <si>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</si>
  <si>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</si>
  <si>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</si>
  <si>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</si>
  <si>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</si>
  <si>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</si>
  <si>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</si>
  <si>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</si>
  <si>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</si>
  <si>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</si>
  <si>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</si>
  <si>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</si>
  <si>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</si>
  <si>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</si>
  <si>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</si>
  <si>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</si>
  <si>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</si>
  <si>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</si>
  <si>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</si>
  <si>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</si>
  <si>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</si>
  <si>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</si>
  <si>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</si>
  <si>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</si>
  <si>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备注：我单位2025年无政府性基金预算支出。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</si>
  <si>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</si>
  <si>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</si>
  <si>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</si>
  <si>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</si>
  <si>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</si>
  <si>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</si>
  <si>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</si>
  <si>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备注：我单位2025年无政府购买服务预算支出。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</si>
  <si>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</si>
  <si>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</si>
  <si>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</si>
  <si>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</si>
  <si>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</si>
  <si>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</si>
  <si>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</si>
  <si>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</si>
  <si>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</si>
  <si>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</si>
  <si>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</si>
  <si>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</si>
  <si>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</si>
  <si>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</si>
  <si>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</si>
  <si>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</si>
  <si>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</si>
  <si>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</si>
  <si>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</si>
  <si>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</si>
  <si>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</si>
  <si>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</si>
  <si>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</si>
  <si>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备注：我单位2024年无对下转移支出。</t>
  </si>
  <si>
    <t>预算09-2表</t>
  </si>
  <si>
    <t>备注：我单位2025年无对下转移支出。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</si>
  <si>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</si>
  <si>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</si>
  <si>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</si>
  <si>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</si>
  <si>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</si>
  <si>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</si>
  <si>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</si>
  <si>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</si>
  <si>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备注：我单位2025年无新增资产。</t>
  </si>
  <si>
    <t>预算11表</t>
  </si>
  <si>
    <t>上级补助</t>
  </si>
  <si>
    <t>备注：我单位2025年无上级补助项目支出。</t>
  </si>
  <si>
    <t>预算12表</t>
  </si>
  <si>
    <t>项目级次</t>
  </si>
  <si>
    <t/>
  </si>
  <si>
    <t>备注：我单位2025年无项目中期规划支出。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</si>
</sst>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"/>
    </font>
    <font>
      <sz val="12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" fillId="0" borderId="7">
      <alignment horizontal="right" vertical="center"/>
    </xf>
    <xf numFmtId="177" fontId="1" fillId="0" borderId="7">
      <alignment horizontal="right" vertical="center"/>
    </xf>
    <xf numFmtId="10" fontId="1" fillId="0" borderId="7">
      <alignment horizontal="right" vertical="center"/>
    </xf>
    <xf numFmtId="178" fontId="1" fillId="0" borderId="7">
      <alignment horizontal="right" vertical="center"/>
    </xf>
    <xf numFmtId="49" fontId="1" fillId="0" borderId="7">
      <alignment horizontal="left" vertical="center" wrapText="1"/>
    </xf>
    <xf numFmtId="178" fontId="1" fillId="0" borderId="7">
      <alignment horizontal="right" vertical="center"/>
    </xf>
    <xf numFmtId="179" fontId="1" fillId="0" borderId="7">
      <alignment horizontal="right" vertical="center"/>
    </xf>
    <xf numFmtId="180" fontId="1" fillId="0" borderId="7">
      <alignment horizontal="right" vertical="center"/>
    </xf>
    <xf numFmtId="0" fontId="39" fillId="0" borderId="0">
      <alignment vertical="top"/>
      <protection locked="0"/>
    </xf>
  </cellStyleXfs>
  <cellXfs count="241">
    <xf numFmtId="0" fontId="0" fillId="0" borderId="0" xfId="0" applyFont="1" applyBorder="1"/>
    <xf numFmtId="0" fontId="1" fillId="0" borderId="0" xfId="57" applyFont="1" applyFill="1" applyBorder="1" applyAlignment="1" applyProtection="1">
      <alignment vertical="top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6" fillId="0" borderId="0" xfId="57" applyNumberFormat="1" applyFont="1" applyFill="1" applyAlignment="1" applyProtection="1">
      <alignment horizontal="left"/>
    </xf>
    <xf numFmtId="0" fontId="7" fillId="0" borderId="0" xfId="57" applyFont="1" applyFill="1" applyBorder="1" applyAlignment="1" applyProtection="1"/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" fontId="8" fillId="0" borderId="7" xfId="54" applyNumberFormat="1" applyFont="1" applyFill="1" applyBorder="1">
      <alignment horizontal="right" vertical="center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6" fillId="0" borderId="0" xfId="57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2" fillId="0" borderId="0" xfId="57" applyFont="1" applyFill="1" applyBorder="1" applyAlignment="1" applyProtection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3" fillId="0" borderId="0" xfId="57" applyFont="1" applyFill="1" applyAlignment="1" applyProtection="1">
      <alignment horizontal="left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8" fillId="0" borderId="7" xfId="53" applyNumberFormat="1" applyFont="1" applyFill="1" applyBorder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178" fontId="8" fillId="0" borderId="7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G21" sqref="G21"/>
    </sheetView>
  </sheetViews>
  <sheetFormatPr defaultColWidth="8.575" defaultRowHeight="13.5" outlineLevelCol="3"/>
  <cols>
    <col min="1" max="1" width="21.625" style="2" customWidth="1"/>
    <col min="2" max="2" width="21.875" style="2" customWidth="1"/>
    <col min="3" max="3" width="24.625" style="2" customWidth="1"/>
    <col min="4" max="4" width="21.875" style="2" customWidth="1"/>
    <col min="5" max="16384" width="8.575" style="2"/>
  </cols>
  <sheetData>
    <row r="1" spans="1:4">
      <c r="A1" s="3"/>
      <c r="B1" s="3"/>
      <c r="C1" s="3"/>
      <c r="D1" s="3"/>
    </row>
    <row r="2" spans="1:4">
      <c r="A2" s="47"/>
      <c r="B2" s="47"/>
      <c r="C2" s="47"/>
      <c r="D2" s="62" t="s">
        <v>0</v>
      </c>
    </row>
    <row r="3" ht="31.5" spans="1:1">
      <c r="A3" s="42" t="str">
        <f>"2025"&amp;"年财务收支预算总表"</f>
        <v>2025年财务收支预算总表</v>
      </c>
    </row>
    <row r="4" spans="1:4">
      <c r="A4" s="45" t="s">
        <v>1</v>
      </c>
      <c r="B4" s="205"/>
      <c r="D4" s="158" t="s">
        <v>2</v>
      </c>
    </row>
    <row r="5" spans="1:4">
      <c r="A5" s="206" t="s">
        <v>3</v>
      </c>
      <c r="B5" s="207"/>
      <c r="C5" s="206" t="s">
        <v>4</v>
      </c>
      <c r="D5" s="207"/>
    </row>
    <row r="6" spans="1:4">
      <c r="A6" s="206" t="s">
        <v>5</v>
      </c>
      <c r="B6" s="206" t="s">
        <v>6</v>
      </c>
      <c r="C6" s="206" t="s">
        <v>7</v>
      </c>
      <c r="D6" s="206" t="s">
        <v>6</v>
      </c>
    </row>
    <row r="7" spans="1:4">
      <c r="A7" s="208" t="s">
        <v>8</v>
      </c>
      <c r="B7" s="77">
        <v>6464452.96</v>
      </c>
      <c r="C7" s="208" t="s">
        <v>9</v>
      </c>
      <c r="D7" s="77"/>
    </row>
    <row r="8" spans="1:4">
      <c r="A8" s="208" t="s">
        <v>10</v>
      </c>
      <c r="B8" s="77"/>
      <c r="C8" s="208" t="s">
        <v>11</v>
      </c>
      <c r="D8" s="77"/>
    </row>
    <row r="9" spans="1:4">
      <c r="A9" s="208" t="s">
        <v>12</v>
      </c>
      <c r="B9" s="77"/>
      <c r="C9" s="240" t="s">
        <v>13</v>
      </c>
      <c r="D9" s="77"/>
    </row>
    <row r="10" spans="1:4">
      <c r="A10" s="208" t="s">
        <v>14</v>
      </c>
      <c r="B10" s="77"/>
      <c r="C10" s="240" t="s">
        <v>15</v>
      </c>
      <c r="D10" s="77"/>
    </row>
    <row r="11" spans="1:4">
      <c r="A11" s="208" t="s">
        <v>16</v>
      </c>
      <c r="B11" s="77"/>
      <c r="C11" s="240" t="s">
        <v>17</v>
      </c>
      <c r="D11" s="77">
        <v>7200</v>
      </c>
    </row>
    <row r="12" spans="1:4">
      <c r="A12" s="208" t="s">
        <v>18</v>
      </c>
      <c r="B12" s="77"/>
      <c r="C12" s="240" t="s">
        <v>19</v>
      </c>
      <c r="D12" s="77"/>
    </row>
    <row r="13" spans="1:4">
      <c r="A13" s="208" t="s">
        <v>20</v>
      </c>
      <c r="B13" s="77"/>
      <c r="C13" s="23" t="s">
        <v>21</v>
      </c>
      <c r="D13" s="77"/>
    </row>
    <row r="14" spans="1:4">
      <c r="A14" s="208" t="s">
        <v>22</v>
      </c>
      <c r="B14" s="77"/>
      <c r="C14" s="23" t="s">
        <v>23</v>
      </c>
      <c r="D14" s="77">
        <v>702832</v>
      </c>
    </row>
    <row r="15" spans="1:4">
      <c r="A15" s="208" t="s">
        <v>24</v>
      </c>
      <c r="B15" s="77"/>
      <c r="C15" s="23" t="s">
        <v>25</v>
      </c>
      <c r="D15" s="77">
        <v>5319192.96</v>
      </c>
    </row>
    <row r="16" spans="1:4">
      <c r="A16" s="208" t="s">
        <v>26</v>
      </c>
      <c r="B16" s="77"/>
      <c r="C16" s="23" t="s">
        <v>27</v>
      </c>
      <c r="D16" s="77"/>
    </row>
    <row r="17" spans="1:4">
      <c r="A17" s="172"/>
      <c r="B17" s="77"/>
      <c r="C17" s="23" t="s">
        <v>28</v>
      </c>
      <c r="D17" s="77"/>
    </row>
    <row r="18" spans="1:4">
      <c r="A18" s="209"/>
      <c r="B18" s="77"/>
      <c r="C18" s="23" t="s">
        <v>29</v>
      </c>
      <c r="D18" s="77"/>
    </row>
    <row r="19" spans="1:4">
      <c r="A19" s="209"/>
      <c r="B19" s="77"/>
      <c r="C19" s="23" t="s">
        <v>30</v>
      </c>
      <c r="D19" s="77"/>
    </row>
    <row r="20" spans="1:4">
      <c r="A20" s="209"/>
      <c r="B20" s="77"/>
      <c r="C20" s="23" t="s">
        <v>31</v>
      </c>
      <c r="D20" s="77"/>
    </row>
    <row r="21" spans="1:4">
      <c r="A21" s="209"/>
      <c r="B21" s="77"/>
      <c r="C21" s="23" t="s">
        <v>32</v>
      </c>
      <c r="D21" s="77"/>
    </row>
    <row r="22" spans="1:4">
      <c r="A22" s="209"/>
      <c r="B22" s="77"/>
      <c r="C22" s="23" t="s">
        <v>33</v>
      </c>
      <c r="D22" s="77"/>
    </row>
    <row r="23" spans="1:4">
      <c r="A23" s="209"/>
      <c r="B23" s="77"/>
      <c r="C23" s="23" t="s">
        <v>34</v>
      </c>
      <c r="D23" s="77"/>
    </row>
    <row r="24" spans="1:4">
      <c r="A24" s="209"/>
      <c r="B24" s="77"/>
      <c r="C24" s="23" t="s">
        <v>35</v>
      </c>
      <c r="D24" s="77"/>
    </row>
    <row r="25" spans="1:4">
      <c r="A25" s="209"/>
      <c r="B25" s="77"/>
      <c r="C25" s="23" t="s">
        <v>36</v>
      </c>
      <c r="D25" s="77">
        <v>435228</v>
      </c>
    </row>
    <row r="26" spans="1:4">
      <c r="A26" s="209"/>
      <c r="B26" s="77"/>
      <c r="C26" s="23" t="s">
        <v>37</v>
      </c>
      <c r="D26" s="77"/>
    </row>
    <row r="27" spans="1:4">
      <c r="A27" s="209"/>
      <c r="B27" s="77"/>
      <c r="C27" s="172" t="s">
        <v>38</v>
      </c>
      <c r="D27" s="77"/>
    </row>
    <row r="28" spans="1:4">
      <c r="A28" s="209"/>
      <c r="B28" s="77"/>
      <c r="C28" s="23" t="s">
        <v>39</v>
      </c>
      <c r="D28" s="77"/>
    </row>
    <row r="29" spans="1:4">
      <c r="A29" s="209"/>
      <c r="B29" s="77"/>
      <c r="C29" s="23" t="s">
        <v>40</v>
      </c>
      <c r="D29" s="77"/>
    </row>
    <row r="30" spans="1:4">
      <c r="A30" s="209"/>
      <c r="B30" s="77"/>
      <c r="C30" s="172" t="s">
        <v>41</v>
      </c>
      <c r="D30" s="77"/>
    </row>
    <row r="31" spans="1:4">
      <c r="A31" s="209"/>
      <c r="B31" s="77"/>
      <c r="C31" s="172" t="s">
        <v>42</v>
      </c>
      <c r="D31" s="77"/>
    </row>
    <row r="32" spans="1:4">
      <c r="A32" s="209"/>
      <c r="B32" s="77"/>
      <c r="C32" s="23" t="s">
        <v>43</v>
      </c>
      <c r="D32" s="77"/>
    </row>
    <row r="33" spans="1:4">
      <c r="A33" s="209" t="s">
        <v>44</v>
      </c>
      <c r="B33" s="77">
        <v>6464452.96</v>
      </c>
      <c r="C33" s="209" t="s">
        <v>45</v>
      </c>
      <c r="D33" s="77">
        <v>6464452.96</v>
      </c>
    </row>
    <row r="34" spans="1:4">
      <c r="A34" s="172" t="s">
        <v>46</v>
      </c>
      <c r="B34" s="77"/>
      <c r="C34" s="172" t="s">
        <v>47</v>
      </c>
      <c r="D34" s="77"/>
    </row>
    <row r="35" spans="1:4">
      <c r="A35" s="23" t="s">
        <v>48</v>
      </c>
      <c r="B35" s="77"/>
      <c r="C35" s="23" t="s">
        <v>48</v>
      </c>
      <c r="D35" s="77"/>
    </row>
    <row r="36" spans="1:4">
      <c r="A36" s="23" t="s">
        <v>49</v>
      </c>
      <c r="B36" s="77"/>
      <c r="C36" s="23" t="s">
        <v>50</v>
      </c>
      <c r="D36" s="77"/>
    </row>
    <row r="37" spans="1:4">
      <c r="A37" s="210" t="s">
        <v>51</v>
      </c>
      <c r="B37" s="77">
        <v>6464452.96</v>
      </c>
      <c r="C37" s="210" t="s">
        <v>52</v>
      </c>
      <c r="D37" s="77">
        <v>6464452.96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K27" sqref="K27"/>
    </sheetView>
  </sheetViews>
  <sheetFormatPr defaultColWidth="8.575" defaultRowHeight="12.75" customHeight="1"/>
  <cols>
    <col min="1" max="1" width="13.625" style="2" customWidth="1"/>
    <col min="2" max="2" width="23.125" style="2" customWidth="1"/>
    <col min="3" max="5" width="10.375" style="2" customWidth="1"/>
    <col min="6" max="8" width="9.375" style="2" customWidth="1"/>
    <col min="9" max="9" width="4.375" style="2" customWidth="1"/>
    <col min="10" max="10" width="7.125" style="2" customWidth="1"/>
    <col min="11" max="11" width="13.625" style="2" customWidth="1"/>
    <col min="12" max="12" width="10.375" style="2" customWidth="1"/>
    <col min="13" max="13" width="13.625" style="2" customWidth="1"/>
    <col min="14" max="14" width="7.125" style="2" customWidth="1"/>
    <col min="15" max="15" width="3.875" style="2" customWidth="1"/>
    <col min="16" max="16" width="8" style="2" customWidth="1"/>
    <col min="17" max="19" width="9.125" style="2" customWidth="1"/>
    <col min="20" max="16384" width="8.575" style="2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62" t="s">
        <v>53</v>
      </c>
    </row>
    <row r="3" ht="31.5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26" t="s">
        <v>54</v>
      </c>
      <c r="B5" s="227" t="s">
        <v>55</v>
      </c>
      <c r="C5" s="227" t="s">
        <v>56</v>
      </c>
      <c r="D5" s="228" t="s">
        <v>57</v>
      </c>
      <c r="E5" s="228"/>
      <c r="F5" s="228"/>
      <c r="G5" s="228"/>
      <c r="H5" s="228"/>
      <c r="I5" s="150"/>
      <c r="J5" s="228"/>
      <c r="K5" s="228"/>
      <c r="L5" s="228"/>
      <c r="M5" s="228"/>
      <c r="N5" s="235"/>
      <c r="O5" s="228" t="s">
        <v>46</v>
      </c>
      <c r="P5" s="228"/>
      <c r="Q5" s="228"/>
      <c r="R5" s="228"/>
      <c r="S5" s="235"/>
    </row>
    <row r="6" ht="27" customHeight="1" spans="1:19">
      <c r="A6" s="229"/>
      <c r="B6" s="230"/>
      <c r="C6" s="230"/>
      <c r="D6" s="230" t="s">
        <v>58</v>
      </c>
      <c r="E6" s="230" t="s">
        <v>59</v>
      </c>
      <c r="F6" s="230" t="s">
        <v>60</v>
      </c>
      <c r="G6" s="230" t="s">
        <v>61</v>
      </c>
      <c r="H6" s="230" t="s">
        <v>62</v>
      </c>
      <c r="I6" s="236" t="s">
        <v>63</v>
      </c>
      <c r="J6" s="237"/>
      <c r="K6" s="237"/>
      <c r="L6" s="237"/>
      <c r="M6" s="237"/>
      <c r="N6" s="238"/>
      <c r="O6" s="230" t="s">
        <v>58</v>
      </c>
      <c r="P6" s="230" t="s">
        <v>59</v>
      </c>
      <c r="Q6" s="230" t="s">
        <v>60</v>
      </c>
      <c r="R6" s="230" t="s">
        <v>61</v>
      </c>
      <c r="S6" s="230" t="s">
        <v>64</v>
      </c>
    </row>
    <row r="7" ht="30" customHeight="1" spans="1:19">
      <c r="A7" s="231"/>
      <c r="B7" s="232"/>
      <c r="C7" s="233"/>
      <c r="D7" s="233"/>
      <c r="E7" s="233"/>
      <c r="F7" s="233"/>
      <c r="G7" s="233"/>
      <c r="H7" s="233"/>
      <c r="I7" s="68" t="s">
        <v>58</v>
      </c>
      <c r="J7" s="238" t="s">
        <v>65</v>
      </c>
      <c r="K7" s="238" t="s">
        <v>66</v>
      </c>
      <c r="L7" s="238" t="s">
        <v>67</v>
      </c>
      <c r="M7" s="238" t="s">
        <v>68</v>
      </c>
      <c r="N7" s="238" t="s">
        <v>69</v>
      </c>
      <c r="O7" s="239"/>
      <c r="P7" s="239"/>
      <c r="Q7" s="239"/>
      <c r="R7" s="239"/>
      <c r="S7" s="233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23" t="s">
        <v>70</v>
      </c>
      <c r="B9" s="23" t="s">
        <v>71</v>
      </c>
      <c r="C9" s="77">
        <v>6464452.96</v>
      </c>
      <c r="D9" s="77">
        <v>6464452.96</v>
      </c>
      <c r="E9" s="77">
        <v>6464452.96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234"/>
      <c r="B10" s="234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56</v>
      </c>
      <c r="B11" s="189"/>
      <c r="C11" s="77">
        <v>6464452.96</v>
      </c>
      <c r="D11" s="77">
        <v>6464452.96</v>
      </c>
      <c r="E11" s="77">
        <v>6464452.96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pane ySplit="1" topLeftCell="A2" activePane="bottomLeft" state="frozen"/>
      <selection/>
      <selection pane="bottomLeft" activeCell="C44" sqref="C44"/>
    </sheetView>
  </sheetViews>
  <sheetFormatPr defaultColWidth="8.575" defaultRowHeight="12.75" customHeight="1"/>
  <cols>
    <col min="1" max="1" width="10.375" style="2" customWidth="1"/>
    <col min="2" max="2" width="29.125" style="2" customWidth="1"/>
    <col min="3" max="5" width="10.375" style="2" customWidth="1"/>
    <col min="6" max="6" width="7.875" style="2" customWidth="1"/>
    <col min="7" max="9" width="8.5" style="212" customWidth="1"/>
    <col min="10" max="10" width="4.625" style="2" customWidth="1"/>
    <col min="11" max="11" width="7.125" style="2" customWidth="1"/>
    <col min="12" max="12" width="13.625" style="2" customWidth="1"/>
    <col min="13" max="13" width="10.375" style="2" customWidth="1"/>
    <col min="14" max="14" width="13.625" style="2" customWidth="1"/>
    <col min="15" max="15" width="7.125" style="2" customWidth="1"/>
    <col min="16" max="16384" width="8.575" style="2"/>
  </cols>
  <sheetData>
    <row r="1" customHeight="1" spans="1:15">
      <c r="A1" s="3"/>
      <c r="B1" s="3"/>
      <c r="C1" s="3"/>
      <c r="D1" s="3"/>
      <c r="E1" s="3"/>
      <c r="F1" s="3"/>
      <c r="G1" s="213"/>
      <c r="H1" s="213"/>
      <c r="I1" s="213"/>
      <c r="J1" s="3"/>
      <c r="K1" s="3"/>
      <c r="L1" s="3"/>
      <c r="M1" s="3"/>
      <c r="N1" s="3"/>
      <c r="O1" s="3"/>
    </row>
    <row r="2" ht="17.25" customHeight="1" spans="1:1">
      <c r="A2" s="47" t="s">
        <v>72</v>
      </c>
    </row>
    <row r="3" ht="31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14" t="s">
        <v>73</v>
      </c>
      <c r="B5" s="214" t="s">
        <v>74</v>
      </c>
      <c r="C5" s="214" t="s">
        <v>56</v>
      </c>
      <c r="D5" s="215" t="s">
        <v>59</v>
      </c>
      <c r="E5" s="216"/>
      <c r="F5" s="217"/>
      <c r="G5" s="218" t="s">
        <v>60</v>
      </c>
      <c r="H5" s="218" t="s">
        <v>61</v>
      </c>
      <c r="I5" s="218" t="s">
        <v>75</v>
      </c>
      <c r="J5" s="215" t="s">
        <v>63</v>
      </c>
      <c r="K5" s="216"/>
      <c r="L5" s="216"/>
      <c r="M5" s="216"/>
      <c r="N5" s="224"/>
      <c r="O5" s="225"/>
    </row>
    <row r="6" ht="42" customHeight="1" spans="1:15">
      <c r="A6" s="219"/>
      <c r="B6" s="219"/>
      <c r="C6" s="220"/>
      <c r="D6" s="221" t="s">
        <v>58</v>
      </c>
      <c r="E6" s="221" t="s">
        <v>76</v>
      </c>
      <c r="F6" s="221" t="s">
        <v>77</v>
      </c>
      <c r="G6" s="219"/>
      <c r="H6" s="219"/>
      <c r="I6" s="219"/>
      <c r="J6" s="221" t="s">
        <v>58</v>
      </c>
      <c r="K6" s="206" t="s">
        <v>78</v>
      </c>
      <c r="L6" s="206" t="s">
        <v>79</v>
      </c>
      <c r="M6" s="206" t="s">
        <v>80</v>
      </c>
      <c r="N6" s="206" t="s">
        <v>81</v>
      </c>
      <c r="O6" s="206" t="s">
        <v>82</v>
      </c>
    </row>
    <row r="7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s="159" customFormat="1" ht="13.5" spans="1:15">
      <c r="A8" s="32" t="s">
        <v>98</v>
      </c>
      <c r="B8" s="32" t="s">
        <v>99</v>
      </c>
      <c r="C8" s="77">
        <v>7200</v>
      </c>
      <c r="D8" s="77">
        <v>7200</v>
      </c>
      <c r="E8" s="77">
        <v>7200</v>
      </c>
      <c r="F8" s="77"/>
      <c r="G8" s="222"/>
      <c r="H8" s="222"/>
      <c r="I8" s="222"/>
      <c r="J8" s="77"/>
      <c r="K8" s="77"/>
      <c r="L8" s="77"/>
      <c r="M8" s="77"/>
      <c r="N8" s="77"/>
      <c r="O8" s="77"/>
    </row>
    <row r="9" s="159" customFormat="1" ht="13.5" spans="1:15">
      <c r="A9" s="202" t="s">
        <v>100</v>
      </c>
      <c r="B9" s="202" t="s">
        <v>101</v>
      </c>
      <c r="C9" s="77">
        <v>7200</v>
      </c>
      <c r="D9" s="77">
        <v>7200</v>
      </c>
      <c r="E9" s="77">
        <v>7200</v>
      </c>
      <c r="F9" s="77"/>
      <c r="G9" s="222"/>
      <c r="H9" s="222"/>
      <c r="I9" s="222"/>
      <c r="J9" s="77"/>
      <c r="K9" s="77"/>
      <c r="L9" s="77"/>
      <c r="M9" s="77"/>
      <c r="N9" s="77"/>
      <c r="O9" s="77"/>
    </row>
    <row r="10" s="159" customFormat="1" ht="13.5" spans="1:15">
      <c r="A10" s="203" t="s">
        <v>102</v>
      </c>
      <c r="B10" s="203" t="s">
        <v>103</v>
      </c>
      <c r="C10" s="77">
        <v>7200</v>
      </c>
      <c r="D10" s="77">
        <v>7200</v>
      </c>
      <c r="E10" s="77">
        <v>7200</v>
      </c>
      <c r="F10" s="77"/>
      <c r="G10" s="222"/>
      <c r="H10" s="222"/>
      <c r="I10" s="222"/>
      <c r="J10" s="77"/>
      <c r="K10" s="77"/>
      <c r="L10" s="77"/>
      <c r="M10" s="77"/>
      <c r="N10" s="77"/>
      <c r="O10" s="77"/>
    </row>
    <row r="11" s="159" customFormat="1" ht="13.5" spans="1:15">
      <c r="A11" s="32" t="s">
        <v>104</v>
      </c>
      <c r="B11" s="32" t="s">
        <v>105</v>
      </c>
      <c r="C11" s="77">
        <v>702832</v>
      </c>
      <c r="D11" s="77">
        <v>702832</v>
      </c>
      <c r="E11" s="77">
        <v>702832</v>
      </c>
      <c r="F11" s="77"/>
      <c r="G11" s="222"/>
      <c r="H11" s="222"/>
      <c r="I11" s="222"/>
      <c r="J11" s="77"/>
      <c r="K11" s="77"/>
      <c r="L11" s="77"/>
      <c r="M11" s="77"/>
      <c r="N11" s="77"/>
      <c r="O11" s="77"/>
    </row>
    <row r="12" s="159" customFormat="1" ht="13.5" spans="1:15">
      <c r="A12" s="202" t="s">
        <v>106</v>
      </c>
      <c r="B12" s="202" t="s">
        <v>107</v>
      </c>
      <c r="C12" s="77">
        <v>693760</v>
      </c>
      <c r="D12" s="77">
        <v>693760</v>
      </c>
      <c r="E12" s="77">
        <v>693760</v>
      </c>
      <c r="F12" s="77"/>
      <c r="G12" s="222"/>
      <c r="H12" s="222"/>
      <c r="I12" s="222"/>
      <c r="J12" s="77"/>
      <c r="K12" s="77"/>
      <c r="L12" s="77"/>
      <c r="M12" s="77"/>
      <c r="N12" s="77"/>
      <c r="O12" s="77"/>
    </row>
    <row r="13" s="159" customFormat="1" ht="13.5" spans="1:15">
      <c r="A13" s="203" t="s">
        <v>108</v>
      </c>
      <c r="B13" s="203" t="s">
        <v>109</v>
      </c>
      <c r="C13" s="77">
        <v>110880</v>
      </c>
      <c r="D13" s="77">
        <v>110880</v>
      </c>
      <c r="E13" s="77">
        <v>110880</v>
      </c>
      <c r="F13" s="77"/>
      <c r="G13" s="222"/>
      <c r="H13" s="222"/>
      <c r="I13" s="222"/>
      <c r="J13" s="77"/>
      <c r="K13" s="77"/>
      <c r="L13" s="77"/>
      <c r="M13" s="77"/>
      <c r="N13" s="77"/>
      <c r="O13" s="77"/>
    </row>
    <row r="14" s="159" customFormat="1" ht="13.5" spans="1:15">
      <c r="A14" s="203" t="s">
        <v>110</v>
      </c>
      <c r="B14" s="203" t="s">
        <v>111</v>
      </c>
      <c r="C14" s="77">
        <v>482880</v>
      </c>
      <c r="D14" s="77">
        <v>482880</v>
      </c>
      <c r="E14" s="77">
        <v>482880</v>
      </c>
      <c r="F14" s="77"/>
      <c r="G14" s="222"/>
      <c r="H14" s="222"/>
      <c r="I14" s="222"/>
      <c r="J14" s="77"/>
      <c r="K14" s="77"/>
      <c r="L14" s="77"/>
      <c r="M14" s="77"/>
      <c r="N14" s="77"/>
      <c r="O14" s="77"/>
    </row>
    <row r="15" s="159" customFormat="1" ht="13.5" spans="1:15">
      <c r="A15" s="203" t="s">
        <v>112</v>
      </c>
      <c r="B15" s="203" t="s">
        <v>113</v>
      </c>
      <c r="C15" s="77">
        <v>100000</v>
      </c>
      <c r="D15" s="77">
        <v>100000</v>
      </c>
      <c r="E15" s="77">
        <v>100000</v>
      </c>
      <c r="F15" s="77"/>
      <c r="G15" s="222"/>
      <c r="H15" s="222"/>
      <c r="I15" s="222"/>
      <c r="J15" s="77"/>
      <c r="K15" s="77"/>
      <c r="L15" s="77"/>
      <c r="M15" s="77"/>
      <c r="N15" s="77"/>
      <c r="O15" s="77"/>
    </row>
    <row r="16" s="159" customFormat="1" ht="13.5" spans="1:15">
      <c r="A16" s="202" t="s">
        <v>114</v>
      </c>
      <c r="B16" s="202" t="s">
        <v>115</v>
      </c>
      <c r="C16" s="77">
        <v>9072</v>
      </c>
      <c r="D16" s="77">
        <v>9072</v>
      </c>
      <c r="E16" s="77">
        <v>9072</v>
      </c>
      <c r="F16" s="77"/>
      <c r="G16" s="222"/>
      <c r="H16" s="222"/>
      <c r="I16" s="222"/>
      <c r="J16" s="77"/>
      <c r="K16" s="77"/>
      <c r="L16" s="77"/>
      <c r="M16" s="77"/>
      <c r="N16" s="77"/>
      <c r="O16" s="77"/>
    </row>
    <row r="17" s="159" customFormat="1" ht="13.5" spans="1:15">
      <c r="A17" s="203" t="s">
        <v>116</v>
      </c>
      <c r="B17" s="203" t="s">
        <v>117</v>
      </c>
      <c r="C17" s="77">
        <v>9072</v>
      </c>
      <c r="D17" s="77">
        <v>9072</v>
      </c>
      <c r="E17" s="77">
        <v>9072</v>
      </c>
      <c r="F17" s="77"/>
      <c r="G17" s="222"/>
      <c r="H17" s="222"/>
      <c r="I17" s="222"/>
      <c r="J17" s="77"/>
      <c r="K17" s="77"/>
      <c r="L17" s="77"/>
      <c r="M17" s="77"/>
      <c r="N17" s="77"/>
      <c r="O17" s="77"/>
    </row>
    <row r="18" s="159" customFormat="1" ht="13.5" spans="1:15">
      <c r="A18" s="32" t="s">
        <v>118</v>
      </c>
      <c r="B18" s="32" t="s">
        <v>119</v>
      </c>
      <c r="C18" s="77">
        <v>5319192.96</v>
      </c>
      <c r="D18" s="77">
        <v>5319192.96</v>
      </c>
      <c r="E18" s="77">
        <v>5319192.96</v>
      </c>
      <c r="F18" s="77"/>
      <c r="G18" s="222"/>
      <c r="H18" s="222"/>
      <c r="I18" s="222"/>
      <c r="J18" s="77"/>
      <c r="K18" s="77"/>
      <c r="L18" s="77"/>
      <c r="M18" s="77"/>
      <c r="N18" s="77"/>
      <c r="O18" s="77"/>
    </row>
    <row r="19" s="159" customFormat="1" ht="13.5" spans="1:15">
      <c r="A19" s="202" t="s">
        <v>120</v>
      </c>
      <c r="B19" s="202" t="s">
        <v>121</v>
      </c>
      <c r="C19" s="77">
        <v>4875964.96</v>
      </c>
      <c r="D19" s="77">
        <v>4875964.96</v>
      </c>
      <c r="E19" s="77">
        <v>4875964.96</v>
      </c>
      <c r="F19" s="77"/>
      <c r="G19" s="222"/>
      <c r="H19" s="222"/>
      <c r="I19" s="222"/>
      <c r="J19" s="77"/>
      <c r="K19" s="77"/>
      <c r="L19" s="77"/>
      <c r="M19" s="77"/>
      <c r="N19" s="77"/>
      <c r="O19" s="77"/>
    </row>
    <row r="20" s="159" customFormat="1" ht="13.5" spans="1:15">
      <c r="A20" s="203" t="s">
        <v>122</v>
      </c>
      <c r="B20" s="203" t="s">
        <v>123</v>
      </c>
      <c r="C20" s="77">
        <v>4875964.96</v>
      </c>
      <c r="D20" s="77">
        <v>4875964.96</v>
      </c>
      <c r="E20" s="77">
        <v>4875964.96</v>
      </c>
      <c r="F20" s="77"/>
      <c r="G20" s="222"/>
      <c r="H20" s="222"/>
      <c r="I20" s="222"/>
      <c r="J20" s="77"/>
      <c r="K20" s="77"/>
      <c r="L20" s="77"/>
      <c r="M20" s="77"/>
      <c r="N20" s="77"/>
      <c r="O20" s="77"/>
    </row>
    <row r="21" s="159" customFormat="1" ht="13.5" spans="1:15">
      <c r="A21" s="202" t="s">
        <v>124</v>
      </c>
      <c r="B21" s="202" t="s">
        <v>125</v>
      </c>
      <c r="C21" s="77">
        <v>443228</v>
      </c>
      <c r="D21" s="77">
        <v>443228</v>
      </c>
      <c r="E21" s="77">
        <v>443228</v>
      </c>
      <c r="F21" s="77"/>
      <c r="G21" s="222"/>
      <c r="H21" s="222"/>
      <c r="I21" s="222"/>
      <c r="J21" s="77"/>
      <c r="K21" s="77"/>
      <c r="L21" s="77"/>
      <c r="M21" s="77"/>
      <c r="N21" s="77"/>
      <c r="O21" s="77"/>
    </row>
    <row r="22" s="159" customFormat="1" ht="13.5" spans="1:15">
      <c r="A22" s="203" t="s">
        <v>126</v>
      </c>
      <c r="B22" s="203" t="s">
        <v>127</v>
      </c>
      <c r="C22" s="77">
        <v>238320</v>
      </c>
      <c r="D22" s="77">
        <v>238320</v>
      </c>
      <c r="E22" s="77">
        <v>238320</v>
      </c>
      <c r="F22" s="77"/>
      <c r="G22" s="222"/>
      <c r="H22" s="222"/>
      <c r="I22" s="222"/>
      <c r="J22" s="77"/>
      <c r="K22" s="77"/>
      <c r="L22" s="77"/>
      <c r="M22" s="77"/>
      <c r="N22" s="77"/>
      <c r="O22" s="77"/>
    </row>
    <row r="23" s="159" customFormat="1" ht="13.5" spans="1:15">
      <c r="A23" s="203" t="s">
        <v>128</v>
      </c>
      <c r="B23" s="203" t="s">
        <v>129</v>
      </c>
      <c r="C23" s="77">
        <v>179200</v>
      </c>
      <c r="D23" s="77">
        <v>179200</v>
      </c>
      <c r="E23" s="77">
        <v>179200</v>
      </c>
      <c r="F23" s="77"/>
      <c r="G23" s="222"/>
      <c r="H23" s="222"/>
      <c r="I23" s="222"/>
      <c r="J23" s="77"/>
      <c r="K23" s="77"/>
      <c r="L23" s="77"/>
      <c r="M23" s="77"/>
      <c r="N23" s="77"/>
      <c r="O23" s="77"/>
    </row>
    <row r="24" s="159" customFormat="1" ht="13.5" spans="1:15">
      <c r="A24" s="203" t="s">
        <v>130</v>
      </c>
      <c r="B24" s="203" t="s">
        <v>131</v>
      </c>
      <c r="C24" s="77">
        <v>25708</v>
      </c>
      <c r="D24" s="77">
        <v>25708</v>
      </c>
      <c r="E24" s="77">
        <v>25708</v>
      </c>
      <c r="F24" s="77"/>
      <c r="G24" s="222"/>
      <c r="H24" s="222"/>
      <c r="I24" s="222"/>
      <c r="J24" s="77"/>
      <c r="K24" s="77"/>
      <c r="L24" s="77"/>
      <c r="M24" s="77"/>
      <c r="N24" s="77"/>
      <c r="O24" s="77"/>
    </row>
    <row r="25" s="159" customFormat="1" ht="13.5" spans="1:15">
      <c r="A25" s="32" t="s">
        <v>132</v>
      </c>
      <c r="B25" s="32" t="s">
        <v>133</v>
      </c>
      <c r="C25" s="77">
        <v>435228</v>
      </c>
      <c r="D25" s="77">
        <v>435228</v>
      </c>
      <c r="E25" s="77">
        <v>435228</v>
      </c>
      <c r="F25" s="77"/>
      <c r="G25" s="222"/>
      <c r="H25" s="222"/>
      <c r="I25" s="222"/>
      <c r="J25" s="77"/>
      <c r="K25" s="77"/>
      <c r="L25" s="77"/>
      <c r="M25" s="77"/>
      <c r="N25" s="77"/>
      <c r="O25" s="77"/>
    </row>
    <row r="26" s="159" customFormat="1" ht="13.5" spans="1:15">
      <c r="A26" s="202" t="s">
        <v>134</v>
      </c>
      <c r="B26" s="202" t="s">
        <v>135</v>
      </c>
      <c r="C26" s="77">
        <v>435228</v>
      </c>
      <c r="D26" s="77">
        <v>435228</v>
      </c>
      <c r="E26" s="77">
        <v>435228</v>
      </c>
      <c r="F26" s="77"/>
      <c r="G26" s="222"/>
      <c r="H26" s="222"/>
      <c r="I26" s="222"/>
      <c r="J26" s="77"/>
      <c r="K26" s="77"/>
      <c r="L26" s="77"/>
      <c r="M26" s="77"/>
      <c r="N26" s="77"/>
      <c r="O26" s="77"/>
    </row>
    <row r="27" s="159" customFormat="1" ht="13.5" spans="1:15">
      <c r="A27" s="203" t="s">
        <v>136</v>
      </c>
      <c r="B27" s="203" t="s">
        <v>137</v>
      </c>
      <c r="C27" s="77">
        <v>382908</v>
      </c>
      <c r="D27" s="77">
        <v>382908</v>
      </c>
      <c r="E27" s="77">
        <v>382908</v>
      </c>
      <c r="F27" s="77"/>
      <c r="G27" s="222"/>
      <c r="H27" s="222"/>
      <c r="I27" s="222"/>
      <c r="J27" s="77"/>
      <c r="K27" s="77"/>
      <c r="L27" s="77"/>
      <c r="M27" s="77"/>
      <c r="N27" s="77"/>
      <c r="O27" s="77"/>
    </row>
    <row r="28" s="159" customFormat="1" ht="13.5" spans="1:15">
      <c r="A28" s="203" t="s">
        <v>138</v>
      </c>
      <c r="B28" s="203" t="s">
        <v>139</v>
      </c>
      <c r="C28" s="77">
        <v>52320</v>
      </c>
      <c r="D28" s="77">
        <v>52320</v>
      </c>
      <c r="E28" s="77">
        <v>52320</v>
      </c>
      <c r="F28" s="77"/>
      <c r="G28" s="222"/>
      <c r="H28" s="222"/>
      <c r="I28" s="222"/>
      <c r="J28" s="77"/>
      <c r="K28" s="77"/>
      <c r="L28" s="77"/>
      <c r="M28" s="77"/>
      <c r="N28" s="77"/>
      <c r="O28" s="77"/>
    </row>
    <row r="29" s="159" customFormat="1" ht="13.5" spans="1:15">
      <c r="A29" s="223" t="s">
        <v>56</v>
      </c>
      <c r="B29" s="36"/>
      <c r="C29" s="77">
        <v>6464452.96</v>
      </c>
      <c r="D29" s="77">
        <v>6464452.96</v>
      </c>
      <c r="E29" s="77">
        <v>6464452.96</v>
      </c>
      <c r="F29" s="77"/>
      <c r="G29" s="222"/>
      <c r="H29" s="222"/>
      <c r="I29" s="222"/>
      <c r="J29" s="77"/>
      <c r="K29" s="77"/>
      <c r="L29" s="77"/>
      <c r="M29" s="77"/>
      <c r="N29" s="77"/>
      <c r="O29" s="77"/>
    </row>
    <row r="30" s="159" customFormat="1" ht="16" customHeight="1" spans="7:9">
      <c r="G30" s="212"/>
      <c r="H30" s="212"/>
      <c r="I30" s="212"/>
    </row>
    <row r="31" s="159" customFormat="1" ht="16" customHeight="1" spans="7:9">
      <c r="G31" s="212"/>
      <c r="H31" s="212"/>
      <c r="I31" s="212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H27" sqref="H27"/>
    </sheetView>
  </sheetViews>
  <sheetFormatPr defaultColWidth="8.575" defaultRowHeight="12.75" customHeight="1" outlineLevelCol="3"/>
  <cols>
    <col min="1" max="1" width="22.125" style="2" customWidth="1"/>
    <col min="2" max="2" width="14.625" style="2" customWidth="1"/>
    <col min="3" max="3" width="24.625" style="2" customWidth="1"/>
    <col min="4" max="4" width="14.625" style="2" customWidth="1"/>
    <col min="5" max="16384" width="8.575" style="2"/>
  </cols>
  <sheetData>
    <row r="1" customHeight="1" spans="1:4">
      <c r="A1" s="3"/>
      <c r="B1" s="3"/>
      <c r="C1" s="3"/>
      <c r="D1" s="3"/>
    </row>
    <row r="2" ht="15" customHeight="1" spans="1:4">
      <c r="A2" s="43"/>
      <c r="B2" s="47"/>
      <c r="C2" s="47"/>
      <c r="D2" s="47" t="s">
        <v>140</v>
      </c>
    </row>
    <row r="3" ht="31.5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205"/>
      <c r="D4" s="47" t="s">
        <v>2</v>
      </c>
    </row>
    <row r="5" spans="1:4">
      <c r="A5" s="206" t="s">
        <v>3</v>
      </c>
      <c r="B5" s="207"/>
      <c r="C5" s="206" t="s">
        <v>4</v>
      </c>
      <c r="D5" s="207"/>
    </row>
    <row r="6" spans="1:4">
      <c r="A6" s="206" t="s">
        <v>5</v>
      </c>
      <c r="B6" s="206" t="s">
        <v>6</v>
      </c>
      <c r="C6" s="206" t="s">
        <v>7</v>
      </c>
      <c r="D6" s="206" t="s">
        <v>6</v>
      </c>
    </row>
    <row r="7" spans="1:4">
      <c r="A7" s="208" t="s">
        <v>141</v>
      </c>
      <c r="B7" s="77">
        <v>6464452.96</v>
      </c>
      <c r="C7" s="208" t="s">
        <v>142</v>
      </c>
      <c r="D7" s="77">
        <v>6464452.96</v>
      </c>
    </row>
    <row r="8" spans="1:4">
      <c r="A8" s="208" t="s">
        <v>143</v>
      </c>
      <c r="B8" s="77">
        <v>6464452.96</v>
      </c>
      <c r="C8" s="208" t="s">
        <v>144</v>
      </c>
      <c r="D8" s="77"/>
    </row>
    <row r="9" spans="1:4">
      <c r="A9" s="208" t="s">
        <v>145</v>
      </c>
      <c r="B9" s="77"/>
      <c r="C9" s="208" t="s">
        <v>146</v>
      </c>
      <c r="D9" s="77"/>
    </row>
    <row r="10" spans="1:4">
      <c r="A10" s="208" t="s">
        <v>147</v>
      </c>
      <c r="B10" s="77"/>
      <c r="C10" s="208" t="s">
        <v>148</v>
      </c>
      <c r="D10" s="77"/>
    </row>
    <row r="11" spans="1:4">
      <c r="A11" s="208" t="s">
        <v>149</v>
      </c>
      <c r="B11" s="77"/>
      <c r="C11" s="208" t="s">
        <v>150</v>
      </c>
      <c r="D11" s="77"/>
    </row>
    <row r="12" spans="1:4">
      <c r="A12" s="208" t="s">
        <v>143</v>
      </c>
      <c r="B12" s="77"/>
      <c r="C12" s="208" t="s">
        <v>151</v>
      </c>
      <c r="D12" s="77">
        <v>7200</v>
      </c>
    </row>
    <row r="13" spans="1:4">
      <c r="A13" s="172" t="s">
        <v>145</v>
      </c>
      <c r="B13" s="77"/>
      <c r="C13" s="67" t="s">
        <v>152</v>
      </c>
      <c r="D13" s="77"/>
    </row>
    <row r="14" spans="1:4">
      <c r="A14" s="172" t="s">
        <v>147</v>
      </c>
      <c r="B14" s="77"/>
      <c r="C14" s="67" t="s">
        <v>153</v>
      </c>
      <c r="D14" s="77"/>
    </row>
    <row r="15" spans="1:4">
      <c r="A15" s="209"/>
      <c r="B15" s="77"/>
      <c r="C15" s="67" t="s">
        <v>154</v>
      </c>
      <c r="D15" s="77">
        <v>702832</v>
      </c>
    </row>
    <row r="16" spans="1:4">
      <c r="A16" s="209"/>
      <c r="B16" s="77"/>
      <c r="C16" s="67" t="s">
        <v>155</v>
      </c>
      <c r="D16" s="77">
        <v>5319192.96</v>
      </c>
    </row>
    <row r="17" spans="1:4">
      <c r="A17" s="209"/>
      <c r="B17" s="77"/>
      <c r="C17" s="67" t="s">
        <v>156</v>
      </c>
      <c r="D17" s="77"/>
    </row>
    <row r="18" spans="1:4">
      <c r="A18" s="209"/>
      <c r="B18" s="77"/>
      <c r="C18" s="67" t="s">
        <v>157</v>
      </c>
      <c r="D18" s="77"/>
    </row>
    <row r="19" spans="1:4">
      <c r="A19" s="209"/>
      <c r="B19" s="77"/>
      <c r="C19" s="67" t="s">
        <v>158</v>
      </c>
      <c r="D19" s="77"/>
    </row>
    <row r="20" spans="1:4">
      <c r="A20" s="209"/>
      <c r="B20" s="77"/>
      <c r="C20" s="67" t="s">
        <v>159</v>
      </c>
      <c r="D20" s="77"/>
    </row>
    <row r="21" spans="1:4">
      <c r="A21" s="209"/>
      <c r="B21" s="77"/>
      <c r="C21" s="67" t="s">
        <v>160</v>
      </c>
      <c r="D21" s="77"/>
    </row>
    <row r="22" spans="1:4">
      <c r="A22" s="209"/>
      <c r="B22" s="77"/>
      <c r="C22" s="67" t="s">
        <v>161</v>
      </c>
      <c r="D22" s="77"/>
    </row>
    <row r="23" spans="1:4">
      <c r="A23" s="209"/>
      <c r="B23" s="77"/>
      <c r="C23" s="67" t="s">
        <v>162</v>
      </c>
      <c r="D23" s="77"/>
    </row>
    <row r="24" spans="1:4">
      <c r="A24" s="209"/>
      <c r="B24" s="77"/>
      <c r="C24" s="67" t="s">
        <v>163</v>
      </c>
      <c r="D24" s="77"/>
    </row>
    <row r="25" spans="1:4">
      <c r="A25" s="209"/>
      <c r="B25" s="77"/>
      <c r="C25" s="67" t="s">
        <v>164</v>
      </c>
      <c r="D25" s="77"/>
    </row>
    <row r="26" spans="1:4">
      <c r="A26" s="209"/>
      <c r="B26" s="77"/>
      <c r="C26" s="67" t="s">
        <v>165</v>
      </c>
      <c r="D26" s="77">
        <v>435228</v>
      </c>
    </row>
    <row r="27" spans="1:4">
      <c r="A27" s="209"/>
      <c r="B27" s="77"/>
      <c r="C27" s="67" t="s">
        <v>166</v>
      </c>
      <c r="D27" s="77"/>
    </row>
    <row r="28" spans="1:4">
      <c r="A28" s="209"/>
      <c r="B28" s="77"/>
      <c r="C28" s="67" t="s">
        <v>167</v>
      </c>
      <c r="D28" s="77"/>
    </row>
    <row r="29" spans="1:4">
      <c r="A29" s="209"/>
      <c r="B29" s="77"/>
      <c r="C29" s="67" t="s">
        <v>168</v>
      </c>
      <c r="D29" s="77"/>
    </row>
    <row r="30" spans="1:4">
      <c r="A30" s="209"/>
      <c r="B30" s="77"/>
      <c r="C30" s="67" t="s">
        <v>169</v>
      </c>
      <c r="D30" s="77"/>
    </row>
    <row r="31" spans="1:4">
      <c r="A31" s="209"/>
      <c r="B31" s="77"/>
      <c r="C31" s="67" t="s">
        <v>170</v>
      </c>
      <c r="D31" s="77"/>
    </row>
    <row r="32" spans="1:4">
      <c r="A32" s="209"/>
      <c r="B32" s="77"/>
      <c r="C32" s="172" t="s">
        <v>171</v>
      </c>
      <c r="D32" s="77"/>
    </row>
    <row r="33" spans="1:4">
      <c r="A33" s="209"/>
      <c r="B33" s="77"/>
      <c r="C33" s="172" t="s">
        <v>172</v>
      </c>
      <c r="D33" s="77"/>
    </row>
    <row r="34" spans="1:4">
      <c r="A34" s="209"/>
      <c r="B34" s="77"/>
      <c r="C34" s="32" t="s">
        <v>173</v>
      </c>
      <c r="D34" s="77"/>
    </row>
    <row r="35" spans="1:4">
      <c r="A35" s="210" t="s">
        <v>51</v>
      </c>
      <c r="B35" s="211">
        <v>6464452.96</v>
      </c>
      <c r="C35" s="210" t="s">
        <v>52</v>
      </c>
      <c r="D35" s="211">
        <v>6464452.96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J20" sqref="J20"/>
    </sheetView>
  </sheetViews>
  <sheetFormatPr defaultColWidth="9.14166666666667" defaultRowHeight="14.25" customHeight="1" outlineLevelCol="6"/>
  <cols>
    <col min="1" max="1" width="14.125" customWidth="1"/>
    <col min="2" max="2" width="32.875" customWidth="1"/>
    <col min="3" max="7" width="15" customWidth="1"/>
  </cols>
  <sheetData>
    <row r="1" customHeight="1" spans="1:7">
      <c r="A1" s="83"/>
      <c r="B1" s="83"/>
      <c r="C1" s="83"/>
      <c r="D1" s="83"/>
      <c r="E1" s="83"/>
      <c r="F1" s="83"/>
      <c r="G1" s="83"/>
    </row>
    <row r="2" customHeight="1" spans="4:7">
      <c r="D2" s="160"/>
      <c r="F2" s="190"/>
      <c r="G2" s="191" t="s">
        <v>174</v>
      </c>
    </row>
    <row r="3" ht="41.25" customHeight="1" spans="1:7">
      <c r="A3" s="192" t="str">
        <f>"2025"&amp;"年一般公共预算支出预算表（按功能科目分类）"</f>
        <v>2025年一般公共预算支出预算表（按功能科目分类）</v>
      </c>
      <c r="B3" s="192"/>
      <c r="C3" s="192"/>
      <c r="D3" s="192"/>
      <c r="E3" s="192"/>
      <c r="F3" s="192"/>
      <c r="G3" s="192"/>
    </row>
    <row r="4" ht="18" customHeight="1" spans="1:7">
      <c r="A4" s="193" t="s">
        <v>1</v>
      </c>
      <c r="B4" s="193"/>
      <c r="F4" s="194"/>
      <c r="G4" s="191" t="s">
        <v>2</v>
      </c>
    </row>
    <row r="5" ht="13.5" spans="1:7">
      <c r="A5" s="195" t="s">
        <v>175</v>
      </c>
      <c r="B5" s="196"/>
      <c r="C5" s="178" t="s">
        <v>56</v>
      </c>
      <c r="D5" s="176" t="s">
        <v>76</v>
      </c>
      <c r="E5" s="177"/>
      <c r="F5" s="184"/>
      <c r="G5" s="197" t="s">
        <v>77</v>
      </c>
    </row>
    <row r="6" ht="13.5" spans="1:7">
      <c r="A6" s="198" t="s">
        <v>73</v>
      </c>
      <c r="B6" s="198" t="s">
        <v>74</v>
      </c>
      <c r="C6" s="101"/>
      <c r="D6" s="199" t="s">
        <v>58</v>
      </c>
      <c r="E6" s="199" t="s">
        <v>176</v>
      </c>
      <c r="F6" s="199" t="s">
        <v>177</v>
      </c>
      <c r="G6" s="200"/>
    </row>
    <row r="7" ht="13.5" spans="1:7">
      <c r="A7" s="201" t="s">
        <v>83</v>
      </c>
      <c r="B7" s="201" t="s">
        <v>84</v>
      </c>
      <c r="C7" s="201" t="s">
        <v>85</v>
      </c>
      <c r="D7" s="201" t="s">
        <v>86</v>
      </c>
      <c r="E7" s="201" t="s">
        <v>87</v>
      </c>
      <c r="F7" s="201" t="s">
        <v>88</v>
      </c>
      <c r="G7" s="201" t="s">
        <v>89</v>
      </c>
    </row>
    <row r="8" s="159" customFormat="1" ht="13.5" spans="1:7">
      <c r="A8" s="32" t="s">
        <v>98</v>
      </c>
      <c r="B8" s="32" t="s">
        <v>99</v>
      </c>
      <c r="C8" s="77">
        <v>7200</v>
      </c>
      <c r="D8" s="77">
        <v>7200</v>
      </c>
      <c r="E8" s="77"/>
      <c r="F8" s="77">
        <v>7200</v>
      </c>
      <c r="G8" s="77"/>
    </row>
    <row r="9" s="159" customFormat="1" ht="13.5" spans="1:7">
      <c r="A9" s="202" t="s">
        <v>100</v>
      </c>
      <c r="B9" s="202" t="s">
        <v>101</v>
      </c>
      <c r="C9" s="77">
        <v>7200</v>
      </c>
      <c r="D9" s="77">
        <v>7200</v>
      </c>
      <c r="E9" s="77"/>
      <c r="F9" s="77">
        <v>7200</v>
      </c>
      <c r="G9" s="77"/>
    </row>
    <row r="10" s="159" customFormat="1" ht="13.5" spans="1:7">
      <c r="A10" s="203" t="s">
        <v>102</v>
      </c>
      <c r="B10" s="203" t="s">
        <v>103</v>
      </c>
      <c r="C10" s="77">
        <v>7200</v>
      </c>
      <c r="D10" s="77">
        <v>7200</v>
      </c>
      <c r="E10" s="77"/>
      <c r="F10" s="77">
        <v>7200</v>
      </c>
      <c r="G10" s="77"/>
    </row>
    <row r="11" s="159" customFormat="1" ht="13.5" spans="1:7">
      <c r="A11" s="32" t="s">
        <v>104</v>
      </c>
      <c r="B11" s="32" t="s">
        <v>105</v>
      </c>
      <c r="C11" s="77">
        <v>702832</v>
      </c>
      <c r="D11" s="77">
        <v>702832</v>
      </c>
      <c r="E11" s="77">
        <v>700432</v>
      </c>
      <c r="F11" s="77">
        <v>2400</v>
      </c>
      <c r="G11" s="77"/>
    </row>
    <row r="12" s="159" customFormat="1" ht="13.5" spans="1:7">
      <c r="A12" s="202" t="s">
        <v>106</v>
      </c>
      <c r="B12" s="202" t="s">
        <v>107</v>
      </c>
      <c r="C12" s="77">
        <v>693760</v>
      </c>
      <c r="D12" s="77">
        <v>693760</v>
      </c>
      <c r="E12" s="77">
        <v>691360</v>
      </c>
      <c r="F12" s="77">
        <v>2400</v>
      </c>
      <c r="G12" s="77"/>
    </row>
    <row r="13" s="159" customFormat="1" ht="13.5" spans="1:7">
      <c r="A13" s="203" t="s">
        <v>108</v>
      </c>
      <c r="B13" s="203" t="s">
        <v>109</v>
      </c>
      <c r="C13" s="77">
        <v>110880</v>
      </c>
      <c r="D13" s="77">
        <v>110880</v>
      </c>
      <c r="E13" s="77">
        <v>108480</v>
      </c>
      <c r="F13" s="77">
        <v>2400</v>
      </c>
      <c r="G13" s="77"/>
    </row>
    <row r="14" s="159" customFormat="1" ht="13.5" spans="1:7">
      <c r="A14" s="203" t="s">
        <v>110</v>
      </c>
      <c r="B14" s="203" t="s">
        <v>111</v>
      </c>
      <c r="C14" s="77">
        <v>482880</v>
      </c>
      <c r="D14" s="77">
        <v>482880</v>
      </c>
      <c r="E14" s="77">
        <v>482880</v>
      </c>
      <c r="F14" s="77"/>
      <c r="G14" s="77"/>
    </row>
    <row r="15" s="159" customFormat="1" ht="13.5" spans="1:7">
      <c r="A15" s="203" t="s">
        <v>112</v>
      </c>
      <c r="B15" s="203" t="s">
        <v>113</v>
      </c>
      <c r="C15" s="77">
        <v>100000</v>
      </c>
      <c r="D15" s="77">
        <v>100000</v>
      </c>
      <c r="E15" s="77">
        <v>100000</v>
      </c>
      <c r="F15" s="77"/>
      <c r="G15" s="77"/>
    </row>
    <row r="16" s="159" customFormat="1" ht="13.5" spans="1:7">
      <c r="A16" s="202" t="s">
        <v>114</v>
      </c>
      <c r="B16" s="202" t="s">
        <v>115</v>
      </c>
      <c r="C16" s="77">
        <v>9072</v>
      </c>
      <c r="D16" s="77">
        <v>9072</v>
      </c>
      <c r="E16" s="77">
        <v>9072</v>
      </c>
      <c r="F16" s="77"/>
      <c r="G16" s="77"/>
    </row>
    <row r="17" s="159" customFormat="1" ht="13.5" spans="1:7">
      <c r="A17" s="203" t="s">
        <v>116</v>
      </c>
      <c r="B17" s="203" t="s">
        <v>117</v>
      </c>
      <c r="C17" s="77">
        <v>9072</v>
      </c>
      <c r="D17" s="77">
        <v>9072</v>
      </c>
      <c r="E17" s="77">
        <v>9072</v>
      </c>
      <c r="F17" s="77"/>
      <c r="G17" s="77"/>
    </row>
    <row r="18" s="159" customFormat="1" ht="13.5" spans="1:7">
      <c r="A18" s="32" t="s">
        <v>118</v>
      </c>
      <c r="B18" s="32" t="s">
        <v>119</v>
      </c>
      <c r="C18" s="77">
        <v>5319192.96</v>
      </c>
      <c r="D18" s="77">
        <v>5319192.96</v>
      </c>
      <c r="E18" s="77">
        <v>5012156</v>
      </c>
      <c r="F18" s="77">
        <v>307036.96</v>
      </c>
      <c r="G18" s="77"/>
    </row>
    <row r="19" s="159" customFormat="1" ht="13.5" spans="1:7">
      <c r="A19" s="202" t="s">
        <v>120</v>
      </c>
      <c r="B19" s="202" t="s">
        <v>121</v>
      </c>
      <c r="C19" s="77">
        <v>4875964.96</v>
      </c>
      <c r="D19" s="77">
        <v>4875964.96</v>
      </c>
      <c r="E19" s="77">
        <v>4568928</v>
      </c>
      <c r="F19" s="77">
        <v>307036.96</v>
      </c>
      <c r="G19" s="77"/>
    </row>
    <row r="20" s="159" customFormat="1" ht="13.5" spans="1:7">
      <c r="A20" s="203" t="s">
        <v>122</v>
      </c>
      <c r="B20" s="203" t="s">
        <v>123</v>
      </c>
      <c r="C20" s="77">
        <v>4875964.96</v>
      </c>
      <c r="D20" s="77">
        <v>4875964.96</v>
      </c>
      <c r="E20" s="77">
        <v>4568928</v>
      </c>
      <c r="F20" s="77">
        <v>307036.96</v>
      </c>
      <c r="G20" s="77"/>
    </row>
    <row r="21" s="159" customFormat="1" ht="13.5" spans="1:7">
      <c r="A21" s="202" t="s">
        <v>124</v>
      </c>
      <c r="B21" s="202" t="s">
        <v>125</v>
      </c>
      <c r="C21" s="77">
        <v>443228</v>
      </c>
      <c r="D21" s="77">
        <v>443228</v>
      </c>
      <c r="E21" s="77">
        <v>443228</v>
      </c>
      <c r="F21" s="77"/>
      <c r="G21" s="77"/>
    </row>
    <row r="22" s="159" customFormat="1" ht="13.5" spans="1:7">
      <c r="A22" s="203" t="s">
        <v>126</v>
      </c>
      <c r="B22" s="203" t="s">
        <v>127</v>
      </c>
      <c r="C22" s="77">
        <v>238320</v>
      </c>
      <c r="D22" s="77">
        <v>238320</v>
      </c>
      <c r="E22" s="77">
        <v>238320</v>
      </c>
      <c r="F22" s="77"/>
      <c r="G22" s="77"/>
    </row>
    <row r="23" s="159" customFormat="1" ht="13.5" spans="1:7">
      <c r="A23" s="203" t="s">
        <v>128</v>
      </c>
      <c r="B23" s="203" t="s">
        <v>129</v>
      </c>
      <c r="C23" s="77">
        <v>179200</v>
      </c>
      <c r="D23" s="77">
        <v>179200</v>
      </c>
      <c r="E23" s="77">
        <v>179200</v>
      </c>
      <c r="F23" s="77"/>
      <c r="G23" s="77"/>
    </row>
    <row r="24" s="159" customFormat="1" ht="13.5" spans="1:7">
      <c r="A24" s="203" t="s">
        <v>130</v>
      </c>
      <c r="B24" s="203" t="s">
        <v>131</v>
      </c>
      <c r="C24" s="77">
        <v>25708</v>
      </c>
      <c r="D24" s="77">
        <v>25708</v>
      </c>
      <c r="E24" s="77">
        <v>25708</v>
      </c>
      <c r="F24" s="77"/>
      <c r="G24" s="77"/>
    </row>
    <row r="25" s="159" customFormat="1" ht="13.5" spans="1:7">
      <c r="A25" s="32" t="s">
        <v>132</v>
      </c>
      <c r="B25" s="32" t="s">
        <v>133</v>
      </c>
      <c r="C25" s="77">
        <v>435228</v>
      </c>
      <c r="D25" s="77">
        <v>435228</v>
      </c>
      <c r="E25" s="77">
        <v>435228</v>
      </c>
      <c r="F25" s="77"/>
      <c r="G25" s="77"/>
    </row>
    <row r="26" s="159" customFormat="1" ht="13.5" spans="1:7">
      <c r="A26" s="202" t="s">
        <v>134</v>
      </c>
      <c r="B26" s="202" t="s">
        <v>135</v>
      </c>
      <c r="C26" s="77">
        <v>435228</v>
      </c>
      <c r="D26" s="77">
        <v>435228</v>
      </c>
      <c r="E26" s="77">
        <v>435228</v>
      </c>
      <c r="F26" s="77"/>
      <c r="G26" s="77"/>
    </row>
    <row r="27" s="159" customFormat="1" ht="13.5" spans="1:7">
      <c r="A27" s="203" t="s">
        <v>136</v>
      </c>
      <c r="B27" s="203" t="s">
        <v>137</v>
      </c>
      <c r="C27" s="77">
        <v>382908</v>
      </c>
      <c r="D27" s="77">
        <v>382908</v>
      </c>
      <c r="E27" s="77">
        <v>382908</v>
      </c>
      <c r="F27" s="77"/>
      <c r="G27" s="77"/>
    </row>
    <row r="28" s="159" customFormat="1" ht="13.5" spans="1:7">
      <c r="A28" s="203" t="s">
        <v>138</v>
      </c>
      <c r="B28" s="203" t="s">
        <v>139</v>
      </c>
      <c r="C28" s="77">
        <v>52320</v>
      </c>
      <c r="D28" s="77">
        <v>52320</v>
      </c>
      <c r="E28" s="77">
        <v>52320</v>
      </c>
      <c r="F28" s="77"/>
      <c r="G28" s="77"/>
    </row>
    <row r="29" s="159" customFormat="1" ht="13.5" spans="1:7">
      <c r="A29" s="76" t="s">
        <v>178</v>
      </c>
      <c r="B29" s="204"/>
      <c r="C29" s="77">
        <v>6464452.96</v>
      </c>
      <c r="D29" s="77">
        <v>6464452.96</v>
      </c>
      <c r="E29" s="77">
        <v>6147816</v>
      </c>
      <c r="F29" s="77">
        <v>316636.96</v>
      </c>
      <c r="G29" s="77"/>
    </row>
    <row r="30" s="159" customFormat="1" customHeight="1"/>
    <row r="31" s="159" customFormat="1" customHeight="1"/>
  </sheetData>
  <mergeCells count="7">
    <mergeCell ref="A3:G3"/>
    <mergeCell ref="A4:B4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 outlineLevelRow="7" outlineLevelCol="5"/>
  <cols>
    <col min="1" max="6" width="18.375" style="2" customWidth="1"/>
    <col min="7" max="16384" width="10.425" style="2"/>
  </cols>
  <sheetData>
    <row r="1" customHeight="1" spans="1:6">
      <c r="A1" s="3"/>
      <c r="B1" s="3"/>
      <c r="C1" s="3"/>
      <c r="D1" s="3"/>
      <c r="E1" s="3"/>
      <c r="F1" s="3"/>
    </row>
    <row r="2" customHeight="1" spans="1:6">
      <c r="A2" s="44"/>
      <c r="B2" s="44"/>
      <c r="C2" s="44"/>
      <c r="D2" s="44"/>
      <c r="E2" s="43"/>
      <c r="F2" s="185" t="s">
        <v>179</v>
      </c>
    </row>
    <row r="3" ht="41.25" customHeight="1" spans="1:6">
      <c r="A3" s="186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87" t="s">
        <v>1</v>
      </c>
      <c r="B4" s="188"/>
      <c r="D4" s="44"/>
      <c r="E4" s="43"/>
      <c r="F4" s="62" t="s">
        <v>2</v>
      </c>
    </row>
    <row r="5" ht="27" customHeight="1" spans="1:6">
      <c r="A5" s="48" t="s">
        <v>180</v>
      </c>
      <c r="B5" s="48" t="s">
        <v>181</v>
      </c>
      <c r="C5" s="48" t="s">
        <v>182</v>
      </c>
      <c r="D5" s="48"/>
      <c r="E5" s="37"/>
      <c r="F5" s="48" t="s">
        <v>183</v>
      </c>
    </row>
    <row r="6" ht="28.5" customHeight="1" spans="1:6">
      <c r="A6" s="189"/>
      <c r="B6" s="50"/>
      <c r="C6" s="37" t="s">
        <v>58</v>
      </c>
      <c r="D6" s="37" t="s">
        <v>184</v>
      </c>
      <c r="E6" s="37" t="s">
        <v>185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7">
        <v>25420</v>
      </c>
      <c r="B8" s="77"/>
      <c r="C8" s="77">
        <v>25420</v>
      </c>
      <c r="D8" s="77"/>
      <c r="E8" s="77">
        <v>25420</v>
      </c>
      <c r="F8" s="7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4" activePane="bottomLeft" state="frozen"/>
      <selection/>
      <selection pane="bottomLeft" activeCell="F26" sqref="F26"/>
    </sheetView>
  </sheetViews>
  <sheetFormatPr defaultColWidth="9.14166666666667" defaultRowHeight="13.5"/>
  <cols>
    <col min="1" max="1" width="18.75" customWidth="1"/>
    <col min="2" max="2" width="25.375" customWidth="1"/>
    <col min="3" max="3" width="17.875" customWidth="1"/>
    <col min="4" max="4" width="15.375" customWidth="1"/>
    <col min="5" max="5" width="11.875" customWidth="1"/>
    <col min="6" max="6" width="27.125" customWidth="1"/>
    <col min="7" max="7" width="15.625" customWidth="1"/>
    <col min="8" max="8" width="23.75" customWidth="1"/>
    <col min="9" max="10" width="10.375" customWidth="1"/>
    <col min="11" max="11" width="10" customWidth="1"/>
    <col min="12" max="12" width="8.625" customWidth="1"/>
    <col min="13" max="13" width="10.375" customWidth="1"/>
    <col min="14" max="14" width="8.125" customWidth="1"/>
    <col min="15" max="15" width="11.875" customWidth="1"/>
    <col min="16" max="17" width="8.75" customWidth="1"/>
    <col min="18" max="18" width="9" customWidth="1"/>
    <col min="19" max="19" width="4.375" customWidth="1"/>
    <col min="20" max="21" width="8.125" customWidth="1"/>
    <col min="22" max="22" width="11.875" customWidth="1"/>
    <col min="23" max="23" width="10.125" customWidth="1"/>
    <col min="24" max="24" width="8.125" customWidth="1"/>
  </cols>
  <sheetData>
    <row r="1" spans="1:2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2:24">
      <c r="B2" s="160"/>
      <c r="C2" s="161"/>
      <c r="E2" s="162"/>
      <c r="F2" s="162"/>
      <c r="G2" s="162"/>
      <c r="H2" s="162"/>
      <c r="I2" s="85"/>
      <c r="J2" s="85"/>
      <c r="K2" s="85"/>
      <c r="L2" s="85"/>
      <c r="M2" s="85"/>
      <c r="N2" s="85"/>
      <c r="R2" s="85"/>
      <c r="V2" s="161"/>
      <c r="X2" s="133" t="s">
        <v>186</v>
      </c>
    </row>
    <row r="3" ht="28.5" spans="1:24">
      <c r="A3" s="87" t="str">
        <f>"2025"&amp;"年部门基本支出预算表"</f>
        <v>2025年部门基本支出预算表</v>
      </c>
      <c r="B3" s="12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21"/>
      <c r="P3" s="121"/>
      <c r="Q3" s="121"/>
      <c r="R3" s="87"/>
      <c r="S3" s="87"/>
      <c r="T3" s="87"/>
      <c r="U3" s="87"/>
      <c r="V3" s="87"/>
      <c r="W3" s="87"/>
      <c r="X3" s="87"/>
    </row>
    <row r="4" spans="1:24">
      <c r="A4" s="163" t="s">
        <v>1</v>
      </c>
      <c r="B4" s="164"/>
      <c r="C4" s="165"/>
      <c r="D4" s="165"/>
      <c r="E4" s="165"/>
      <c r="F4" s="165"/>
      <c r="G4" s="165"/>
      <c r="H4" s="165"/>
      <c r="I4" s="90"/>
      <c r="J4" s="90"/>
      <c r="K4" s="90"/>
      <c r="L4" s="90"/>
      <c r="M4" s="90"/>
      <c r="N4" s="90"/>
      <c r="O4" s="123"/>
      <c r="P4" s="123"/>
      <c r="Q4" s="123"/>
      <c r="R4" s="90"/>
      <c r="V4" s="161"/>
      <c r="X4" s="133" t="s">
        <v>2</v>
      </c>
    </row>
    <row r="5" spans="1:24">
      <c r="A5" s="166" t="s">
        <v>187</v>
      </c>
      <c r="B5" s="166" t="s">
        <v>188</v>
      </c>
      <c r="C5" s="166" t="s">
        <v>189</v>
      </c>
      <c r="D5" s="166" t="s">
        <v>190</v>
      </c>
      <c r="E5" s="166" t="s">
        <v>191</v>
      </c>
      <c r="F5" s="166" t="s">
        <v>192</v>
      </c>
      <c r="G5" s="166" t="s">
        <v>193</v>
      </c>
      <c r="H5" s="166" t="s">
        <v>194</v>
      </c>
      <c r="I5" s="176" t="s">
        <v>195</v>
      </c>
      <c r="J5" s="131" t="s">
        <v>195</v>
      </c>
      <c r="K5" s="131"/>
      <c r="L5" s="131"/>
      <c r="M5" s="131"/>
      <c r="N5" s="131"/>
      <c r="O5" s="177"/>
      <c r="P5" s="177"/>
      <c r="Q5" s="177"/>
      <c r="R5" s="112" t="s">
        <v>62</v>
      </c>
      <c r="S5" s="131" t="s">
        <v>63</v>
      </c>
      <c r="T5" s="131"/>
      <c r="U5" s="131"/>
      <c r="V5" s="131"/>
      <c r="W5" s="131"/>
      <c r="X5" s="136"/>
    </row>
    <row r="6" spans="1:24">
      <c r="A6" s="167"/>
      <c r="B6" s="168"/>
      <c r="C6" s="169"/>
      <c r="D6" s="167"/>
      <c r="E6" s="167"/>
      <c r="F6" s="167"/>
      <c r="G6" s="167"/>
      <c r="H6" s="167"/>
      <c r="I6" s="178" t="s">
        <v>196</v>
      </c>
      <c r="J6" s="176" t="s">
        <v>59</v>
      </c>
      <c r="K6" s="131"/>
      <c r="L6" s="131"/>
      <c r="M6" s="131"/>
      <c r="N6" s="136"/>
      <c r="O6" s="179" t="s">
        <v>197</v>
      </c>
      <c r="P6" s="177"/>
      <c r="Q6" s="184"/>
      <c r="R6" s="166" t="s">
        <v>62</v>
      </c>
      <c r="S6" s="176" t="s">
        <v>63</v>
      </c>
      <c r="T6" s="112" t="s">
        <v>65</v>
      </c>
      <c r="U6" s="131" t="s">
        <v>63</v>
      </c>
      <c r="V6" s="112" t="s">
        <v>67</v>
      </c>
      <c r="W6" s="112" t="s">
        <v>68</v>
      </c>
      <c r="X6" s="118" t="s">
        <v>69</v>
      </c>
    </row>
    <row r="7" spans="1:24">
      <c r="A7" s="168"/>
      <c r="B7" s="168"/>
      <c r="C7" s="168"/>
      <c r="D7" s="168"/>
      <c r="E7" s="168"/>
      <c r="F7" s="168"/>
      <c r="G7" s="168"/>
      <c r="H7" s="168"/>
      <c r="I7" s="168"/>
      <c r="J7" s="180" t="s">
        <v>198</v>
      </c>
      <c r="K7" s="166" t="s">
        <v>199</v>
      </c>
      <c r="L7" s="166" t="s">
        <v>200</v>
      </c>
      <c r="M7" s="166" t="s">
        <v>201</v>
      </c>
      <c r="N7" s="166" t="s">
        <v>202</v>
      </c>
      <c r="O7" s="166" t="s">
        <v>59</v>
      </c>
      <c r="P7" s="166" t="s">
        <v>60</v>
      </c>
      <c r="Q7" s="166" t="s">
        <v>61</v>
      </c>
      <c r="R7" s="168"/>
      <c r="S7" s="166" t="s">
        <v>58</v>
      </c>
      <c r="T7" s="166" t="s">
        <v>65</v>
      </c>
      <c r="U7" s="166" t="s">
        <v>203</v>
      </c>
      <c r="V7" s="166" t="s">
        <v>67</v>
      </c>
      <c r="W7" s="166" t="s">
        <v>68</v>
      </c>
      <c r="X7" s="166" t="s">
        <v>69</v>
      </c>
    </row>
    <row r="8" spans="1:24">
      <c r="A8" s="170"/>
      <c r="B8" s="101"/>
      <c r="C8" s="170"/>
      <c r="D8" s="170"/>
      <c r="E8" s="170"/>
      <c r="F8" s="170"/>
      <c r="G8" s="170"/>
      <c r="H8" s="170"/>
      <c r="I8" s="170"/>
      <c r="J8" s="181" t="s">
        <v>58</v>
      </c>
      <c r="K8" s="182" t="s">
        <v>204</v>
      </c>
      <c r="L8" s="182" t="s">
        <v>200</v>
      </c>
      <c r="M8" s="182" t="s">
        <v>201</v>
      </c>
      <c r="N8" s="182" t="s">
        <v>202</v>
      </c>
      <c r="O8" s="182" t="s">
        <v>200</v>
      </c>
      <c r="P8" s="182" t="s">
        <v>201</v>
      </c>
      <c r="Q8" s="182" t="s">
        <v>202</v>
      </c>
      <c r="R8" s="182" t="s">
        <v>62</v>
      </c>
      <c r="S8" s="182" t="s">
        <v>58</v>
      </c>
      <c r="T8" s="182" t="s">
        <v>65</v>
      </c>
      <c r="U8" s="182" t="s">
        <v>203</v>
      </c>
      <c r="V8" s="182" t="s">
        <v>67</v>
      </c>
      <c r="W8" s="182" t="s">
        <v>68</v>
      </c>
      <c r="X8" s="182" t="s">
        <v>69</v>
      </c>
    </row>
    <row r="9" spans="1:24">
      <c r="A9" s="171">
        <v>1</v>
      </c>
      <c r="B9" s="171">
        <v>2</v>
      </c>
      <c r="C9" s="171">
        <v>3</v>
      </c>
      <c r="D9" s="171">
        <v>4</v>
      </c>
      <c r="E9" s="171">
        <v>5</v>
      </c>
      <c r="F9" s="171">
        <v>6</v>
      </c>
      <c r="G9" s="171">
        <v>7</v>
      </c>
      <c r="H9" s="171">
        <v>8</v>
      </c>
      <c r="I9" s="171">
        <v>9</v>
      </c>
      <c r="J9" s="171">
        <v>10</v>
      </c>
      <c r="K9" s="171">
        <v>11</v>
      </c>
      <c r="L9" s="171">
        <v>12</v>
      </c>
      <c r="M9" s="171">
        <v>13</v>
      </c>
      <c r="N9" s="171">
        <v>14</v>
      </c>
      <c r="O9" s="171">
        <v>15</v>
      </c>
      <c r="P9" s="171">
        <v>16</v>
      </c>
      <c r="Q9" s="171">
        <v>17</v>
      </c>
      <c r="R9" s="171">
        <v>18</v>
      </c>
      <c r="S9" s="171">
        <v>19</v>
      </c>
      <c r="T9" s="171">
        <v>20</v>
      </c>
      <c r="U9" s="171">
        <v>21</v>
      </c>
      <c r="V9" s="171">
        <v>22</v>
      </c>
      <c r="W9" s="171">
        <v>23</v>
      </c>
      <c r="X9" s="171">
        <v>24</v>
      </c>
    </row>
    <row r="10" s="159" customFormat="1" spans="1:24">
      <c r="A10" s="172" t="s">
        <v>205</v>
      </c>
      <c r="B10" s="172" t="s">
        <v>71</v>
      </c>
      <c r="C10" s="172" t="s">
        <v>206</v>
      </c>
      <c r="D10" s="172" t="s">
        <v>207</v>
      </c>
      <c r="E10" s="172" t="s">
        <v>110</v>
      </c>
      <c r="F10" s="172" t="s">
        <v>111</v>
      </c>
      <c r="G10" s="172" t="s">
        <v>208</v>
      </c>
      <c r="H10" s="172" t="s">
        <v>209</v>
      </c>
      <c r="I10" s="77">
        <v>482880</v>
      </c>
      <c r="J10" s="77">
        <v>482880</v>
      </c>
      <c r="K10" s="77"/>
      <c r="L10" s="77"/>
      <c r="M10" s="77">
        <v>482880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="159" customFormat="1" spans="1:24">
      <c r="A11" s="172" t="s">
        <v>205</v>
      </c>
      <c r="B11" s="172" t="s">
        <v>71</v>
      </c>
      <c r="C11" s="172" t="s">
        <v>206</v>
      </c>
      <c r="D11" s="172" t="s">
        <v>207</v>
      </c>
      <c r="E11" s="172" t="s">
        <v>112</v>
      </c>
      <c r="F11" s="172" t="s">
        <v>113</v>
      </c>
      <c r="G11" s="172" t="s">
        <v>210</v>
      </c>
      <c r="H11" s="172" t="s">
        <v>211</v>
      </c>
      <c r="I11" s="77">
        <v>100000</v>
      </c>
      <c r="J11" s="77">
        <v>100000</v>
      </c>
      <c r="K11" s="183"/>
      <c r="L11" s="183"/>
      <c r="M11" s="77">
        <v>100000</v>
      </c>
      <c r="N11" s="18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="159" customFormat="1" spans="1:24">
      <c r="A12" s="172" t="s">
        <v>205</v>
      </c>
      <c r="B12" s="172" t="s">
        <v>71</v>
      </c>
      <c r="C12" s="172" t="s">
        <v>206</v>
      </c>
      <c r="D12" s="172" t="s">
        <v>207</v>
      </c>
      <c r="E12" s="172" t="s">
        <v>126</v>
      </c>
      <c r="F12" s="172" t="s">
        <v>127</v>
      </c>
      <c r="G12" s="172" t="s">
        <v>212</v>
      </c>
      <c r="H12" s="172" t="s">
        <v>213</v>
      </c>
      <c r="I12" s="77">
        <v>238320</v>
      </c>
      <c r="J12" s="77">
        <v>238320</v>
      </c>
      <c r="K12" s="183"/>
      <c r="L12" s="183"/>
      <c r="M12" s="77">
        <v>238320</v>
      </c>
      <c r="N12" s="18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="159" customFormat="1" spans="1:24">
      <c r="A13" s="172" t="s">
        <v>205</v>
      </c>
      <c r="B13" s="172" t="s">
        <v>71</v>
      </c>
      <c r="C13" s="172" t="s">
        <v>206</v>
      </c>
      <c r="D13" s="172" t="s">
        <v>207</v>
      </c>
      <c r="E13" s="172" t="s">
        <v>128</v>
      </c>
      <c r="F13" s="172" t="s">
        <v>129</v>
      </c>
      <c r="G13" s="172" t="s">
        <v>214</v>
      </c>
      <c r="H13" s="172" t="s">
        <v>215</v>
      </c>
      <c r="I13" s="77">
        <v>179200</v>
      </c>
      <c r="J13" s="77">
        <v>179200</v>
      </c>
      <c r="K13" s="183"/>
      <c r="L13" s="183"/>
      <c r="M13" s="77">
        <v>179200</v>
      </c>
      <c r="N13" s="18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="159" customFormat="1" spans="1:24">
      <c r="A14" s="172" t="s">
        <v>205</v>
      </c>
      <c r="B14" s="172" t="s">
        <v>71</v>
      </c>
      <c r="C14" s="172" t="s">
        <v>206</v>
      </c>
      <c r="D14" s="172" t="s">
        <v>207</v>
      </c>
      <c r="E14" s="172" t="s">
        <v>122</v>
      </c>
      <c r="F14" s="172" t="s">
        <v>123</v>
      </c>
      <c r="G14" s="172" t="s">
        <v>216</v>
      </c>
      <c r="H14" s="172" t="s">
        <v>217</v>
      </c>
      <c r="I14" s="77">
        <v>21600</v>
      </c>
      <c r="J14" s="77">
        <v>21600</v>
      </c>
      <c r="K14" s="183"/>
      <c r="L14" s="183"/>
      <c r="M14" s="77">
        <v>21600</v>
      </c>
      <c r="N14" s="18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="159" customFormat="1" spans="1:24">
      <c r="A15" s="172" t="s">
        <v>205</v>
      </c>
      <c r="B15" s="172" t="s">
        <v>71</v>
      </c>
      <c r="C15" s="172" t="s">
        <v>206</v>
      </c>
      <c r="D15" s="172" t="s">
        <v>207</v>
      </c>
      <c r="E15" s="172" t="s">
        <v>130</v>
      </c>
      <c r="F15" s="172" t="s">
        <v>131</v>
      </c>
      <c r="G15" s="172" t="s">
        <v>216</v>
      </c>
      <c r="H15" s="172" t="s">
        <v>217</v>
      </c>
      <c r="I15" s="77">
        <v>11232</v>
      </c>
      <c r="J15" s="77">
        <v>11232</v>
      </c>
      <c r="K15" s="183"/>
      <c r="L15" s="183"/>
      <c r="M15" s="77">
        <v>11232</v>
      </c>
      <c r="N15" s="18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="159" customFormat="1" spans="1:24">
      <c r="A16" s="172" t="s">
        <v>205</v>
      </c>
      <c r="B16" s="172" t="s">
        <v>71</v>
      </c>
      <c r="C16" s="172" t="s">
        <v>206</v>
      </c>
      <c r="D16" s="172" t="s">
        <v>207</v>
      </c>
      <c r="E16" s="172" t="s">
        <v>130</v>
      </c>
      <c r="F16" s="172" t="s">
        <v>131</v>
      </c>
      <c r="G16" s="172" t="s">
        <v>216</v>
      </c>
      <c r="H16" s="172" t="s">
        <v>217</v>
      </c>
      <c r="I16" s="77">
        <v>14476</v>
      </c>
      <c r="J16" s="77">
        <v>14476</v>
      </c>
      <c r="K16" s="183"/>
      <c r="L16" s="183"/>
      <c r="M16" s="77">
        <v>14476</v>
      </c>
      <c r="N16" s="18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="159" customFormat="1" spans="1:24">
      <c r="A17" s="172" t="s">
        <v>205</v>
      </c>
      <c r="B17" s="172" t="s">
        <v>71</v>
      </c>
      <c r="C17" s="172" t="s">
        <v>218</v>
      </c>
      <c r="D17" s="172" t="s">
        <v>137</v>
      </c>
      <c r="E17" s="172" t="s">
        <v>136</v>
      </c>
      <c r="F17" s="172" t="s">
        <v>137</v>
      </c>
      <c r="G17" s="172" t="s">
        <v>219</v>
      </c>
      <c r="H17" s="172" t="s">
        <v>137</v>
      </c>
      <c r="I17" s="77">
        <v>382908</v>
      </c>
      <c r="J17" s="77">
        <v>382908</v>
      </c>
      <c r="K17" s="183"/>
      <c r="L17" s="183"/>
      <c r="M17" s="77">
        <v>382908</v>
      </c>
      <c r="N17" s="18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="159" customFormat="1" spans="1:24">
      <c r="A18" s="172" t="s">
        <v>205</v>
      </c>
      <c r="B18" s="172" t="s">
        <v>71</v>
      </c>
      <c r="C18" s="172" t="s">
        <v>220</v>
      </c>
      <c r="D18" s="172" t="s">
        <v>221</v>
      </c>
      <c r="E18" s="172" t="s">
        <v>108</v>
      </c>
      <c r="F18" s="172" t="s">
        <v>109</v>
      </c>
      <c r="G18" s="172" t="s">
        <v>222</v>
      </c>
      <c r="H18" s="172" t="s">
        <v>223</v>
      </c>
      <c r="I18" s="77">
        <v>2400</v>
      </c>
      <c r="J18" s="77">
        <v>2400</v>
      </c>
      <c r="K18" s="183"/>
      <c r="L18" s="183"/>
      <c r="M18" s="77">
        <v>2400</v>
      </c>
      <c r="N18" s="18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="159" customFormat="1" spans="1:24">
      <c r="A19" s="172" t="s">
        <v>205</v>
      </c>
      <c r="B19" s="172" t="s">
        <v>71</v>
      </c>
      <c r="C19" s="172" t="s">
        <v>220</v>
      </c>
      <c r="D19" s="172" t="s">
        <v>221</v>
      </c>
      <c r="E19" s="172" t="s">
        <v>122</v>
      </c>
      <c r="F19" s="172" t="s">
        <v>123</v>
      </c>
      <c r="G19" s="172" t="s">
        <v>222</v>
      </c>
      <c r="H19" s="172" t="s">
        <v>223</v>
      </c>
      <c r="I19" s="77">
        <v>68376</v>
      </c>
      <c r="J19" s="77">
        <v>68376</v>
      </c>
      <c r="K19" s="183"/>
      <c r="L19" s="183"/>
      <c r="M19" s="77">
        <v>68376</v>
      </c>
      <c r="N19" s="18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="159" customFormat="1" spans="1:24">
      <c r="A20" s="172" t="s">
        <v>205</v>
      </c>
      <c r="B20" s="172" t="s">
        <v>71</v>
      </c>
      <c r="C20" s="172" t="s">
        <v>220</v>
      </c>
      <c r="D20" s="172" t="s">
        <v>221</v>
      </c>
      <c r="E20" s="172" t="s">
        <v>122</v>
      </c>
      <c r="F20" s="172" t="s">
        <v>123</v>
      </c>
      <c r="G20" s="172" t="s">
        <v>224</v>
      </c>
      <c r="H20" s="172" t="s">
        <v>225</v>
      </c>
      <c r="I20" s="77">
        <v>8808</v>
      </c>
      <c r="J20" s="77">
        <v>8808</v>
      </c>
      <c r="K20" s="183"/>
      <c r="L20" s="183"/>
      <c r="M20" s="77">
        <v>8808</v>
      </c>
      <c r="N20" s="18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="159" customFormat="1" spans="1:24">
      <c r="A21" s="172" t="s">
        <v>205</v>
      </c>
      <c r="B21" s="172" t="s">
        <v>71</v>
      </c>
      <c r="C21" s="172" t="s">
        <v>220</v>
      </c>
      <c r="D21" s="172" t="s">
        <v>221</v>
      </c>
      <c r="E21" s="172" t="s">
        <v>122</v>
      </c>
      <c r="F21" s="172" t="s">
        <v>123</v>
      </c>
      <c r="G21" s="172" t="s">
        <v>226</v>
      </c>
      <c r="H21" s="172" t="s">
        <v>227</v>
      </c>
      <c r="I21" s="77">
        <v>13608</v>
      </c>
      <c r="J21" s="77">
        <v>13608</v>
      </c>
      <c r="K21" s="183"/>
      <c r="L21" s="183"/>
      <c r="M21" s="77">
        <v>13608</v>
      </c>
      <c r="N21" s="18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="159" customFormat="1" spans="1:24">
      <c r="A22" s="172" t="s">
        <v>205</v>
      </c>
      <c r="B22" s="172" t="s">
        <v>71</v>
      </c>
      <c r="C22" s="172" t="s">
        <v>220</v>
      </c>
      <c r="D22" s="172" t="s">
        <v>221</v>
      </c>
      <c r="E22" s="172" t="s">
        <v>122</v>
      </c>
      <c r="F22" s="172" t="s">
        <v>123</v>
      </c>
      <c r="G22" s="172" t="s">
        <v>228</v>
      </c>
      <c r="H22" s="172" t="s">
        <v>229</v>
      </c>
      <c r="I22" s="77">
        <v>12000</v>
      </c>
      <c r="J22" s="77">
        <v>12000</v>
      </c>
      <c r="K22" s="183"/>
      <c r="L22" s="183"/>
      <c r="M22" s="77">
        <v>12000</v>
      </c>
      <c r="N22" s="18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="159" customFormat="1" spans="1:24">
      <c r="A23" s="172" t="s">
        <v>205</v>
      </c>
      <c r="B23" s="172" t="s">
        <v>71</v>
      </c>
      <c r="C23" s="172" t="s">
        <v>220</v>
      </c>
      <c r="D23" s="172" t="s">
        <v>221</v>
      </c>
      <c r="E23" s="172" t="s">
        <v>122</v>
      </c>
      <c r="F23" s="172" t="s">
        <v>123</v>
      </c>
      <c r="G23" s="172" t="s">
        <v>230</v>
      </c>
      <c r="H23" s="172" t="s">
        <v>231</v>
      </c>
      <c r="I23" s="77">
        <v>14400</v>
      </c>
      <c r="J23" s="77">
        <v>14400</v>
      </c>
      <c r="K23" s="183"/>
      <c r="L23" s="183"/>
      <c r="M23" s="77">
        <v>14400</v>
      </c>
      <c r="N23" s="18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="159" customFormat="1" spans="1:24">
      <c r="A24" s="172" t="s">
        <v>205</v>
      </c>
      <c r="B24" s="172" t="s">
        <v>71</v>
      </c>
      <c r="C24" s="172" t="s">
        <v>220</v>
      </c>
      <c r="D24" s="172" t="s">
        <v>221</v>
      </c>
      <c r="E24" s="172" t="s">
        <v>122</v>
      </c>
      <c r="F24" s="172" t="s">
        <v>123</v>
      </c>
      <c r="G24" s="172" t="s">
        <v>232</v>
      </c>
      <c r="H24" s="172" t="s">
        <v>233</v>
      </c>
      <c r="I24" s="77">
        <v>14400</v>
      </c>
      <c r="J24" s="77">
        <v>14400</v>
      </c>
      <c r="K24" s="183"/>
      <c r="L24" s="183"/>
      <c r="M24" s="77">
        <v>14400</v>
      </c>
      <c r="N24" s="18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="159" customFormat="1" spans="1:24">
      <c r="A25" s="172" t="s">
        <v>205</v>
      </c>
      <c r="B25" s="172" t="s">
        <v>71</v>
      </c>
      <c r="C25" s="172" t="s">
        <v>220</v>
      </c>
      <c r="D25" s="172" t="s">
        <v>221</v>
      </c>
      <c r="E25" s="172" t="s">
        <v>122</v>
      </c>
      <c r="F25" s="172" t="s">
        <v>123</v>
      </c>
      <c r="G25" s="172" t="s">
        <v>234</v>
      </c>
      <c r="H25" s="172" t="s">
        <v>235</v>
      </c>
      <c r="I25" s="77">
        <v>24000</v>
      </c>
      <c r="J25" s="77">
        <v>24000</v>
      </c>
      <c r="K25" s="183"/>
      <c r="L25" s="183"/>
      <c r="M25" s="77">
        <v>24000</v>
      </c>
      <c r="N25" s="18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="159" customFormat="1" spans="1:24">
      <c r="A26" s="172" t="s">
        <v>205</v>
      </c>
      <c r="B26" s="172" t="s">
        <v>71</v>
      </c>
      <c r="C26" s="172" t="s">
        <v>220</v>
      </c>
      <c r="D26" s="172" t="s">
        <v>221</v>
      </c>
      <c r="E26" s="172" t="s">
        <v>102</v>
      </c>
      <c r="F26" s="173" t="s">
        <v>103</v>
      </c>
      <c r="G26" s="172" t="s">
        <v>236</v>
      </c>
      <c r="H26" s="172" t="s">
        <v>237</v>
      </c>
      <c r="I26" s="77">
        <v>7200</v>
      </c>
      <c r="J26" s="77">
        <v>7200</v>
      </c>
      <c r="K26" s="183"/>
      <c r="L26" s="183"/>
      <c r="M26" s="77">
        <v>7200</v>
      </c>
      <c r="N26" s="18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="159" customFormat="1" spans="1:24">
      <c r="A27" s="172" t="s">
        <v>205</v>
      </c>
      <c r="B27" s="172" t="s">
        <v>71</v>
      </c>
      <c r="C27" s="172" t="s">
        <v>220</v>
      </c>
      <c r="D27" s="172" t="s">
        <v>221</v>
      </c>
      <c r="E27" s="172" t="s">
        <v>122</v>
      </c>
      <c r="F27" s="172" t="s">
        <v>123</v>
      </c>
      <c r="G27" s="172" t="s">
        <v>238</v>
      </c>
      <c r="H27" s="172" t="s">
        <v>239</v>
      </c>
      <c r="I27" s="77">
        <v>72000</v>
      </c>
      <c r="J27" s="77">
        <v>72000</v>
      </c>
      <c r="K27" s="183"/>
      <c r="L27" s="183"/>
      <c r="M27" s="77">
        <v>72000</v>
      </c>
      <c r="N27" s="18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="159" customFormat="1" spans="1:24">
      <c r="A28" s="172" t="s">
        <v>205</v>
      </c>
      <c r="B28" s="172" t="s">
        <v>71</v>
      </c>
      <c r="C28" s="172" t="s">
        <v>240</v>
      </c>
      <c r="D28" s="172" t="s">
        <v>241</v>
      </c>
      <c r="E28" s="172" t="s">
        <v>122</v>
      </c>
      <c r="F28" s="172" t="s">
        <v>123</v>
      </c>
      <c r="G28" s="172" t="s">
        <v>242</v>
      </c>
      <c r="H28" s="172" t="s">
        <v>243</v>
      </c>
      <c r="I28" s="77">
        <v>1071864</v>
      </c>
      <c r="J28" s="77">
        <v>1071864</v>
      </c>
      <c r="K28" s="183"/>
      <c r="L28" s="183"/>
      <c r="M28" s="77">
        <v>1071864</v>
      </c>
      <c r="N28" s="18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="159" customFormat="1" spans="1:24">
      <c r="A29" s="172" t="s">
        <v>205</v>
      </c>
      <c r="B29" s="172" t="s">
        <v>71</v>
      </c>
      <c r="C29" s="172" t="s">
        <v>240</v>
      </c>
      <c r="D29" s="172" t="s">
        <v>241</v>
      </c>
      <c r="E29" s="172" t="s">
        <v>122</v>
      </c>
      <c r="F29" s="172" t="s">
        <v>123</v>
      </c>
      <c r="G29" s="172" t="s">
        <v>244</v>
      </c>
      <c r="H29" s="172" t="s">
        <v>245</v>
      </c>
      <c r="I29" s="77">
        <v>16476</v>
      </c>
      <c r="J29" s="77">
        <v>16476</v>
      </c>
      <c r="K29" s="183"/>
      <c r="L29" s="183"/>
      <c r="M29" s="77">
        <v>16476</v>
      </c>
      <c r="N29" s="18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="159" customFormat="1" spans="1:24">
      <c r="A30" s="172" t="s">
        <v>205</v>
      </c>
      <c r="B30" s="172" t="s">
        <v>71</v>
      </c>
      <c r="C30" s="172" t="s">
        <v>240</v>
      </c>
      <c r="D30" s="172" t="s">
        <v>241</v>
      </c>
      <c r="E30" s="172" t="s">
        <v>122</v>
      </c>
      <c r="F30" s="172" t="s">
        <v>123</v>
      </c>
      <c r="G30" s="172" t="s">
        <v>246</v>
      </c>
      <c r="H30" s="172" t="s">
        <v>247</v>
      </c>
      <c r="I30" s="77">
        <v>96000</v>
      </c>
      <c r="J30" s="77">
        <v>96000</v>
      </c>
      <c r="K30" s="183"/>
      <c r="L30" s="183"/>
      <c r="M30" s="77">
        <v>96000</v>
      </c>
      <c r="N30" s="18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="159" customFormat="1" spans="1:24">
      <c r="A31" s="172" t="s">
        <v>205</v>
      </c>
      <c r="B31" s="172" t="s">
        <v>71</v>
      </c>
      <c r="C31" s="172" t="s">
        <v>240</v>
      </c>
      <c r="D31" s="172" t="s">
        <v>241</v>
      </c>
      <c r="E31" s="172" t="s">
        <v>122</v>
      </c>
      <c r="F31" s="172" t="s">
        <v>123</v>
      </c>
      <c r="G31" s="172" t="s">
        <v>248</v>
      </c>
      <c r="H31" s="172" t="s">
        <v>249</v>
      </c>
      <c r="I31" s="77">
        <v>938508</v>
      </c>
      <c r="J31" s="77">
        <v>938508</v>
      </c>
      <c r="K31" s="183"/>
      <c r="L31" s="183"/>
      <c r="M31" s="77">
        <v>938508</v>
      </c>
      <c r="N31" s="18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="159" customFormat="1" spans="1:24">
      <c r="A32" s="172" t="s">
        <v>205</v>
      </c>
      <c r="B32" s="172" t="s">
        <v>71</v>
      </c>
      <c r="C32" s="172" t="s">
        <v>240</v>
      </c>
      <c r="D32" s="172" t="s">
        <v>241</v>
      </c>
      <c r="E32" s="172" t="s">
        <v>122</v>
      </c>
      <c r="F32" s="172" t="s">
        <v>123</v>
      </c>
      <c r="G32" s="172" t="s">
        <v>248</v>
      </c>
      <c r="H32" s="172" t="s">
        <v>249</v>
      </c>
      <c r="I32" s="77">
        <v>674400</v>
      </c>
      <c r="J32" s="77">
        <v>674400</v>
      </c>
      <c r="K32" s="183"/>
      <c r="L32" s="183"/>
      <c r="M32" s="77">
        <v>674400</v>
      </c>
      <c r="N32" s="18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="159" customFormat="1" spans="1:24">
      <c r="A33" s="172" t="s">
        <v>205</v>
      </c>
      <c r="B33" s="172" t="s">
        <v>71</v>
      </c>
      <c r="C33" s="172" t="s">
        <v>250</v>
      </c>
      <c r="D33" s="172" t="s">
        <v>251</v>
      </c>
      <c r="E33" s="172" t="s">
        <v>122</v>
      </c>
      <c r="F33" s="172" t="s">
        <v>123</v>
      </c>
      <c r="G33" s="172" t="s">
        <v>252</v>
      </c>
      <c r="H33" s="172" t="s">
        <v>251</v>
      </c>
      <c r="I33" s="77">
        <v>25420</v>
      </c>
      <c r="J33" s="77">
        <v>25420</v>
      </c>
      <c r="K33" s="183"/>
      <c r="L33" s="183"/>
      <c r="M33" s="77">
        <v>25420</v>
      </c>
      <c r="N33" s="18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="159" customFormat="1" spans="1:24">
      <c r="A34" s="172" t="s">
        <v>205</v>
      </c>
      <c r="B34" s="172" t="s">
        <v>71</v>
      </c>
      <c r="C34" s="172" t="s">
        <v>253</v>
      </c>
      <c r="D34" s="172" t="s">
        <v>254</v>
      </c>
      <c r="E34" s="172" t="s">
        <v>122</v>
      </c>
      <c r="F34" s="172" t="s">
        <v>123</v>
      </c>
      <c r="G34" s="172" t="s">
        <v>255</v>
      </c>
      <c r="H34" s="172" t="s">
        <v>254</v>
      </c>
      <c r="I34" s="77">
        <v>54024.96</v>
      </c>
      <c r="J34" s="77">
        <v>54024.96</v>
      </c>
      <c r="K34" s="183"/>
      <c r="L34" s="183"/>
      <c r="M34" s="77">
        <v>54024.96</v>
      </c>
      <c r="N34" s="18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="159" customFormat="1" spans="1:24">
      <c r="A35" s="172" t="s">
        <v>205</v>
      </c>
      <c r="B35" s="172" t="s">
        <v>71</v>
      </c>
      <c r="C35" s="172" t="s">
        <v>256</v>
      </c>
      <c r="D35" s="172" t="s">
        <v>257</v>
      </c>
      <c r="E35" s="172" t="s">
        <v>108</v>
      </c>
      <c r="F35" s="172" t="s">
        <v>109</v>
      </c>
      <c r="G35" s="172" t="s">
        <v>258</v>
      </c>
      <c r="H35" s="172" t="s">
        <v>259</v>
      </c>
      <c r="I35" s="77">
        <v>26880</v>
      </c>
      <c r="J35" s="77">
        <v>26880</v>
      </c>
      <c r="K35" s="183"/>
      <c r="L35" s="183"/>
      <c r="M35" s="77">
        <v>26880</v>
      </c>
      <c r="N35" s="18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="159" customFormat="1" spans="1:24">
      <c r="A36" s="172" t="s">
        <v>205</v>
      </c>
      <c r="B36" s="172" t="s">
        <v>71</v>
      </c>
      <c r="C36" s="172" t="s">
        <v>256</v>
      </c>
      <c r="D36" s="172" t="s">
        <v>257</v>
      </c>
      <c r="E36" s="172" t="s">
        <v>108</v>
      </c>
      <c r="F36" s="172" t="s">
        <v>109</v>
      </c>
      <c r="G36" s="172" t="s">
        <v>260</v>
      </c>
      <c r="H36" s="172" t="s">
        <v>261</v>
      </c>
      <c r="I36" s="77">
        <v>81600</v>
      </c>
      <c r="J36" s="77">
        <v>81600</v>
      </c>
      <c r="K36" s="183"/>
      <c r="L36" s="183"/>
      <c r="M36" s="77">
        <v>81600</v>
      </c>
      <c r="N36" s="18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="159" customFormat="1" spans="1:24">
      <c r="A37" s="172" t="s">
        <v>205</v>
      </c>
      <c r="B37" s="172" t="s">
        <v>71</v>
      </c>
      <c r="C37" s="172" t="s">
        <v>262</v>
      </c>
      <c r="D37" s="172" t="s">
        <v>263</v>
      </c>
      <c r="E37" s="172" t="s">
        <v>116</v>
      </c>
      <c r="F37" s="172" t="s">
        <v>117</v>
      </c>
      <c r="G37" s="172" t="s">
        <v>264</v>
      </c>
      <c r="H37" s="172" t="s">
        <v>265</v>
      </c>
      <c r="I37" s="77">
        <v>9072</v>
      </c>
      <c r="J37" s="77">
        <v>9072</v>
      </c>
      <c r="K37" s="183"/>
      <c r="L37" s="183"/>
      <c r="M37" s="77">
        <v>9072</v>
      </c>
      <c r="N37" s="18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s="159" customFormat="1" spans="1:24">
      <c r="A38" s="172" t="s">
        <v>205</v>
      </c>
      <c r="B38" s="172" t="s">
        <v>71</v>
      </c>
      <c r="C38" s="172" t="s">
        <v>266</v>
      </c>
      <c r="D38" s="172" t="s">
        <v>267</v>
      </c>
      <c r="E38" s="172" t="s">
        <v>122</v>
      </c>
      <c r="F38" s="172" t="s">
        <v>123</v>
      </c>
      <c r="G38" s="172" t="s">
        <v>246</v>
      </c>
      <c r="H38" s="172" t="s">
        <v>247</v>
      </c>
      <c r="I38" s="77">
        <v>912000</v>
      </c>
      <c r="J38" s="77">
        <v>912000</v>
      </c>
      <c r="K38" s="183"/>
      <c r="L38" s="183"/>
      <c r="M38" s="77">
        <v>912000</v>
      </c>
      <c r="N38" s="18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="159" customFormat="1" spans="1:24">
      <c r="A39" s="172" t="s">
        <v>205</v>
      </c>
      <c r="B39" s="172" t="s">
        <v>71</v>
      </c>
      <c r="C39" s="172" t="s">
        <v>268</v>
      </c>
      <c r="D39" s="172" t="s">
        <v>269</v>
      </c>
      <c r="E39" s="172" t="s">
        <v>122</v>
      </c>
      <c r="F39" s="172" t="s">
        <v>123</v>
      </c>
      <c r="G39" s="172" t="s">
        <v>270</v>
      </c>
      <c r="H39" s="172" t="s">
        <v>271</v>
      </c>
      <c r="I39" s="77">
        <v>838080</v>
      </c>
      <c r="J39" s="77">
        <v>838080</v>
      </c>
      <c r="K39" s="183"/>
      <c r="L39" s="183"/>
      <c r="M39" s="77">
        <v>838080</v>
      </c>
      <c r="N39" s="18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s="159" customFormat="1" spans="1:24">
      <c r="A40" s="172" t="s">
        <v>205</v>
      </c>
      <c r="B40" s="172" t="s">
        <v>71</v>
      </c>
      <c r="C40" s="172" t="s">
        <v>272</v>
      </c>
      <c r="D40" s="172" t="s">
        <v>273</v>
      </c>
      <c r="E40" s="172" t="s">
        <v>138</v>
      </c>
      <c r="F40" s="172" t="s">
        <v>139</v>
      </c>
      <c r="G40" s="172" t="s">
        <v>244</v>
      </c>
      <c r="H40" s="172" t="s">
        <v>245</v>
      </c>
      <c r="I40" s="77">
        <v>52320</v>
      </c>
      <c r="J40" s="77">
        <v>52320</v>
      </c>
      <c r="K40" s="183"/>
      <c r="L40" s="183"/>
      <c r="M40" s="77">
        <v>52320</v>
      </c>
      <c r="N40" s="18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="159" customFormat="1" spans="1:24">
      <c r="A41" s="34" t="s">
        <v>178</v>
      </c>
      <c r="B41" s="35"/>
      <c r="C41" s="174"/>
      <c r="D41" s="174"/>
      <c r="E41" s="174"/>
      <c r="F41" s="174"/>
      <c r="G41" s="174"/>
      <c r="H41" s="175"/>
      <c r="I41" s="77">
        <v>6464452.96</v>
      </c>
      <c r="J41" s="77">
        <v>6464452.96</v>
      </c>
      <c r="K41" s="77"/>
      <c r="L41" s="77"/>
      <c r="M41" s="77">
        <v>6464452.96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="159" customFormat="1"/>
    <row r="43" s="159" customFormat="1"/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N28" sqref="N28"/>
    </sheetView>
  </sheetViews>
  <sheetFormatPr defaultColWidth="9.14166666666667" defaultRowHeight="13.5"/>
  <cols>
    <col min="1" max="4" width="8.125" style="2" customWidth="1"/>
    <col min="5" max="8" width="11.875" style="2" customWidth="1"/>
    <col min="9" max="9" width="5.125" style="2" customWidth="1"/>
    <col min="10" max="10" width="4.375" style="2" customWidth="1"/>
    <col min="11" max="12" width="13.75" style="2" customWidth="1"/>
    <col min="13" max="13" width="8.625" style="2" customWidth="1"/>
    <col min="14" max="14" width="8.25" style="2" customWidth="1"/>
    <col min="15" max="16" width="8.125" style="2" customWidth="1"/>
    <col min="17" max="17" width="8.75" style="2" customWidth="1"/>
    <col min="18" max="18" width="4.375" style="2" customWidth="1"/>
    <col min="19" max="20" width="8.125" style="2" customWidth="1"/>
    <col min="21" max="22" width="9" style="2" customWidth="1"/>
    <col min="23" max="23" width="8.875" style="2" customWidth="1"/>
    <col min="24" max="16384" width="9.14166666666667" style="2"/>
  </cols>
  <sheetData>
    <row r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>
      <c r="B2" s="153"/>
      <c r="E2" s="4"/>
      <c r="F2" s="4"/>
      <c r="G2" s="4"/>
      <c r="H2" s="4"/>
      <c r="U2" s="153"/>
      <c r="W2" s="158" t="s">
        <v>274</v>
      </c>
    </row>
    <row r="3" ht="28.5" spans="1:23">
      <c r="A3" s="6" t="str">
        <f>"2025"&amp;"年部门项目支出预算表"</f>
        <v>2025年部门项目支出预算表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>
      <c r="A4" s="7" t="s">
        <v>1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U4" s="153"/>
      <c r="W4" s="140" t="s">
        <v>2</v>
      </c>
    </row>
    <row r="5" spans="1:23">
      <c r="A5" s="11" t="s">
        <v>275</v>
      </c>
      <c r="B5" s="12" t="s">
        <v>189</v>
      </c>
      <c r="C5" s="11" t="s">
        <v>190</v>
      </c>
      <c r="D5" s="11" t="s">
        <v>276</v>
      </c>
      <c r="E5" s="12" t="s">
        <v>191</v>
      </c>
      <c r="F5" s="12" t="s">
        <v>192</v>
      </c>
      <c r="G5" s="12" t="s">
        <v>277</v>
      </c>
      <c r="H5" s="12" t="s">
        <v>278</v>
      </c>
      <c r="I5" s="18" t="s">
        <v>56</v>
      </c>
      <c r="J5" s="13" t="s">
        <v>279</v>
      </c>
      <c r="K5" s="14"/>
      <c r="L5" s="14"/>
      <c r="M5" s="15"/>
      <c r="N5" s="13" t="s">
        <v>197</v>
      </c>
      <c r="O5" s="14"/>
      <c r="P5" s="15"/>
      <c r="Q5" s="12" t="s">
        <v>62</v>
      </c>
      <c r="R5" s="13" t="s">
        <v>63</v>
      </c>
      <c r="S5" s="14"/>
      <c r="T5" s="14"/>
      <c r="U5" s="14"/>
      <c r="V5" s="14"/>
      <c r="W5" s="15"/>
    </row>
    <row r="6" spans="1:23">
      <c r="A6" s="16"/>
      <c r="B6" s="31"/>
      <c r="C6" s="16"/>
      <c r="D6" s="16"/>
      <c r="E6" s="17"/>
      <c r="F6" s="17"/>
      <c r="G6" s="17"/>
      <c r="H6" s="17"/>
      <c r="I6" s="31"/>
      <c r="J6" s="154" t="s">
        <v>59</v>
      </c>
      <c r="K6" s="15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2" t="s">
        <v>65</v>
      </c>
      <c r="T6" s="12" t="s">
        <v>203</v>
      </c>
      <c r="U6" s="12" t="s">
        <v>67</v>
      </c>
      <c r="V6" s="12" t="s">
        <v>68</v>
      </c>
      <c r="W6" s="12" t="s">
        <v>69</v>
      </c>
    </row>
    <row r="7" spans="1:23">
      <c r="A7" s="31"/>
      <c r="B7" s="31"/>
      <c r="C7" s="31"/>
      <c r="D7" s="31"/>
      <c r="E7" s="31"/>
      <c r="F7" s="31"/>
      <c r="G7" s="31"/>
      <c r="H7" s="31"/>
      <c r="I7" s="31"/>
      <c r="J7" s="156" t="s">
        <v>58</v>
      </c>
      <c r="K7" s="15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>
      <c r="A8" s="19"/>
      <c r="B8" s="21"/>
      <c r="C8" s="19"/>
      <c r="D8" s="19"/>
      <c r="E8" s="20"/>
      <c r="F8" s="20"/>
      <c r="G8" s="20"/>
      <c r="H8" s="20"/>
      <c r="I8" s="21"/>
      <c r="J8" s="65" t="s">
        <v>58</v>
      </c>
      <c r="K8" s="65" t="s">
        <v>280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2">
        <v>21</v>
      </c>
      <c r="V9" s="37">
        <v>22</v>
      </c>
      <c r="W9" s="22">
        <v>23</v>
      </c>
    </row>
    <row r="10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spans="1:23">
      <c r="A11" s="34" t="s">
        <v>178</v>
      </c>
      <c r="B11" s="35"/>
      <c r="C11" s="35"/>
      <c r="D11" s="35"/>
      <c r="E11" s="35"/>
      <c r="F11" s="35"/>
      <c r="G11" s="35"/>
      <c r="H11" s="36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3.5" outlineLevelRow="7"/>
  <cols>
    <col min="1" max="1" width="8.125" style="2" customWidth="1"/>
    <col min="2" max="2" width="15.625" style="2" customWidth="1"/>
    <col min="3" max="5" width="8.125" style="2" customWidth="1"/>
    <col min="6" max="6" width="8.875" style="2" customWidth="1"/>
    <col min="7" max="7" width="6.25" style="2" customWidth="1"/>
    <col min="8" max="10" width="8.875" style="2" customWidth="1"/>
    <col min="11" max="16384" width="9.14166666666667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0:10">
      <c r="J2" s="5" t="s">
        <v>281</v>
      </c>
    </row>
    <row r="3" ht="27" spans="1:10">
      <c r="A3" s="63" t="str">
        <f>"2025"&amp;"年部门项目支出绩效目标表"</f>
        <v>2025年部门项目支出绩效目标表</v>
      </c>
      <c r="B3" s="6"/>
      <c r="C3" s="6"/>
      <c r="D3" s="6"/>
      <c r="E3" s="6"/>
      <c r="F3" s="64"/>
      <c r="G3" s="6"/>
      <c r="H3" s="64"/>
      <c r="I3" s="64"/>
      <c r="J3" s="6"/>
    </row>
    <row r="4" spans="1:1">
      <c r="A4" s="7" t="s">
        <v>1</v>
      </c>
    </row>
    <row r="5" spans="1:10">
      <c r="A5" s="65" t="s">
        <v>190</v>
      </c>
      <c r="B5" s="65" t="s">
        <v>282</v>
      </c>
      <c r="C5" s="65" t="s">
        <v>283</v>
      </c>
      <c r="D5" s="65" t="s">
        <v>284</v>
      </c>
      <c r="E5" s="65" t="s">
        <v>285</v>
      </c>
      <c r="F5" s="66" t="s">
        <v>286</v>
      </c>
      <c r="G5" s="65" t="s">
        <v>287</v>
      </c>
      <c r="H5" s="66" t="s">
        <v>288</v>
      </c>
      <c r="I5" s="66" t="s">
        <v>289</v>
      </c>
      <c r="J5" s="65" t="s">
        <v>290</v>
      </c>
    </row>
    <row r="6" spans="1:10">
      <c r="A6" s="152">
        <v>1</v>
      </c>
      <c r="B6" s="152">
        <v>2</v>
      </c>
      <c r="C6" s="152">
        <v>3</v>
      </c>
      <c r="D6" s="152">
        <v>4</v>
      </c>
      <c r="E6" s="152">
        <v>5</v>
      </c>
      <c r="F6" s="37">
        <v>6</v>
      </c>
      <c r="G6" s="152">
        <v>7</v>
      </c>
      <c r="H6" s="37">
        <v>8</v>
      </c>
      <c r="I6" s="37">
        <v>9</v>
      </c>
      <c r="J6" s="152">
        <v>10</v>
      </c>
    </row>
    <row r="7" spans="1:10">
      <c r="A7" s="32"/>
      <c r="B7" s="67"/>
      <c r="C7" s="67"/>
      <c r="D7" s="67"/>
      <c r="E7" s="51"/>
      <c r="F7" s="68"/>
      <c r="G7" s="51"/>
      <c r="H7" s="68"/>
      <c r="I7" s="68"/>
      <c r="J7" s="51"/>
    </row>
    <row r="8" spans="1:10">
      <c r="A8" s="32"/>
      <c r="B8" s="23"/>
      <c r="C8" s="23"/>
      <c r="D8" s="23"/>
      <c r="E8" s="32"/>
      <c r="F8" s="23"/>
      <c r="G8" s="32"/>
      <c r="H8" s="23"/>
      <c r="I8" s="23"/>
      <c r="J8" s="32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5"/>
  <cols>
    <col min="1" max="1" width="32.1416666666667" style="2" customWidth="1"/>
    <col min="2" max="2" width="20.7166666666667" style="2" customWidth="1"/>
    <col min="3" max="3" width="32.1416666666667" style="2" customWidth="1"/>
    <col min="4" max="4" width="27.7166666666667" style="2" customWidth="1"/>
    <col min="5" max="6" width="36.7" style="2" customWidth="1"/>
    <col min="7" max="16384" width="9.14166666666667" style="2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37">
        <v>1</v>
      </c>
      <c r="B2" s="138">
        <v>0</v>
      </c>
      <c r="C2" s="137">
        <v>1</v>
      </c>
      <c r="D2" s="139"/>
      <c r="E2" s="139"/>
      <c r="F2" s="140" t="s">
        <v>291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292</v>
      </c>
      <c r="C3" s="142"/>
      <c r="D3" s="143"/>
      <c r="E3" s="143"/>
      <c r="F3" s="143"/>
    </row>
    <row r="4" ht="13.5" customHeight="1" spans="1:6">
      <c r="A4" s="7" t="s">
        <v>1</v>
      </c>
      <c r="B4" s="7" t="s">
        <v>293</v>
      </c>
      <c r="C4" s="137"/>
      <c r="D4" s="139"/>
      <c r="E4" s="139"/>
      <c r="F4" s="140" t="s">
        <v>2</v>
      </c>
    </row>
    <row r="5" ht="19.5" customHeight="1" spans="1:6">
      <c r="A5" s="144" t="s">
        <v>188</v>
      </c>
      <c r="B5" s="145" t="s">
        <v>73</v>
      </c>
      <c r="C5" s="144" t="s">
        <v>74</v>
      </c>
      <c r="D5" s="13" t="s">
        <v>294</v>
      </c>
      <c r="E5" s="14"/>
      <c r="F5" s="15"/>
    </row>
    <row r="6" ht="18.75" customHeight="1" spans="1:6">
      <c r="A6" s="146"/>
      <c r="B6" s="147"/>
      <c r="C6" s="146"/>
      <c r="D6" s="18" t="s">
        <v>56</v>
      </c>
      <c r="E6" s="13" t="s">
        <v>76</v>
      </c>
      <c r="F6" s="18" t="s">
        <v>77</v>
      </c>
    </row>
    <row r="7" ht="18.75" customHeight="1" spans="1:6">
      <c r="A7" s="66">
        <v>1</v>
      </c>
      <c r="B7" s="148" t="s">
        <v>84</v>
      </c>
      <c r="C7" s="66">
        <v>3</v>
      </c>
      <c r="D7" s="149">
        <v>4</v>
      </c>
      <c r="E7" s="149">
        <v>5</v>
      </c>
      <c r="F7" s="149">
        <v>6</v>
      </c>
    </row>
    <row r="8" ht="21" customHeight="1" spans="1:6">
      <c r="A8" s="23"/>
      <c r="B8" s="23"/>
      <c r="C8" s="23"/>
      <c r="D8" s="77"/>
      <c r="E8" s="77"/>
      <c r="F8" s="77"/>
    </row>
    <row r="9" ht="21" customHeight="1" spans="1:6">
      <c r="A9" s="23"/>
      <c r="B9" s="23"/>
      <c r="C9" s="23"/>
      <c r="D9" s="77"/>
      <c r="E9" s="77"/>
      <c r="F9" s="77"/>
    </row>
    <row r="10" ht="18.75" customHeight="1" spans="1:6">
      <c r="A10" s="150" t="s">
        <v>178</v>
      </c>
      <c r="B10" s="150" t="s">
        <v>178</v>
      </c>
      <c r="C10" s="151" t="s">
        <v>178</v>
      </c>
      <c r="D10" s="77"/>
      <c r="E10" s="77"/>
      <c r="F10" s="7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H25" sqref="H25"/>
    </sheetView>
  </sheetViews>
  <sheetFormatPr defaultColWidth="9.14166666666667" defaultRowHeight="13.5"/>
  <cols>
    <col min="1" max="1" width="8.125" customWidth="1"/>
    <col min="2" max="3" width="8.875" customWidth="1"/>
    <col min="4" max="5" width="8.125" customWidth="1"/>
    <col min="6" max="7" width="4.375" customWidth="1"/>
    <col min="8" max="8" width="19.375" customWidth="1"/>
    <col min="9" max="9" width="4.375" customWidth="1"/>
    <col min="10" max="10" width="11.875" customWidth="1"/>
    <col min="11" max="11" width="10" customWidth="1"/>
    <col min="12" max="12" width="15.625" customWidth="1"/>
    <col min="13" max="13" width="17.5" customWidth="1"/>
    <col min="14" max="14" width="4.375" customWidth="1"/>
    <col min="15" max="15" width="8.125" customWidth="1"/>
    <col min="16" max="16" width="17.125" customWidth="1"/>
    <col min="17" max="17" width="11.875" customWidth="1"/>
    <col min="18" max="18" width="15.625" customWidth="1"/>
    <col min="19" max="19" width="8.875" customWidth="1"/>
  </cols>
  <sheetData>
    <row r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>
      <c r="B2" s="85"/>
      <c r="C2" s="85"/>
      <c r="R2" s="133"/>
      <c r="S2" s="133" t="s">
        <v>295</v>
      </c>
    </row>
    <row r="3" ht="27" spans="1:19">
      <c r="A3" s="86" t="str">
        <f>"2025"&amp;"年部门政府采购预算表"</f>
        <v>2025年部门政府采购预算表</v>
      </c>
      <c r="B3" s="87"/>
      <c r="C3" s="87"/>
      <c r="D3" s="121"/>
      <c r="E3" s="121"/>
      <c r="F3" s="121"/>
      <c r="G3" s="121"/>
      <c r="H3" s="121"/>
      <c r="I3" s="121"/>
      <c r="J3" s="121"/>
      <c r="K3" s="121"/>
      <c r="L3" s="121"/>
      <c r="M3" s="87"/>
      <c r="N3" s="121"/>
      <c r="O3" s="121"/>
      <c r="P3" s="87"/>
      <c r="Q3" s="121"/>
      <c r="R3" s="87"/>
      <c r="S3" s="87"/>
    </row>
    <row r="4" spans="1:19">
      <c r="A4" s="122" t="s">
        <v>1</v>
      </c>
      <c r="B4" s="90"/>
      <c r="C4" s="90"/>
      <c r="D4" s="123"/>
      <c r="E4" s="123"/>
      <c r="F4" s="123"/>
      <c r="G4" s="123"/>
      <c r="H4" s="123"/>
      <c r="I4" s="123"/>
      <c r="J4" s="123"/>
      <c r="K4" s="123"/>
      <c r="L4" s="123"/>
      <c r="R4" s="134"/>
      <c r="S4" s="135" t="s">
        <v>2</v>
      </c>
    </row>
    <row r="5" spans="1:19">
      <c r="A5" s="92" t="s">
        <v>187</v>
      </c>
      <c r="B5" s="124" t="s">
        <v>188</v>
      </c>
      <c r="C5" s="124" t="s">
        <v>296</v>
      </c>
      <c r="D5" s="94" t="s">
        <v>297</v>
      </c>
      <c r="E5" s="94" t="s">
        <v>298</v>
      </c>
      <c r="F5" s="94" t="s">
        <v>299</v>
      </c>
      <c r="G5" s="94" t="s">
        <v>300</v>
      </c>
      <c r="H5" s="94" t="s">
        <v>301</v>
      </c>
      <c r="I5" s="111" t="s">
        <v>195</v>
      </c>
      <c r="J5" s="111"/>
      <c r="K5" s="111"/>
      <c r="L5" s="111"/>
      <c r="M5" s="112"/>
      <c r="N5" s="111"/>
      <c r="O5" s="111"/>
      <c r="P5" s="131"/>
      <c r="Q5" s="111"/>
      <c r="R5" s="112"/>
      <c r="S5" s="136"/>
    </row>
    <row r="6" spans="1:19">
      <c r="A6" s="95"/>
      <c r="B6" s="125"/>
      <c r="C6" s="125"/>
      <c r="D6" s="97"/>
      <c r="E6" s="97"/>
      <c r="F6" s="97"/>
      <c r="G6" s="97"/>
      <c r="H6" s="97"/>
      <c r="I6" s="97" t="s">
        <v>56</v>
      </c>
      <c r="J6" s="97" t="s">
        <v>59</v>
      </c>
      <c r="K6" s="97" t="s">
        <v>302</v>
      </c>
      <c r="L6" s="97" t="s">
        <v>303</v>
      </c>
      <c r="M6" s="96" t="s">
        <v>304</v>
      </c>
      <c r="N6" s="113" t="s">
        <v>305</v>
      </c>
      <c r="O6" s="113"/>
      <c r="P6" s="132"/>
      <c r="Q6" s="113"/>
      <c r="R6" s="119"/>
      <c r="S6" s="102"/>
    </row>
    <row r="7" spans="1:19">
      <c r="A7" s="98"/>
      <c r="B7" s="102"/>
      <c r="C7" s="102"/>
      <c r="D7" s="100"/>
      <c r="E7" s="100"/>
      <c r="F7" s="100"/>
      <c r="G7" s="100"/>
      <c r="H7" s="100"/>
      <c r="I7" s="100"/>
      <c r="J7" s="100" t="s">
        <v>58</v>
      </c>
      <c r="K7" s="100"/>
      <c r="L7" s="100"/>
      <c r="M7" s="99"/>
      <c r="N7" s="100" t="s">
        <v>58</v>
      </c>
      <c r="O7" s="100" t="s">
        <v>65</v>
      </c>
      <c r="P7" s="102" t="s">
        <v>66</v>
      </c>
      <c r="Q7" s="100" t="s">
        <v>67</v>
      </c>
      <c r="R7" s="99" t="s">
        <v>68</v>
      </c>
      <c r="S7" s="102" t="s">
        <v>69</v>
      </c>
    </row>
    <row r="8" spans="1:19">
      <c r="A8" s="126">
        <v>1</v>
      </c>
      <c r="B8" s="126" t="s">
        <v>84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spans="1:19">
      <c r="A9" s="103"/>
      <c r="B9" s="104"/>
      <c r="C9" s="104"/>
      <c r="D9" s="105"/>
      <c r="E9" s="105"/>
      <c r="F9" s="105"/>
      <c r="G9" s="128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>
      <c r="A10" s="106" t="s">
        <v>178</v>
      </c>
      <c r="B10" s="107"/>
      <c r="C10" s="107"/>
      <c r="D10" s="108"/>
      <c r="E10" s="108"/>
      <c r="F10" s="108"/>
      <c r="G10" s="129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="120" customFormat="1" ht="14.25" customHeight="1" spans="1:11">
      <c r="A11" s="130" t="s">
        <v>306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="120" customFormat="1" ht="14.25" customHeight="1" spans="1:6">
      <c r="A12" s="130" t="s">
        <v>307</v>
      </c>
      <c r="B12" s="130"/>
      <c r="C12" s="130"/>
      <c r="D12" s="130"/>
      <c r="E12" s="130"/>
      <c r="F12" s="130"/>
    </row>
  </sheetData>
  <mergeCells count="20">
    <mergeCell ref="A3:S3"/>
    <mergeCell ref="A4:H4"/>
    <mergeCell ref="I5:S5"/>
    <mergeCell ref="N6:S6"/>
    <mergeCell ref="A10:G10"/>
    <mergeCell ref="A11:K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3.5"/>
  <cols>
    <col min="1" max="1" width="8.125" customWidth="1"/>
    <col min="2" max="3" width="8.875" customWidth="1"/>
    <col min="4" max="4" width="9.625" customWidth="1"/>
    <col min="5" max="5" width="13.75" customWidth="1"/>
    <col min="6" max="6" width="10.5" customWidth="1"/>
    <col min="7" max="7" width="12.875" customWidth="1"/>
    <col min="8" max="9" width="11.875" customWidth="1"/>
    <col min="10" max="10" width="4.375" customWidth="1"/>
    <col min="11" max="11" width="11.875" customWidth="1"/>
    <col min="12" max="12" width="10" customWidth="1"/>
    <col min="13" max="13" width="8.625" customWidth="1"/>
    <col min="14" max="14" width="11.875" customWidth="1"/>
    <col min="15" max="15" width="4.375" customWidth="1"/>
    <col min="16" max="16" width="8.125" customWidth="1"/>
    <col min="17" max="17" width="17.125" customWidth="1"/>
    <col min="18" max="18" width="11.875" customWidth="1"/>
    <col min="19" max="19" width="8.625" customWidth="1"/>
    <col min="20" max="20" width="8.875" customWidth="1"/>
  </cols>
  <sheetData>
    <row r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9"/>
      <c r="O2" s="84"/>
      <c r="P2" s="84"/>
      <c r="Q2" s="85"/>
      <c r="R2" s="84"/>
      <c r="S2" s="116"/>
      <c r="T2" s="116" t="s">
        <v>308</v>
      </c>
    </row>
    <row r="3" ht="27" spans="1:20">
      <c r="A3" s="86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110"/>
      <c r="O3" s="88"/>
      <c r="P3" s="88"/>
      <c r="Q3" s="87"/>
      <c r="R3" s="88"/>
      <c r="S3" s="110"/>
      <c r="T3" s="87"/>
    </row>
    <row r="4" spans="1:20">
      <c r="A4" s="89" t="s">
        <v>1</v>
      </c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109"/>
      <c r="O4" s="84"/>
      <c r="P4" s="84"/>
      <c r="Q4" s="85"/>
      <c r="R4" s="84"/>
      <c r="S4" s="117"/>
      <c r="T4" s="116" t="s">
        <v>2</v>
      </c>
    </row>
    <row r="5" s="81" customFormat="1" spans="1:20">
      <c r="A5" s="92" t="s">
        <v>187</v>
      </c>
      <c r="B5" s="93" t="s">
        <v>188</v>
      </c>
      <c r="C5" s="93" t="s">
        <v>296</v>
      </c>
      <c r="D5" s="93" t="s">
        <v>309</v>
      </c>
      <c r="E5" s="93" t="s">
        <v>310</v>
      </c>
      <c r="F5" s="93" t="s">
        <v>311</v>
      </c>
      <c r="G5" s="93" t="s">
        <v>312</v>
      </c>
      <c r="H5" s="94" t="s">
        <v>313</v>
      </c>
      <c r="I5" s="94" t="s">
        <v>314</v>
      </c>
      <c r="J5" s="111" t="s">
        <v>195</v>
      </c>
      <c r="K5" s="111"/>
      <c r="L5" s="111"/>
      <c r="M5" s="111"/>
      <c r="N5" s="112"/>
      <c r="O5" s="111"/>
      <c r="P5" s="111"/>
      <c r="Q5" s="112"/>
      <c r="R5" s="111"/>
      <c r="S5" s="112"/>
      <c r="T5" s="118"/>
    </row>
    <row r="6" s="81" customFormat="1" spans="1:20">
      <c r="A6" s="95"/>
      <c r="B6" s="96"/>
      <c r="C6" s="96"/>
      <c r="D6" s="96"/>
      <c r="E6" s="96"/>
      <c r="F6" s="96"/>
      <c r="G6" s="96"/>
      <c r="H6" s="97"/>
      <c r="I6" s="97"/>
      <c r="J6" s="97" t="s">
        <v>56</v>
      </c>
      <c r="K6" s="97" t="s">
        <v>59</v>
      </c>
      <c r="L6" s="97" t="s">
        <v>302</v>
      </c>
      <c r="M6" s="97" t="s">
        <v>303</v>
      </c>
      <c r="N6" s="96" t="s">
        <v>304</v>
      </c>
      <c r="O6" s="113" t="s">
        <v>305</v>
      </c>
      <c r="P6" s="113"/>
      <c r="Q6" s="119"/>
      <c r="R6" s="113"/>
      <c r="S6" s="119"/>
      <c r="T6" s="99"/>
    </row>
    <row r="7" s="81" customFormat="1" ht="27" spans="1:20">
      <c r="A7" s="98"/>
      <c r="B7" s="99"/>
      <c r="C7" s="99"/>
      <c r="D7" s="99"/>
      <c r="E7" s="99"/>
      <c r="F7" s="99"/>
      <c r="G7" s="99"/>
      <c r="H7" s="100"/>
      <c r="I7" s="100"/>
      <c r="J7" s="100"/>
      <c r="K7" s="100" t="s">
        <v>58</v>
      </c>
      <c r="L7" s="100"/>
      <c r="M7" s="100"/>
      <c r="N7" s="99"/>
      <c r="O7" s="100" t="s">
        <v>58</v>
      </c>
      <c r="P7" s="100" t="s">
        <v>65</v>
      </c>
      <c r="Q7" s="99" t="s">
        <v>66</v>
      </c>
      <c r="R7" s="100" t="s">
        <v>67</v>
      </c>
      <c r="S7" s="99" t="s">
        <v>68</v>
      </c>
      <c r="T7" s="99" t="s">
        <v>69</v>
      </c>
    </row>
    <row r="8" spans="1:20">
      <c r="A8" s="101">
        <v>1</v>
      </c>
      <c r="B8" s="102">
        <v>2</v>
      </c>
      <c r="C8" s="101">
        <v>3</v>
      </c>
      <c r="D8" s="101">
        <v>4</v>
      </c>
      <c r="E8" s="102">
        <v>5</v>
      </c>
      <c r="F8" s="101">
        <v>6</v>
      </c>
      <c r="G8" s="101">
        <v>7</v>
      </c>
      <c r="H8" s="102">
        <v>8</v>
      </c>
      <c r="I8" s="101">
        <v>9</v>
      </c>
      <c r="J8" s="101">
        <v>10</v>
      </c>
      <c r="K8" s="102">
        <v>11</v>
      </c>
      <c r="L8" s="101">
        <v>12</v>
      </c>
      <c r="M8" s="101">
        <v>13</v>
      </c>
      <c r="N8" s="102">
        <v>14</v>
      </c>
      <c r="O8" s="101">
        <v>15</v>
      </c>
      <c r="P8" s="101">
        <v>16</v>
      </c>
      <c r="Q8" s="102">
        <v>17</v>
      </c>
      <c r="R8" s="101">
        <v>18</v>
      </c>
      <c r="S8" s="101">
        <v>19</v>
      </c>
      <c r="T8" s="101">
        <v>20</v>
      </c>
    </row>
    <row r="9" spans="1:20">
      <c r="A9" s="103"/>
      <c r="B9" s="104"/>
      <c r="C9" s="104"/>
      <c r="D9" s="104"/>
      <c r="E9" s="104"/>
      <c r="F9" s="104"/>
      <c r="G9" s="104"/>
      <c r="H9" s="105"/>
      <c r="I9" s="105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spans="1:20">
      <c r="A10" s="106" t="s">
        <v>178</v>
      </c>
      <c r="B10" s="107"/>
      <c r="C10" s="107"/>
      <c r="D10" s="107"/>
      <c r="E10" s="107"/>
      <c r="F10" s="107"/>
      <c r="G10" s="107"/>
      <c r="H10" s="108"/>
      <c r="I10" s="115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="82" customFormat="1" ht="23" customHeight="1" spans="1:8">
      <c r="A11" s="29" t="s">
        <v>315</v>
      </c>
      <c r="B11" s="29"/>
      <c r="C11" s="29"/>
      <c r="D11" s="29"/>
      <c r="E11" s="29"/>
      <c r="F11" s="29"/>
      <c r="G11" s="29"/>
      <c r="H11" s="29"/>
    </row>
  </sheetData>
  <mergeCells count="20">
    <mergeCell ref="A3:T3"/>
    <mergeCell ref="A4:I4"/>
    <mergeCell ref="J5:T5"/>
    <mergeCell ref="O6:T6"/>
    <mergeCell ref="A10:I10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M24" sqref="M24"/>
    </sheetView>
  </sheetViews>
  <sheetFormatPr defaultColWidth="9.14166666666667" defaultRowHeight="14.25" customHeight="1"/>
  <cols>
    <col min="1" max="1" width="17.125" style="2" customWidth="1"/>
    <col min="2" max="2" width="5.125" style="2" customWidth="1"/>
    <col min="3" max="3" width="11.875" style="2" customWidth="1"/>
    <col min="4" max="4" width="10" style="2" customWidth="1"/>
    <col min="5" max="17" width="6.25" style="2" customWidth="1"/>
    <col min="18" max="18" width="13.125" style="2" customWidth="1"/>
    <col min="19" max="19" width="11.25" style="2" customWidth="1"/>
    <col min="20" max="20" width="7.875" style="2" customWidth="1"/>
    <col min="21" max="23" width="6.25" style="2" customWidth="1"/>
    <col min="24" max="24" width="13.125" style="2" customWidth="1"/>
    <col min="25" max="16384" width="9.14166666666667" style="2"/>
  </cols>
  <sheetData>
    <row r="1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7.25" customHeight="1" spans="4:24">
      <c r="D2" s="69"/>
      <c r="W2" s="5"/>
      <c r="X2" s="5" t="s">
        <v>316</v>
      </c>
    </row>
    <row r="3" ht="41.25" customHeight="1" spans="1:24">
      <c r="A3" s="70" t="str">
        <f>"2025"&amp;"年对下转移支付预算表"</f>
        <v>2025年对下转移支付预算表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4"/>
      <c r="X3" s="64"/>
    </row>
    <row r="4" ht="18" customHeight="1" spans="1:24">
      <c r="A4" s="71" t="s">
        <v>1</v>
      </c>
      <c r="B4" s="72"/>
      <c r="C4" s="72"/>
      <c r="D4" s="73"/>
      <c r="E4" s="74"/>
      <c r="F4" s="74"/>
      <c r="G4" s="74"/>
      <c r="H4" s="74"/>
      <c r="I4" s="74"/>
      <c r="W4" s="10"/>
      <c r="X4" s="10" t="s">
        <v>2</v>
      </c>
    </row>
    <row r="5" ht="19.5" customHeight="1" spans="1:24">
      <c r="A5" s="18" t="s">
        <v>317</v>
      </c>
      <c r="B5" s="13" t="s">
        <v>195</v>
      </c>
      <c r="C5" s="14"/>
      <c r="D5" s="14"/>
      <c r="E5" s="13" t="s">
        <v>318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78"/>
      <c r="X5" s="79"/>
    </row>
    <row r="6" ht="40.5" customHeight="1" spans="1:24">
      <c r="A6" s="21"/>
      <c r="B6" s="31" t="s">
        <v>56</v>
      </c>
      <c r="C6" s="12" t="s">
        <v>59</v>
      </c>
      <c r="D6" s="75" t="s">
        <v>302</v>
      </c>
      <c r="E6" s="37" t="s">
        <v>319</v>
      </c>
      <c r="F6" s="37" t="s">
        <v>320</v>
      </c>
      <c r="G6" s="37" t="s">
        <v>321</v>
      </c>
      <c r="H6" s="37" t="s">
        <v>322</v>
      </c>
      <c r="I6" s="37" t="s">
        <v>323</v>
      </c>
      <c r="J6" s="37" t="s">
        <v>324</v>
      </c>
      <c r="K6" s="37" t="s">
        <v>325</v>
      </c>
      <c r="L6" s="37" t="s">
        <v>326</v>
      </c>
      <c r="M6" s="37" t="s">
        <v>327</v>
      </c>
      <c r="N6" s="37" t="s">
        <v>328</v>
      </c>
      <c r="O6" s="37" t="s">
        <v>329</v>
      </c>
      <c r="P6" s="37" t="s">
        <v>330</v>
      </c>
      <c r="Q6" s="37" t="s">
        <v>331</v>
      </c>
      <c r="R6" s="37" t="s">
        <v>332</v>
      </c>
      <c r="S6" s="37" t="s">
        <v>333</v>
      </c>
      <c r="T6" s="37" t="s">
        <v>334</v>
      </c>
      <c r="U6" s="37" t="s">
        <v>335</v>
      </c>
      <c r="V6" s="37" t="s">
        <v>336</v>
      </c>
      <c r="W6" s="37" t="s">
        <v>337</v>
      </c>
      <c r="X6" s="80" t="s">
        <v>338</v>
      </c>
    </row>
    <row r="7" ht="19.5" customHeight="1" spans="1:24">
      <c r="A7" s="22">
        <v>1</v>
      </c>
      <c r="B7" s="22">
        <v>2</v>
      </c>
      <c r="C7" s="22">
        <v>3</v>
      </c>
      <c r="D7" s="76">
        <v>4</v>
      </c>
      <c r="E7" s="37">
        <v>5</v>
      </c>
      <c r="F7" s="22">
        <v>6</v>
      </c>
      <c r="G7" s="22">
        <v>7</v>
      </c>
      <c r="H7" s="76">
        <v>8</v>
      </c>
      <c r="I7" s="22">
        <v>9</v>
      </c>
      <c r="J7" s="22">
        <v>10</v>
      </c>
      <c r="K7" s="22">
        <v>11</v>
      </c>
      <c r="L7" s="76">
        <v>12</v>
      </c>
      <c r="M7" s="22">
        <v>13</v>
      </c>
      <c r="N7" s="22">
        <v>14</v>
      </c>
      <c r="O7" s="22">
        <v>15</v>
      </c>
      <c r="P7" s="76">
        <v>16</v>
      </c>
      <c r="Q7" s="22">
        <v>17</v>
      </c>
      <c r="R7" s="22">
        <v>18</v>
      </c>
      <c r="S7" s="22">
        <v>19</v>
      </c>
      <c r="T7" s="76">
        <v>20</v>
      </c>
      <c r="U7" s="76">
        <v>21</v>
      </c>
      <c r="V7" s="76">
        <v>22</v>
      </c>
      <c r="W7" s="37">
        <v>23</v>
      </c>
      <c r="X7" s="37">
        <v>24</v>
      </c>
    </row>
    <row r="8" ht="19.5" customHeight="1" spans="1:24">
      <c r="A8" s="32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="1" customFormat="1" customHeight="1" spans="1:23">
      <c r="A10" s="29" t="s">
        <v>339</v>
      </c>
      <c r="B10" s="29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</sheetData>
  <mergeCells count="6">
    <mergeCell ref="A3:X3"/>
    <mergeCell ref="A4:I4"/>
    <mergeCell ref="B5:D5"/>
    <mergeCell ref="E5:X5"/>
    <mergeCell ref="A10:H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3.5"/>
  <cols>
    <col min="1" max="2" width="15.625" style="2" customWidth="1"/>
    <col min="3" max="5" width="8.125" style="2" customWidth="1"/>
    <col min="6" max="6" width="8.875" style="2" customWidth="1"/>
    <col min="7" max="7" width="6.25" style="2" customWidth="1"/>
    <col min="8" max="10" width="8.875" style="2" customWidth="1"/>
    <col min="11" max="16384" width="9.14166666666667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0:10">
      <c r="J2" s="5" t="s">
        <v>340</v>
      </c>
    </row>
    <row r="3" ht="27" spans="1:10">
      <c r="A3" s="63" t="str">
        <f>"2025"&amp;"年对下转移支付绩效目标表"</f>
        <v>2025年对下转移支付绩效目标表</v>
      </c>
      <c r="B3" s="6"/>
      <c r="C3" s="6"/>
      <c r="D3" s="6"/>
      <c r="E3" s="6"/>
      <c r="F3" s="64"/>
      <c r="G3" s="6"/>
      <c r="H3" s="64"/>
      <c r="I3" s="64"/>
      <c r="J3" s="6"/>
    </row>
    <row r="4" spans="1:1">
      <c r="A4" s="7" t="s">
        <v>1</v>
      </c>
    </row>
    <row r="5" spans="1:10">
      <c r="A5" s="65" t="s">
        <v>317</v>
      </c>
      <c r="B5" s="65" t="s">
        <v>282</v>
      </c>
      <c r="C5" s="65" t="s">
        <v>283</v>
      </c>
      <c r="D5" s="65" t="s">
        <v>284</v>
      </c>
      <c r="E5" s="65" t="s">
        <v>285</v>
      </c>
      <c r="F5" s="66" t="s">
        <v>286</v>
      </c>
      <c r="G5" s="65" t="s">
        <v>287</v>
      </c>
      <c r="H5" s="66" t="s">
        <v>288</v>
      </c>
      <c r="I5" s="66" t="s">
        <v>289</v>
      </c>
      <c r="J5" s="65" t="s">
        <v>290</v>
      </c>
    </row>
    <row r="6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spans="1:10">
      <c r="A7" s="32"/>
      <c r="B7" s="67"/>
      <c r="C7" s="67"/>
      <c r="D7" s="67"/>
      <c r="E7" s="51"/>
      <c r="F7" s="68"/>
      <c r="G7" s="51"/>
      <c r="H7" s="68"/>
      <c r="I7" s="68"/>
      <c r="J7" s="51"/>
    </row>
    <row r="8" spans="1:10">
      <c r="A8" s="32"/>
      <c r="B8" s="23"/>
      <c r="C8" s="23"/>
      <c r="D8" s="23"/>
      <c r="E8" s="32"/>
      <c r="F8" s="23"/>
      <c r="G8" s="32"/>
      <c r="H8" s="23"/>
      <c r="I8" s="23"/>
      <c r="J8" s="32"/>
    </row>
    <row r="9" s="1" customFormat="1" ht="14.25" customHeight="1" spans="1:23">
      <c r="A9" s="29" t="s">
        <v>341</v>
      </c>
      <c r="B9" s="29"/>
      <c r="C9" s="29"/>
      <c r="D9" s="29"/>
      <c r="E9" s="29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</sheetData>
  <mergeCells count="3">
    <mergeCell ref="A3:J3"/>
    <mergeCell ref="A4:H4"/>
    <mergeCell ref="A9:H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10.425" defaultRowHeight="13.5"/>
  <cols>
    <col min="1" max="3" width="12.5" style="2" customWidth="1"/>
    <col min="4" max="4" width="24.875" style="2" customWidth="1"/>
    <col min="5" max="5" width="14.125" style="2" customWidth="1"/>
    <col min="6" max="6" width="11" style="2" customWidth="1"/>
    <col min="7" max="9" width="13.875" style="2" customWidth="1"/>
    <col min="10" max="16384" width="10.425" style="2"/>
  </cols>
  <sheetData>
    <row r="1" spans="1:9">
      <c r="A1" s="3"/>
      <c r="B1" s="3"/>
      <c r="C1" s="3"/>
      <c r="D1" s="3"/>
      <c r="E1" s="3"/>
      <c r="F1" s="3"/>
      <c r="G1" s="3"/>
      <c r="H1" s="3"/>
      <c r="I1" s="3"/>
    </row>
    <row r="2" spans="1:9">
      <c r="A2" s="39" t="s">
        <v>342</v>
      </c>
      <c r="B2" s="40"/>
      <c r="C2" s="40"/>
      <c r="D2" s="41"/>
      <c r="E2" s="41"/>
      <c r="F2" s="41"/>
      <c r="G2" s="40"/>
      <c r="H2" s="40"/>
      <c r="I2" s="41"/>
    </row>
    <row r="3" ht="31.5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ht="30" customHeight="1" spans="1:9">
      <c r="A4" s="45" t="s">
        <v>1</v>
      </c>
      <c r="B4" s="46"/>
      <c r="C4" s="46"/>
      <c r="D4" s="47"/>
      <c r="F4" s="44"/>
      <c r="G4" s="43"/>
      <c r="H4" s="43"/>
      <c r="I4" s="62" t="s">
        <v>2</v>
      </c>
    </row>
    <row r="5" ht="30" customHeight="1" spans="1:9">
      <c r="A5" s="48" t="s">
        <v>187</v>
      </c>
      <c r="B5" s="37" t="s">
        <v>188</v>
      </c>
      <c r="C5" s="48" t="s">
        <v>343</v>
      </c>
      <c r="D5" s="48" t="s">
        <v>344</v>
      </c>
      <c r="E5" s="48" t="s">
        <v>345</v>
      </c>
      <c r="F5" s="48" t="s">
        <v>346</v>
      </c>
      <c r="G5" s="37" t="s">
        <v>347</v>
      </c>
      <c r="H5" s="37"/>
      <c r="I5" s="48"/>
    </row>
    <row r="6" ht="30" customHeight="1" spans="1:9">
      <c r="A6" s="48"/>
      <c r="B6" s="49"/>
      <c r="C6" s="49"/>
      <c r="D6" s="50"/>
      <c r="E6" s="49"/>
      <c r="F6" s="49"/>
      <c r="G6" s="37" t="s">
        <v>300</v>
      </c>
      <c r="H6" s="37" t="s">
        <v>348</v>
      </c>
      <c r="I6" s="37" t="s">
        <v>349</v>
      </c>
    </row>
    <row r="7" ht="30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30" customHeight="1" spans="1:9">
      <c r="A8" s="32"/>
      <c r="B8" s="23"/>
      <c r="C8" s="23"/>
      <c r="D8" s="32"/>
      <c r="E8" s="23"/>
      <c r="F8" s="55"/>
      <c r="G8" s="56"/>
      <c r="H8" s="57"/>
      <c r="I8" s="57"/>
    </row>
    <row r="9" ht="30" customHeight="1" spans="1:9">
      <c r="A9" s="58" t="s">
        <v>56</v>
      </c>
      <c r="B9" s="59"/>
      <c r="C9" s="59"/>
      <c r="D9" s="60"/>
      <c r="E9" s="61"/>
      <c r="F9" s="61"/>
      <c r="G9" s="56"/>
      <c r="H9" s="57"/>
      <c r="I9" s="57"/>
    </row>
    <row r="10" s="1" customFormat="1" ht="14.25" customHeight="1" spans="1:23">
      <c r="A10" s="29" t="s">
        <v>350</v>
      </c>
      <c r="B10" s="29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9.14166666666667" defaultRowHeight="14.25" customHeight="1"/>
  <cols>
    <col min="1" max="3" width="8.125" style="2" customWidth="1"/>
    <col min="4" max="7" width="11.875" style="2" customWidth="1"/>
    <col min="8" max="8" width="5.125" style="2" customWidth="1"/>
    <col min="9" max="9" width="11.875" style="2" customWidth="1"/>
    <col min="10" max="10" width="13.75" style="2" customWidth="1"/>
    <col min="11" max="11" width="15.625" style="2" customWidth="1"/>
    <col min="12" max="16384" width="9.14166666666667" style="2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4:11">
      <c r="D2" s="4"/>
      <c r="E2" s="4"/>
      <c r="F2" s="4"/>
      <c r="G2" s="4"/>
      <c r="K2" s="5" t="s">
        <v>351</v>
      </c>
    </row>
    <row r="3" ht="41.25" customHeight="1" spans="1:11">
      <c r="A3" s="6" t="str">
        <f>"2025"&amp;"年上级转移支付补助项目支出预算表"</f>
        <v>2025年上级转移支付补助项目支出预算表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3.5" customHeight="1" spans="1:11">
      <c r="A4" s="7" t="s">
        <v>1</v>
      </c>
      <c r="B4" s="8"/>
      <c r="C4" s="8"/>
      <c r="D4" s="8"/>
      <c r="E4" s="8"/>
      <c r="F4" s="8"/>
      <c r="G4" s="8"/>
      <c r="H4" s="9"/>
      <c r="I4" s="9"/>
      <c r="J4" s="9"/>
      <c r="K4" s="10" t="s">
        <v>2</v>
      </c>
    </row>
    <row r="5" ht="21.75" customHeight="1" spans="1:11">
      <c r="A5" s="11" t="s">
        <v>275</v>
      </c>
      <c r="B5" s="11" t="s">
        <v>190</v>
      </c>
      <c r="C5" s="11" t="s">
        <v>276</v>
      </c>
      <c r="D5" s="12" t="s">
        <v>191</v>
      </c>
      <c r="E5" s="12" t="s">
        <v>192</v>
      </c>
      <c r="F5" s="12" t="s">
        <v>277</v>
      </c>
      <c r="G5" s="12" t="s">
        <v>278</v>
      </c>
      <c r="H5" s="18" t="s">
        <v>56</v>
      </c>
      <c r="I5" s="13" t="s">
        <v>352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58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37">
        <v>10</v>
      </c>
      <c r="K8" s="37">
        <v>11</v>
      </c>
    </row>
    <row r="9" ht="18.75" customHeight="1" spans="1:11">
      <c r="A9" s="32"/>
      <c r="B9" s="23"/>
      <c r="C9" s="32"/>
      <c r="D9" s="32"/>
      <c r="E9" s="32"/>
      <c r="F9" s="32"/>
      <c r="G9" s="32"/>
      <c r="H9" s="33"/>
      <c r="I9" s="38"/>
      <c r="J9" s="38"/>
      <c r="K9" s="33"/>
    </row>
    <row r="10" ht="18.75" customHeight="1" spans="1:11">
      <c r="A10" s="23"/>
      <c r="B10" s="23"/>
      <c r="C10" s="23"/>
      <c r="D10" s="23"/>
      <c r="E10" s="23"/>
      <c r="F10" s="23"/>
      <c r="G10" s="23"/>
      <c r="H10" s="25"/>
      <c r="I10" s="25"/>
      <c r="J10" s="25"/>
      <c r="K10" s="33"/>
    </row>
    <row r="11" ht="18.75" customHeight="1" spans="1:11">
      <c r="A11" s="34" t="s">
        <v>178</v>
      </c>
      <c r="B11" s="35"/>
      <c r="C11" s="35"/>
      <c r="D11" s="35"/>
      <c r="E11" s="35"/>
      <c r="F11" s="35"/>
      <c r="G11" s="36"/>
      <c r="H11" s="25"/>
      <c r="I11" s="25"/>
      <c r="J11" s="25"/>
      <c r="K11" s="33"/>
    </row>
    <row r="12" s="1" customFormat="1" customHeight="1" spans="1:23">
      <c r="A12" s="29" t="s">
        <v>353</v>
      </c>
      <c r="B12" s="29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</sheetData>
  <mergeCells count="16">
    <mergeCell ref="A3:K3"/>
    <mergeCell ref="A4:G4"/>
    <mergeCell ref="I5:K5"/>
    <mergeCell ref="A11:G11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abSelected="1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35.2833333333333" style="2" customWidth="1"/>
    <col min="2" max="4" width="28" style="2" customWidth="1"/>
    <col min="5" max="7" width="23.85" style="2" customWidth="1"/>
    <col min="8" max="16384" width="9.14166666666667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354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ht="13.5" customHeight="1" spans="1:7">
      <c r="A4" s="7" t="s">
        <v>1</v>
      </c>
      <c r="B4" s="8"/>
      <c r="C4" s="8"/>
      <c r="D4" s="8"/>
      <c r="E4" s="9"/>
      <c r="F4" s="9"/>
      <c r="G4" s="10" t="s">
        <v>2</v>
      </c>
    </row>
    <row r="5" ht="21.75" customHeight="1" spans="1:7">
      <c r="A5" s="11" t="s">
        <v>276</v>
      </c>
      <c r="B5" s="11" t="s">
        <v>275</v>
      </c>
      <c r="C5" s="11" t="s">
        <v>190</v>
      </c>
      <c r="D5" s="12" t="s">
        <v>355</v>
      </c>
      <c r="E5" s="13" t="s">
        <v>59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58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ht="17.25" customHeight="1" spans="1:7">
      <c r="A9" s="23"/>
      <c r="B9" s="24"/>
      <c r="C9" s="24"/>
      <c r="D9" s="23"/>
      <c r="E9" s="25"/>
      <c r="F9" s="25"/>
      <c r="G9" s="25"/>
    </row>
    <row r="10" ht="18.75" customHeight="1" spans="1:7">
      <c r="A10" s="23"/>
      <c r="B10" s="23"/>
      <c r="C10" s="23"/>
      <c r="D10" s="23"/>
      <c r="E10" s="25"/>
      <c r="F10" s="25"/>
      <c r="G10" s="25"/>
    </row>
    <row r="11" ht="18.75" customHeight="1" spans="1:7">
      <c r="A11" s="26" t="s">
        <v>56</v>
      </c>
      <c r="B11" s="27" t="s">
        <v>356</v>
      </c>
      <c r="C11" s="27"/>
      <c r="D11" s="28"/>
      <c r="E11" s="25"/>
      <c r="F11" s="25"/>
      <c r="G11" s="25"/>
    </row>
    <row r="12" s="1" customFormat="1" customHeight="1" spans="1:23">
      <c r="A12" s="29" t="s">
        <v>357</v>
      </c>
      <c r="B12" s="29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</sheetData>
  <mergeCells count="12">
    <mergeCell ref="A3:G3"/>
    <mergeCell ref="A4:D4"/>
    <mergeCell ref="E5:G5"/>
    <mergeCell ref="A11:D11"/>
    <mergeCell ref="A12:H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尚晓东</cp:lastModifiedBy>
  <dcterms:created xsi:type="dcterms:W3CDTF">2025-02-06T07:09:00Z</dcterms:created>
  <dcterms:modified xsi:type="dcterms:W3CDTF">2025-03-16T07:08:57Z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