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新增资产配置表10" sheetId="16" r:id="rId16"/>
    <sheet name="上级转移支付补助项目支出预算表11" sheetId="17" r:id="rId17"/>
    <sheet name="部门项目中期规划预算表12" sheetId="18" r:id="rId18"/>
  </sheets>
  <definedNames>
    <definedName name="_xlnm._FilterDatabase" localSheetId="6" hidden="1">部门基本支出预算表04!$A$1:$X$48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新增资产配置表10!$A:$A,新增资产配置表10!$1:$1</definedName>
    <definedName name="_xlnm.Print_Titles" localSheetId="16">上级转移支付补助项目支出预算表11!$A:$A,上级转移支付补助项目支出预算表11!$1:$1</definedName>
    <definedName name="_xlnm.Print_Titles" localSheetId="17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<sst xmlns="http://schemas.openxmlformats.org/spreadsheetml/2006/main" count="1145" uniqueCount="448">
  <si>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</si>
  <si>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</si>
  <si>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</si>
  <si>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</si>
  <si>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</si>
  <si>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</si>
  <si>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</si>
  <si>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</si>
  <si>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</si>
  <si>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</si>
  <si>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</si>
  <si>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</si>
  <si>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</si>
  <si>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</si>
  <si>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</si>
  <si>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</si>
  <si>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</si>
  <si>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</si>
  <si>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</si>
  <si>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</si>
  <si>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</si>
  <si>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</si>
  <si>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</si>
  <si>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</si>
  <si>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</si>
  <si>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</si>
  <si>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</si>
  <si>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</si>
  <si>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</si>
  <si>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</si>
  <si>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</si>
  <si>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</si>
  <si>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</si>
  <si>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</si>
  <si>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</si>
  <si>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</si>
  <si>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</si>
  <si>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</si>
  <si>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</si>
  <si>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</si>
  <si>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</si>
  <si>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</si>
  <si>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</si>
  <si>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</si>
  <si>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</si>
  <si>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</si>
  <si>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</si>
  <si>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</si>
  <si>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</si>
  <si>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</si>
  <si>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</si>
  <si>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</si>
  <si>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</si>
  <si>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</si>
  <si>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</si>
  <si>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</si>
  <si>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</si>
  <si>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</si>
  <si>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</si>
  <si>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</si>
  <si>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</si>
  <si>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</si>
  <si>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</si>
  <si>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</si>
  <si>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</si>
  <si>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</si>
  <si>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</si>
  <si>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</si>
  <si>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</si>
  <si>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117007</t>
  </si>
  <si>
    <t>昆明市呈贡区社会保险中心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</si>
  <si>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</si>
  <si>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</si>
  <si>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</si>
  <si>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</si>
  <si>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</si>
  <si>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</si>
  <si>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</si>
  <si>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</si>
  <si>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</si>
  <si>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</si>
  <si>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</si>
  <si>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</si>
  <si>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</si>
  <si>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</si>
  <si>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</si>
  <si>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</si>
  <si>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</si>
  <si>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</si>
  <si>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</si>
  <si>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</si>
  <si>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</si>
  <si>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</si>
  <si>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</si>
  <si>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</si>
  <si>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</si>
  <si>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</si>
  <si>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</si>
  <si>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</si>
  <si>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20501</t>
  </si>
  <si>
    <t>教育管理事务</t>
  </si>
  <si>
    <t>2050101</t>
  </si>
  <si>
    <t>行政运行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</si>
  <si>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</si>
  <si>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</si>
  <si>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</si>
  <si>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</si>
  <si>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</si>
  <si>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</si>
  <si>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</si>
  <si>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</si>
  <si>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</si>
  <si>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</si>
  <si>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20508</t>
  </si>
  <si>
    <t>进修及培训</t>
  </si>
  <si>
    <t>2050802</t>
  </si>
  <si>
    <t>干部教育</t>
  </si>
  <si>
    <t>2050803</t>
  </si>
  <si>
    <t>培训支出</t>
  </si>
  <si>
    <t>208</t>
  </si>
  <si>
    <t>社会保障和就业支出</t>
  </si>
  <si>
    <t>20801</t>
  </si>
  <si>
    <t>人力资源和社会保障管理事务</t>
  </si>
  <si>
    <t>2080101</t>
  </si>
  <si>
    <t>2080109</t>
  </si>
  <si>
    <t>社会保险经办机构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</si>
  <si>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</si>
  <si>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</si>
  <si>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</si>
  <si>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</si>
  <si>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</si>
  <si>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</si>
  <si>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</si>
  <si>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</si>
  <si>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</si>
  <si>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</si>
  <si>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</si>
  <si>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</si>
  <si>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</si>
  <si>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</si>
  <si>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</si>
  <si>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</si>
  <si>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</si>
  <si>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</si>
  <si>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</si>
  <si>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</si>
  <si>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</si>
  <si>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</si>
  <si>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</si>
  <si>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</si>
  <si>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</si>
  <si>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</si>
  <si>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</si>
  <si>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</si>
  <si>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</si>
  <si>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</si>
  <si>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</si>
  <si>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</si>
  <si>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</si>
  <si>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</si>
  <si>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</si>
  <si>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</si>
  <si>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</si>
  <si>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</si>
  <si>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</si>
  <si>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</si>
  <si>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</si>
  <si>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</si>
  <si>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</si>
  <si>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</si>
  <si>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</si>
  <si>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</si>
  <si>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</si>
  <si>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</si>
  <si>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</si>
  <si>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</si>
  <si>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</si>
  <si>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</si>
  <si>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</si>
  <si>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</si>
  <si>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</si>
  <si>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</si>
  <si>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</si>
  <si>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</si>
  <si>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</si>
  <si>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</si>
  <si>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</si>
  <si>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</si>
  <si>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</si>
  <si>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</si>
  <si>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</si>
  <si>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</si>
  <si>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</si>
  <si>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</si>
  <si>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</si>
  <si>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</si>
  <si>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</si>
  <si>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</si>
  <si>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</si>
  <si>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</si>
  <si>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</si>
  <si>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</si>
  <si>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</si>
  <si>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</si>
  <si>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</si>
  <si>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</si>
  <si>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</si>
  <si>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</si>
  <si>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</si>
  <si>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</si>
  <si>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</si>
  <si>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</si>
  <si>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</si>
  <si>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</si>
  <si>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</si>
  <si>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</si>
  <si>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</si>
  <si>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昆明市呈贡区人力资源和社会保障局</t>
  </si>
  <si>
    <t>530121210000000002411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</si>
  <si>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</si>
  <si>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</si>
  <si>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</si>
  <si>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</si>
  <si>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</si>
  <si>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</si>
  <si>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</si>
  <si>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530121210000000002412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</si>
  <si>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</si>
  <si>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</si>
  <si>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</si>
  <si>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</si>
  <si>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</si>
  <si>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</si>
  <si>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</si>
  <si>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</si>
  <si>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</si>
  <si>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530121210000000002413</t>
  </si>
  <si>
    <t>30113</t>
  </si>
  <si>
    <t>530121210000000002414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</si>
  <si>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</si>
  <si>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</si>
  <si>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</si>
  <si>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</si>
  <si>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</si>
  <si>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</si>
  <si>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</si>
  <si>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530121210000000002417</t>
  </si>
  <si>
    <t>公务交通补贴</t>
  </si>
  <si>
    <t>30239</t>
  </si>
  <si>
    <t>其他交通费用</t>
  </si>
  <si>
    <t>530121210000000002418</t>
  </si>
  <si>
    <t>工会经费</t>
  </si>
  <si>
    <t>30228</t>
  </si>
  <si>
    <t>530121210000000003357</t>
  </si>
  <si>
    <t>530121231100001169011</t>
  </si>
  <si>
    <t>离退休人员支出</t>
  </si>
  <si>
    <t>530121231100001572149</t>
  </si>
  <si>
    <t>行政人员绩效奖励</t>
  </si>
  <si>
    <t>530121241100002304360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</si>
  <si>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</si>
  <si>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</si>
  <si>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</si>
  <si>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</si>
  <si>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</si>
  <si>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</si>
  <si>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</si>
  <si>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</si>
  <si>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</si>
  <si>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</si>
  <si>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</si>
  <si>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</si>
  <si>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</si>
  <si>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</si>
  <si>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</si>
  <si>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</si>
  <si>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</si>
  <si>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</si>
  <si>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</si>
  <si>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530121251100003771799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</si>
  <si>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</si>
  <si>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</si>
  <si>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</si>
  <si>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</si>
  <si>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</si>
  <si>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</si>
  <si>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</si>
  <si>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</si>
  <si>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</si>
  <si>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530121210000000001579</t>
  </si>
  <si>
    <t>企业退休人员独子费专项资金</t>
  </si>
  <si>
    <t>30309</t>
  </si>
  <si>
    <t>奖励金</t>
  </si>
  <si>
    <t>530121221100000635915</t>
  </si>
  <si>
    <t>高新区（马金铺）片区社会事务经费（社会保障类）专项经费</t>
  </si>
  <si>
    <t>530121221100000636011</t>
  </si>
  <si>
    <t>度假区（大渔片区）社会事务经费（社会保障类）专项经费</t>
  </si>
  <si>
    <t>530121241100002231562</t>
  </si>
  <si>
    <t>政务服务自助专区运维经费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</si>
  <si>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</si>
  <si>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</si>
  <si>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</si>
  <si>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</si>
  <si>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</si>
  <si>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</si>
  <si>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</si>
  <si>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</si>
  <si>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</si>
  <si>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</si>
  <si>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为保障呈贡区3个24小时政务服务自助专区的正常运转，2025年需办公费1.5万，维修（护）费1.5万，合计3万。</t>
  </si>
  <si>
    <t>产出指标</t>
  </si>
  <si>
    <t>数量指标</t>
  </si>
  <si>
    <t>政务服务自助专区设备检查检修次数</t>
  </si>
  <si>
    <t>&lt;=</t>
  </si>
  <si>
    <t>年</t>
  </si>
  <si>
    <t>定性指标</t>
  </si>
  <si>
    <t>反映政务服务自助专区设备检查检修次数的情况。</t>
  </si>
  <si>
    <t>质量指标</t>
  </si>
  <si>
    <t>政务服务自助专区设备修缮验收合格率</t>
  </si>
  <si>
    <t>=</t>
  </si>
  <si>
    <t>100</t>
  </si>
  <si>
    <t>%</t>
  </si>
  <si>
    <t>反映政务服务自助专区设备修缮达标的情况。</t>
  </si>
  <si>
    <t>时效指标</t>
  </si>
  <si>
    <t>政务服务自助专区设备修缮（维修）及时率</t>
  </si>
  <si>
    <t>反映政务服务自助专区设备修缮（维修）及时的情况。</t>
  </si>
  <si>
    <t>效益指标</t>
  </si>
  <si>
    <t>社会效益</t>
  </si>
  <si>
    <t>综合使用率</t>
  </si>
  <si>
    <t>80</t>
  </si>
  <si>
    <t>反映政务服务自助专区设备使用效率。</t>
  </si>
  <si>
    <t>满意度指标</t>
  </si>
  <si>
    <t>服务对象满意度</t>
  </si>
  <si>
    <t>服务受益人员满意度</t>
  </si>
  <si>
    <t>90</t>
  </si>
  <si>
    <t>反映保安、保洁、餐饮服务、绿化养护服务受益人员满意程度。</t>
  </si>
  <si>
    <t>根据高新区划转协议确保相应经费，大量接收高新区、度假区转入参保缴费人员以及2022年8月接收两区7家学校事业单位，在职参保人员增加431人，比呈贡区机关保参保缴费人员增幅10.23%，预计2025年需独子费10.5万元，社会事务划转经费8万元。</t>
  </si>
  <si>
    <t>保障划转人员工作顺利开展</t>
  </si>
  <si>
    <t>431</t>
  </si>
  <si>
    <t>人</t>
  </si>
  <si>
    <t>定量指标</t>
  </si>
  <si>
    <t>反映高新区划转人员</t>
  </si>
  <si>
    <t>接收到经费后，及时开展协议内容等划转工作</t>
  </si>
  <si>
    <t>及时</t>
  </si>
  <si>
    <t>反映接收到高新区拨付经费后，及时开展协议内容等划转工作</t>
  </si>
  <si>
    <t>确保社会事务划转涉及人员和事项稳定过渡，接续</t>
  </si>
  <si>
    <t>确保平稳过渡，提供好服务事项</t>
  </si>
  <si>
    <t>反映确保社会事务划转涉及人员和事项稳定过渡，接续</t>
  </si>
  <si>
    <t>确保社会事务划转人员满意度</t>
  </si>
  <si>
    <t>&gt;=</t>
  </si>
  <si>
    <t>95</t>
  </si>
  <si>
    <t>反映社会事务划转人员满意度。</t>
  </si>
  <si>
    <t>根据上级政策，符合企业退休人员独生子女费领取资格的人员，按月足额发放对应待遇。2025年发放40250人次。</t>
  </si>
  <si>
    <t>独子费待遇领取人次</t>
  </si>
  <si>
    <t>40250</t>
  </si>
  <si>
    <t>人次</t>
  </si>
  <si>
    <t>预测2025年独子费待遇领取人次</t>
  </si>
  <si>
    <t>按时足额发放待遇</t>
  </si>
  <si>
    <t>按月发放</t>
  </si>
  <si>
    <t>月</t>
  </si>
  <si>
    <t>根据待遇发放要求，每月按时足额发放独子费待遇</t>
  </si>
  <si>
    <t>保障相关人员合法利益</t>
  </si>
  <si>
    <t>保障待遇</t>
  </si>
  <si>
    <t>元/人</t>
  </si>
  <si>
    <t>保障相关人员合法待遇，促进社会和谐</t>
  </si>
  <si>
    <t>独子费待遇领取人员满意度</t>
  </si>
  <si>
    <t>反映独子费待遇领取人员满意度，通过询问、问卷调查等调查满意度</t>
  </si>
  <si>
    <t>根据度假区划转协议确保相应经费，大量接收高新区、度假区转入参保缴费人员以及2022年8月接收两区7家学校事业单位，在职参保人员增加431人，比呈贡区机关保参保缴费人员增幅10.23%，预计2025年需独子费16万元，社会事务划转经费8万元。</t>
  </si>
  <si>
    <t>划转人员工作顺利开展</t>
  </si>
  <si>
    <t>反映划转人员工作情况。</t>
  </si>
  <si>
    <t>相应经费拨入后，根据协议内容开展协议内工作</t>
  </si>
  <si>
    <t>及时开展</t>
  </si>
  <si>
    <t>反映经费拨入后，根据协议内容开展协议内工作。</t>
  </si>
  <si>
    <t>确保划转人员平稳过渡，顺利衔接</t>
  </si>
  <si>
    <t>反映划转人员平稳过渡，顺利衔接。</t>
  </si>
  <si>
    <t>划转人员满意度</t>
  </si>
  <si>
    <t>反映划转人员满意度。</t>
  </si>
  <si>
    <t>预算06表</t>
  </si>
  <si>
    <t>政府性基金预算支出预算表</t>
  </si>
  <si>
    <t>单位名称：昆明市发展和改革委员会</t>
  </si>
  <si>
    <t>政府性基金预算支出</t>
  </si>
  <si>
    <t>说明：我单位本年度无政府性基金预算支出，此表为空。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</si>
  <si>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</si>
  <si>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</si>
  <si>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</si>
  <si>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</si>
  <si>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</si>
  <si>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</si>
  <si>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</si>
  <si>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</si>
  <si>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</si>
  <si>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</si>
  <si>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</si>
  <si>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购买复印纸</t>
  </si>
  <si>
    <t>复印纸</t>
  </si>
  <si>
    <t>件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</si>
  <si>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</si>
  <si>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</si>
  <si>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</si>
  <si>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</si>
  <si>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</si>
  <si>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</si>
  <si>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</si>
  <si>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</si>
  <si>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说明：我单位本年度无政府购买服务预算，此表为空。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</si>
  <si>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</si>
  <si>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</si>
  <si>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</si>
  <si>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</si>
  <si>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</si>
  <si>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</si>
  <si>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</si>
  <si>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</si>
  <si>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</si>
  <si>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</si>
  <si>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</si>
  <si>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</si>
  <si>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</si>
  <si>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</si>
  <si>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</si>
  <si>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</si>
  <si>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</si>
  <si>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</si>
  <si>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</si>
  <si>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</si>
  <si>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</si>
  <si>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</si>
  <si>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</si>
  <si>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说明：我区已实行乡财县管，乡镇（街道）按照县级部门预算管理，我单位本年度无对下转移支付预算，此表为空。</t>
  </si>
  <si>
    <t>预算09-2表</t>
  </si>
  <si>
    <t>说明：我区已实行乡财县管，乡镇（街道）按照县级部门预算管理，我单位本年度无对下转移支付预算，也无对下转移支付绩效目标，此表为空。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</si>
  <si>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</si>
  <si>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</si>
  <si>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</si>
  <si>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</si>
  <si>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</si>
  <si>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</si>
  <si>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</si>
  <si>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</si>
  <si>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说明：我单位本年度无新增资产配置，此表为空。</t>
  </si>
  <si>
    <t>预算10表</t>
  </si>
  <si>
    <t>预算11表</t>
  </si>
  <si>
    <t>上级补助</t>
  </si>
  <si>
    <t>此表为空！我单位2025年无上级补助项目支出预算！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</si>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</sst>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#,##0;\-#,##0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hh:mm:ss"/>
    <numFmt numFmtId="178" formatCode="yyyy/mm/dd\ hh:mm:ss"/>
    <numFmt numFmtId="44" formatCode="_ &quot;￥&quot;* #,##0.00_ ;_ &quot;￥&quot;* \-#,##0.00_ ;_ &quot;￥&quot;* &quot;-&quot;??_ ;_ @_ "/>
    <numFmt numFmtId="179" formatCode="yyyy/mm/dd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5" fillId="0" borderId="7">
      <alignment horizontal="right" vertical="center"/>
    </xf>
    <xf numFmtId="0" fontId="16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5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0" fontId="15" fillId="0" borderId="7">
      <alignment horizontal="right"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80" fontId="15" fillId="0" borderId="7">
      <alignment horizontal="right" vertical="center"/>
    </xf>
    <xf numFmtId="49" fontId="15" fillId="0" borderId="7">
      <alignment horizontal="left" vertical="center" wrapText="1"/>
    </xf>
    <xf numFmtId="180" fontId="15" fillId="0" borderId="7">
      <alignment horizontal="right" vertical="center"/>
    </xf>
    <xf numFmtId="177" fontId="15" fillId="0" borderId="7">
      <alignment horizontal="right" vertical="center"/>
    </xf>
    <xf numFmtId="176" fontId="15" fillId="0" borderId="7">
      <alignment horizontal="right" vertical="center"/>
    </xf>
  </cellStyleXfs>
  <cellXfs count="197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2" workbookViewId="0">
      <selection activeCell="A39" sqref="A39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"单位名称："&amp;"昆明市呈贡区社会保险中心"</f>
        <v>单位名称：昆明市呈贡区社会保险中心</v>
      </c>
      <c r="B3" s="162"/>
      <c r="D3" s="141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81">
        <v>31469744.75</v>
      </c>
      <c r="C6" s="165" t="s">
        <v>8</v>
      </c>
      <c r="D6" s="81"/>
    </row>
    <row r="7" ht="17.25" customHeight="1" spans="1:4">
      <c r="A7" s="165" t="s">
        <v>9</v>
      </c>
      <c r="B7" s="81"/>
      <c r="C7" s="165" t="s">
        <v>10</v>
      </c>
      <c r="D7" s="81"/>
    </row>
    <row r="8" ht="17.25" customHeight="1" spans="1:4">
      <c r="A8" s="165" t="s">
        <v>11</v>
      </c>
      <c r="B8" s="81"/>
      <c r="C8" s="196" t="s">
        <v>12</v>
      </c>
      <c r="D8" s="81"/>
    </row>
    <row r="9" ht="17.25" customHeight="1" spans="1:4">
      <c r="A9" s="165" t="s">
        <v>13</v>
      </c>
      <c r="B9" s="81"/>
      <c r="C9" s="196" t="s">
        <v>14</v>
      </c>
      <c r="D9" s="81"/>
    </row>
    <row r="10" ht="17.25" customHeight="1" spans="1:4">
      <c r="A10" s="165" t="s">
        <v>15</v>
      </c>
      <c r="B10" s="81"/>
      <c r="C10" s="196" t="s">
        <v>16</v>
      </c>
      <c r="D10" s="81">
        <v>11948360.21</v>
      </c>
    </row>
    <row r="11" ht="17.25" customHeight="1" spans="1:4">
      <c r="A11" s="165" t="s">
        <v>17</v>
      </c>
      <c r="B11" s="81"/>
      <c r="C11" s="196" t="s">
        <v>18</v>
      </c>
      <c r="D11" s="81"/>
    </row>
    <row r="12" ht="17.25" customHeight="1" spans="1:4">
      <c r="A12" s="165" t="s">
        <v>19</v>
      </c>
      <c r="B12" s="81"/>
      <c r="C12" s="31" t="s">
        <v>20</v>
      </c>
      <c r="D12" s="81"/>
    </row>
    <row r="13" ht="17.25" customHeight="1" spans="1:4">
      <c r="A13" s="165" t="s">
        <v>21</v>
      </c>
      <c r="B13" s="81"/>
      <c r="C13" s="31" t="s">
        <v>22</v>
      </c>
      <c r="D13" s="81">
        <v>18540301.54</v>
      </c>
    </row>
    <row r="14" ht="17.25" customHeight="1" spans="1:4">
      <c r="A14" s="165" t="s">
        <v>23</v>
      </c>
      <c r="B14" s="81"/>
      <c r="C14" s="31" t="s">
        <v>24</v>
      </c>
      <c r="D14" s="81">
        <v>537659</v>
      </c>
    </row>
    <row r="15" ht="17.25" customHeight="1" spans="1:4">
      <c r="A15" s="165" t="s">
        <v>25</v>
      </c>
      <c r="B15" s="81"/>
      <c r="C15" s="31" t="s">
        <v>26</v>
      </c>
      <c r="D15" s="81"/>
    </row>
    <row r="16" ht="17.25" customHeight="1" spans="1:4">
      <c r="A16" s="146"/>
      <c r="B16" s="81"/>
      <c r="C16" s="31" t="s">
        <v>27</v>
      </c>
      <c r="D16" s="81"/>
    </row>
    <row r="17" ht="17.25" customHeight="1" spans="1:4">
      <c r="A17" s="166"/>
      <c r="B17" s="81"/>
      <c r="C17" s="31" t="s">
        <v>28</v>
      </c>
      <c r="D17" s="81"/>
    </row>
    <row r="18" ht="17.25" customHeight="1" spans="1:4">
      <c r="A18" s="166"/>
      <c r="B18" s="81"/>
      <c r="C18" s="31" t="s">
        <v>29</v>
      </c>
      <c r="D18" s="81"/>
    </row>
    <row r="19" ht="17.25" customHeight="1" spans="1:4">
      <c r="A19" s="166"/>
      <c r="B19" s="81"/>
      <c r="C19" s="31" t="s">
        <v>30</v>
      </c>
      <c r="D19" s="81"/>
    </row>
    <row r="20" ht="17.25" customHeight="1" spans="1:4">
      <c r="A20" s="166"/>
      <c r="B20" s="81"/>
      <c r="C20" s="31" t="s">
        <v>31</v>
      </c>
      <c r="D20" s="81"/>
    </row>
    <row r="21" ht="17.25" customHeight="1" spans="1:4">
      <c r="A21" s="166"/>
      <c r="B21" s="81"/>
      <c r="C21" s="31" t="s">
        <v>32</v>
      </c>
      <c r="D21" s="81"/>
    </row>
    <row r="22" ht="17.25" customHeight="1" spans="1:4">
      <c r="A22" s="166"/>
      <c r="B22" s="81"/>
      <c r="C22" s="31" t="s">
        <v>33</v>
      </c>
      <c r="D22" s="81"/>
    </row>
    <row r="23" ht="17.25" customHeight="1" spans="1:4">
      <c r="A23" s="166"/>
      <c r="B23" s="81"/>
      <c r="C23" s="31" t="s">
        <v>34</v>
      </c>
      <c r="D23" s="81"/>
    </row>
    <row r="24" ht="17.25" customHeight="1" spans="1:4">
      <c r="A24" s="166"/>
      <c r="B24" s="81"/>
      <c r="C24" s="31" t="s">
        <v>35</v>
      </c>
      <c r="D24" s="81">
        <v>443424</v>
      </c>
    </row>
    <row r="25" ht="17.25" customHeight="1" spans="1:4">
      <c r="A25" s="166"/>
      <c r="B25" s="81"/>
      <c r="C25" s="31" t="s">
        <v>36</v>
      </c>
      <c r="D25" s="81"/>
    </row>
    <row r="26" ht="17.25" customHeight="1" spans="1:4">
      <c r="A26" s="166"/>
      <c r="B26" s="81"/>
      <c r="C26" s="146" t="s">
        <v>37</v>
      </c>
      <c r="D26" s="81"/>
    </row>
    <row r="27" ht="17.25" customHeight="1" spans="1:4">
      <c r="A27" s="166"/>
      <c r="B27" s="81"/>
      <c r="C27" s="31" t="s">
        <v>38</v>
      </c>
      <c r="D27" s="81"/>
    </row>
    <row r="28" ht="16.5" customHeight="1" spans="1:4">
      <c r="A28" s="166"/>
      <c r="B28" s="81"/>
      <c r="C28" s="31" t="s">
        <v>39</v>
      </c>
      <c r="D28" s="81"/>
    </row>
    <row r="29" ht="16.5" customHeight="1" spans="1:4">
      <c r="A29" s="166"/>
      <c r="B29" s="81"/>
      <c r="C29" s="146" t="s">
        <v>40</v>
      </c>
      <c r="D29" s="81"/>
    </row>
    <row r="30" ht="17.25" customHeight="1" spans="1:4">
      <c r="A30" s="166"/>
      <c r="B30" s="81"/>
      <c r="C30" s="146" t="s">
        <v>41</v>
      </c>
      <c r="D30" s="81"/>
    </row>
    <row r="31" ht="17.25" customHeight="1" spans="1:4">
      <c r="A31" s="166"/>
      <c r="B31" s="81"/>
      <c r="C31" s="31" t="s">
        <v>42</v>
      </c>
      <c r="D31" s="81"/>
    </row>
    <row r="32" ht="16.5" customHeight="1" spans="1:4">
      <c r="A32" s="166" t="s">
        <v>43</v>
      </c>
      <c r="B32" s="81">
        <v>31469744.75</v>
      </c>
      <c r="C32" s="166" t="s">
        <v>44</v>
      </c>
      <c r="D32" s="81">
        <v>31469744.75</v>
      </c>
    </row>
    <row r="33" ht="16.5" customHeight="1" spans="1:4">
      <c r="A33" s="146" t="s">
        <v>45</v>
      </c>
      <c r="B33" s="81"/>
      <c r="C33" s="146" t="s">
        <v>46</v>
      </c>
      <c r="D33" s="81"/>
    </row>
    <row r="34" ht="16.5" customHeight="1" spans="1:4">
      <c r="A34" s="31" t="s">
        <v>47</v>
      </c>
      <c r="B34" s="81"/>
      <c r="C34" s="31" t="s">
        <v>47</v>
      </c>
      <c r="D34" s="81"/>
    </row>
    <row r="35" ht="16.5" customHeight="1" spans="1:4">
      <c r="A35" s="31" t="s">
        <v>48</v>
      </c>
      <c r="B35" s="81"/>
      <c r="C35" s="31" t="s">
        <v>49</v>
      </c>
      <c r="D35" s="81"/>
    </row>
    <row r="36" ht="16.5" customHeight="1" spans="1:4">
      <c r="A36" s="167" t="s">
        <v>50</v>
      </c>
      <c r="B36" s="81">
        <v>31469744.75</v>
      </c>
      <c r="C36" s="167" t="s">
        <v>51</v>
      </c>
      <c r="D36" s="81">
        <v>31469744.75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B4" sqref="B4:B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"单位名称："&amp;"昆明市呈贡区社会保险中心"</f>
        <v>单位名称：昆明市呈贡区社会保险中心</v>
      </c>
      <c r="S3" s="45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2"/>
      <c r="J4" s="185"/>
      <c r="K4" s="185"/>
      <c r="L4" s="185"/>
      <c r="M4" s="185"/>
      <c r="N4" s="191"/>
      <c r="O4" s="185" t="s">
        <v>45</v>
      </c>
      <c r="P4" s="185"/>
      <c r="Q4" s="185"/>
      <c r="R4" s="185"/>
      <c r="S4" s="191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2" t="s">
        <v>62</v>
      </c>
      <c r="J5" s="193"/>
      <c r="K5" s="193"/>
      <c r="L5" s="193"/>
      <c r="M5" s="193"/>
      <c r="N5" s="194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7"/>
      <c r="C6" s="116"/>
      <c r="D6" s="116"/>
      <c r="E6" s="116"/>
      <c r="F6" s="116"/>
      <c r="G6" s="116"/>
      <c r="H6" s="116"/>
      <c r="I6" s="72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6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72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81">
        <v>31469744.75</v>
      </c>
      <c r="D8" s="81">
        <v>31469744.75</v>
      </c>
      <c r="E8" s="81">
        <v>31469744.75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ht="18" customHeight="1" spans="1:19">
      <c r="A9" s="48" t="s">
        <v>55</v>
      </c>
      <c r="B9" s="190"/>
      <c r="C9" s="81">
        <v>31469744.75</v>
      </c>
      <c r="D9" s="81">
        <v>31469744.75</v>
      </c>
      <c r="E9" s="81">
        <v>31469744.75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5"/>
  <sheetViews>
    <sheetView showGridLines="0" showZeros="0" tabSelected="1" workbookViewId="0">
      <selection activeCell="D43" sqref="D4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"单位名称："&amp;"昆明市呈贡区社会保险中心"</f>
        <v>单位名称：昆明市呈贡区社会保险中心</v>
      </c>
      <c r="O3" s="45" t="s">
        <v>1</v>
      </c>
    </row>
    <row r="4" ht="27" customHeight="1" spans="1:15">
      <c r="A4" s="169" t="s">
        <v>72</v>
      </c>
      <c r="B4" s="169" t="s">
        <v>73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74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75</v>
      </c>
      <c r="F5" s="176" t="s">
        <v>76</v>
      </c>
      <c r="G5" s="175"/>
      <c r="H5" s="175"/>
      <c r="I5" s="182"/>
      <c r="J5" s="176" t="s">
        <v>57</v>
      </c>
      <c r="K5" s="163" t="s">
        <v>77</v>
      </c>
      <c r="L5" s="163" t="s">
        <v>78</v>
      </c>
      <c r="M5" s="163" t="s">
        <v>79</v>
      </c>
      <c r="N5" s="163" t="s">
        <v>80</v>
      </c>
      <c r="O5" s="163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81">
        <v>11948360.21</v>
      </c>
      <c r="D7" s="81">
        <v>11948360.21</v>
      </c>
      <c r="E7" s="81">
        <v>11948360.21</v>
      </c>
      <c r="F7" s="81"/>
      <c r="G7" s="81"/>
      <c r="H7" s="81"/>
      <c r="I7" s="81"/>
      <c r="J7" s="81"/>
      <c r="K7" s="81"/>
      <c r="L7" s="81"/>
      <c r="M7" s="81"/>
      <c r="N7" s="81"/>
      <c r="O7" s="81"/>
    </row>
    <row r="8" ht="21" customHeight="1" spans="1:15">
      <c r="A8" s="177" t="s">
        <v>99</v>
      </c>
      <c r="B8" s="177" t="s">
        <v>100</v>
      </c>
      <c r="C8" s="81">
        <v>893536.07</v>
      </c>
      <c r="D8" s="81">
        <v>893536.07</v>
      </c>
      <c r="E8" s="81">
        <v>893536.07</v>
      </c>
      <c r="F8" s="81"/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78" t="s">
        <v>101</v>
      </c>
      <c r="B9" s="178" t="s">
        <v>102</v>
      </c>
      <c r="C9" s="81">
        <v>893536.07</v>
      </c>
      <c r="D9" s="81">
        <v>893536.07</v>
      </c>
      <c r="E9" s="81">
        <v>893536.07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177" t="s">
        <v>103</v>
      </c>
      <c r="B10" s="177" t="s">
        <v>104</v>
      </c>
      <c r="C10" s="81">
        <v>10978611.81</v>
      </c>
      <c r="D10" s="81">
        <v>10978611.81</v>
      </c>
      <c r="E10" s="81">
        <v>10978611.81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178" t="s">
        <v>105</v>
      </c>
      <c r="B11" s="178" t="s">
        <v>106</v>
      </c>
      <c r="C11" s="81">
        <v>681619.21</v>
      </c>
      <c r="D11" s="81">
        <v>681619.21</v>
      </c>
      <c r="E11" s="81">
        <v>681619.21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78" t="s">
        <v>107</v>
      </c>
      <c r="B12" s="178" t="s">
        <v>108</v>
      </c>
      <c r="C12" s="81">
        <v>5601964.97</v>
      </c>
      <c r="D12" s="81">
        <v>5601964.97</v>
      </c>
      <c r="E12" s="81">
        <v>5601964.97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78" t="s">
        <v>109</v>
      </c>
      <c r="B13" s="178" t="s">
        <v>110</v>
      </c>
      <c r="C13" s="81">
        <v>3663342.18</v>
      </c>
      <c r="D13" s="81">
        <v>3663342.18</v>
      </c>
      <c r="E13" s="81">
        <v>3663342.18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78" t="s">
        <v>111</v>
      </c>
      <c r="B14" s="178" t="s">
        <v>112</v>
      </c>
      <c r="C14" s="81">
        <v>1031685.45</v>
      </c>
      <c r="D14" s="81">
        <v>1031685.45</v>
      </c>
      <c r="E14" s="81">
        <v>1031685.45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77" t="s">
        <v>113</v>
      </c>
      <c r="B15" s="177" t="s">
        <v>114</v>
      </c>
      <c r="C15" s="81">
        <v>76212.33</v>
      </c>
      <c r="D15" s="81">
        <v>76212.33</v>
      </c>
      <c r="E15" s="81">
        <v>76212.33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78" t="s">
        <v>115</v>
      </c>
      <c r="B16" s="178" t="s">
        <v>116</v>
      </c>
      <c r="C16" s="81">
        <v>68412.33</v>
      </c>
      <c r="D16" s="81">
        <v>68412.33</v>
      </c>
      <c r="E16" s="81">
        <v>68412.33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78" t="s">
        <v>117</v>
      </c>
      <c r="B17" s="178" t="s">
        <v>118</v>
      </c>
      <c r="C17" s="81">
        <v>7800</v>
      </c>
      <c r="D17" s="81">
        <v>7800</v>
      </c>
      <c r="E17" s="81">
        <v>7800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55" t="s">
        <v>119</v>
      </c>
      <c r="B18" s="55" t="s">
        <v>120</v>
      </c>
      <c r="C18" s="81">
        <v>18540301.54</v>
      </c>
      <c r="D18" s="81">
        <v>18540301.54</v>
      </c>
      <c r="E18" s="81">
        <v>14865301.54</v>
      </c>
      <c r="F18" s="81">
        <v>3675000</v>
      </c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77" t="s">
        <v>121</v>
      </c>
      <c r="B19" s="177" t="s">
        <v>122</v>
      </c>
      <c r="C19" s="81">
        <v>8136505.28</v>
      </c>
      <c r="D19" s="81">
        <v>8136505.28</v>
      </c>
      <c r="E19" s="81">
        <v>4461505.28</v>
      </c>
      <c r="F19" s="81">
        <v>3675000</v>
      </c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78" t="s">
        <v>123</v>
      </c>
      <c r="B20" s="178" t="s">
        <v>102</v>
      </c>
      <c r="C20" s="81">
        <v>4461505.28</v>
      </c>
      <c r="D20" s="81">
        <v>4461505.28</v>
      </c>
      <c r="E20" s="81">
        <v>4461505.28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78" t="s">
        <v>124</v>
      </c>
      <c r="B21" s="178" t="s">
        <v>125</v>
      </c>
      <c r="C21" s="81">
        <v>3675000</v>
      </c>
      <c r="D21" s="81">
        <v>3675000</v>
      </c>
      <c r="E21" s="81"/>
      <c r="F21" s="81">
        <v>3675000</v>
      </c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177" t="s">
        <v>126</v>
      </c>
      <c r="B22" s="177" t="s">
        <v>127</v>
      </c>
      <c r="C22" s="81">
        <v>10403796.26</v>
      </c>
      <c r="D22" s="81">
        <v>10403796.26</v>
      </c>
      <c r="E22" s="81">
        <v>10403796.26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178" t="s">
        <v>128</v>
      </c>
      <c r="B23" s="178" t="s">
        <v>129</v>
      </c>
      <c r="C23" s="81">
        <v>5022480.32</v>
      </c>
      <c r="D23" s="81">
        <v>5022480.32</v>
      </c>
      <c r="E23" s="81">
        <v>5022480.32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78" t="s">
        <v>130</v>
      </c>
      <c r="B24" s="178" t="s">
        <v>131</v>
      </c>
      <c r="C24" s="81">
        <v>4817115.94</v>
      </c>
      <c r="D24" s="81">
        <v>4817115.94</v>
      </c>
      <c r="E24" s="81">
        <v>4817115.94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ht="21" customHeight="1" spans="1:15">
      <c r="A25" s="178" t="s">
        <v>132</v>
      </c>
      <c r="B25" s="178" t="s">
        <v>133</v>
      </c>
      <c r="C25" s="81">
        <v>564200</v>
      </c>
      <c r="D25" s="81">
        <v>564200</v>
      </c>
      <c r="E25" s="81">
        <v>564200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ht="21" customHeight="1" spans="1:15">
      <c r="A26" s="55" t="s">
        <v>134</v>
      </c>
      <c r="B26" s="55" t="s">
        <v>135</v>
      </c>
      <c r="C26" s="81">
        <v>537659</v>
      </c>
      <c r="D26" s="81">
        <v>537659</v>
      </c>
      <c r="E26" s="81">
        <v>537659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ht="21" customHeight="1" spans="1:15">
      <c r="A27" s="177" t="s">
        <v>136</v>
      </c>
      <c r="B27" s="177" t="s">
        <v>137</v>
      </c>
      <c r="C27" s="81">
        <v>537659</v>
      </c>
      <c r="D27" s="81">
        <v>537659</v>
      </c>
      <c r="E27" s="81">
        <v>537659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ht="21" customHeight="1" spans="1:15">
      <c r="A28" s="178" t="s">
        <v>138</v>
      </c>
      <c r="B28" s="178" t="s">
        <v>139</v>
      </c>
      <c r="C28" s="81">
        <v>278720</v>
      </c>
      <c r="D28" s="81">
        <v>278720</v>
      </c>
      <c r="E28" s="81">
        <v>278720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ht="21" customHeight="1" spans="1:15">
      <c r="A29" s="178" t="s">
        <v>140</v>
      </c>
      <c r="B29" s="178" t="s">
        <v>141</v>
      </c>
      <c r="C29" s="81">
        <v>234500</v>
      </c>
      <c r="D29" s="81">
        <v>234500</v>
      </c>
      <c r="E29" s="81">
        <v>234500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ht="21" customHeight="1" spans="1:15">
      <c r="A30" s="178" t="s">
        <v>142</v>
      </c>
      <c r="B30" s="178" t="s">
        <v>143</v>
      </c>
      <c r="C30" s="81">
        <v>24439</v>
      </c>
      <c r="D30" s="81">
        <v>24439</v>
      </c>
      <c r="E30" s="81">
        <v>24439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ht="21" customHeight="1" spans="1:15">
      <c r="A31" s="55" t="s">
        <v>144</v>
      </c>
      <c r="B31" s="55" t="s">
        <v>145</v>
      </c>
      <c r="C31" s="81">
        <v>443424</v>
      </c>
      <c r="D31" s="81">
        <v>443424</v>
      </c>
      <c r="E31" s="81">
        <v>443424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ht="21" customHeight="1" spans="1:15">
      <c r="A32" s="177" t="s">
        <v>146</v>
      </c>
      <c r="B32" s="177" t="s">
        <v>147</v>
      </c>
      <c r="C32" s="81">
        <v>443424</v>
      </c>
      <c r="D32" s="81">
        <v>443424</v>
      </c>
      <c r="E32" s="81">
        <v>443424</v>
      </c>
      <c r="F32" s="81"/>
      <c r="G32" s="81"/>
      <c r="H32" s="81"/>
      <c r="I32" s="81"/>
      <c r="J32" s="81"/>
      <c r="K32" s="81"/>
      <c r="L32" s="81"/>
      <c r="M32" s="81"/>
      <c r="N32" s="81"/>
      <c r="O32" s="81"/>
    </row>
    <row r="33" ht="21" customHeight="1" spans="1:15">
      <c r="A33" s="178" t="s">
        <v>148</v>
      </c>
      <c r="B33" s="178" t="s">
        <v>149</v>
      </c>
      <c r="C33" s="81">
        <v>438384</v>
      </c>
      <c r="D33" s="81">
        <v>438384</v>
      </c>
      <c r="E33" s="81">
        <v>438384</v>
      </c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ht="21" customHeight="1" spans="1:15">
      <c r="A34" s="178" t="s">
        <v>150</v>
      </c>
      <c r="B34" s="178" t="s">
        <v>151</v>
      </c>
      <c r="C34" s="81">
        <v>5040</v>
      </c>
      <c r="D34" s="81">
        <v>5040</v>
      </c>
      <c r="E34" s="81">
        <v>5040</v>
      </c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ht="21" customHeight="1" spans="1:15">
      <c r="A35" s="179" t="s">
        <v>55</v>
      </c>
      <c r="B35" s="34"/>
      <c r="C35" s="81">
        <v>31469744.75</v>
      </c>
      <c r="D35" s="81">
        <v>31469744.75</v>
      </c>
      <c r="E35" s="81">
        <v>27794744.75</v>
      </c>
      <c r="F35" s="81">
        <v>3675000</v>
      </c>
      <c r="G35" s="81"/>
      <c r="H35" s="81"/>
      <c r="I35" s="81"/>
      <c r="J35" s="81"/>
      <c r="K35" s="81"/>
      <c r="L35" s="81"/>
      <c r="M35" s="81"/>
      <c r="N35" s="81"/>
      <c r="O35" s="81"/>
    </row>
  </sheetData>
  <mergeCells count="12">
    <mergeCell ref="A1:O1"/>
    <mergeCell ref="A2:O2"/>
    <mergeCell ref="A3:B3"/>
    <mergeCell ref="D4:F4"/>
    <mergeCell ref="J4:O4"/>
    <mergeCell ref="A35:B3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B6" sqref="B6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152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"单位名称："&amp;"昆明市呈贡区社会保险中心"</f>
        <v>单位名称：昆明市呈贡区社会保险中心</v>
      </c>
      <c r="B3" s="162"/>
      <c r="D3" s="45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153</v>
      </c>
      <c r="B6" s="81">
        <v>31469744.75</v>
      </c>
      <c r="C6" s="165" t="s">
        <v>154</v>
      </c>
      <c r="D6" s="81">
        <v>31469744.75</v>
      </c>
    </row>
    <row r="7" ht="16.5" customHeight="1" spans="1:4">
      <c r="A7" s="165" t="s">
        <v>155</v>
      </c>
      <c r="B7" s="81">
        <v>31469744.75</v>
      </c>
      <c r="C7" s="165" t="s">
        <v>156</v>
      </c>
      <c r="D7" s="81"/>
    </row>
    <row r="8" ht="16.5" customHeight="1" spans="1:4">
      <c r="A8" s="165" t="s">
        <v>157</v>
      </c>
      <c r="B8" s="81"/>
      <c r="C8" s="165" t="s">
        <v>158</v>
      </c>
      <c r="D8" s="81"/>
    </row>
    <row r="9" ht="16.5" customHeight="1" spans="1:4">
      <c r="A9" s="165" t="s">
        <v>159</v>
      </c>
      <c r="B9" s="81"/>
      <c r="C9" s="165" t="s">
        <v>160</v>
      </c>
      <c r="D9" s="81"/>
    </row>
    <row r="10" ht="16.5" customHeight="1" spans="1:4">
      <c r="A10" s="165" t="s">
        <v>161</v>
      </c>
      <c r="B10" s="81"/>
      <c r="C10" s="165" t="s">
        <v>162</v>
      </c>
      <c r="D10" s="81"/>
    </row>
    <row r="11" ht="16.5" customHeight="1" spans="1:4">
      <c r="A11" s="165" t="s">
        <v>155</v>
      </c>
      <c r="B11" s="81"/>
      <c r="C11" s="165" t="s">
        <v>163</v>
      </c>
      <c r="D11" s="81">
        <v>11948360.21</v>
      </c>
    </row>
    <row r="12" ht="16.5" customHeight="1" spans="1:4">
      <c r="A12" s="146" t="s">
        <v>157</v>
      </c>
      <c r="B12" s="81"/>
      <c r="C12" s="71" t="s">
        <v>164</v>
      </c>
      <c r="D12" s="81"/>
    </row>
    <row r="13" ht="16.5" customHeight="1" spans="1:4">
      <c r="A13" s="146" t="s">
        <v>159</v>
      </c>
      <c r="B13" s="81"/>
      <c r="C13" s="71" t="s">
        <v>165</v>
      </c>
      <c r="D13" s="81"/>
    </row>
    <row r="14" ht="16.5" customHeight="1" spans="1:4">
      <c r="A14" s="166"/>
      <c r="B14" s="81"/>
      <c r="C14" s="71" t="s">
        <v>166</v>
      </c>
      <c r="D14" s="81">
        <v>18540301.54</v>
      </c>
    </row>
    <row r="15" ht="16.5" customHeight="1" spans="1:4">
      <c r="A15" s="166"/>
      <c r="B15" s="81"/>
      <c r="C15" s="71" t="s">
        <v>167</v>
      </c>
      <c r="D15" s="81">
        <v>537659</v>
      </c>
    </row>
    <row r="16" ht="16.5" customHeight="1" spans="1:4">
      <c r="A16" s="166"/>
      <c r="B16" s="81"/>
      <c r="C16" s="71" t="s">
        <v>168</v>
      </c>
      <c r="D16" s="81"/>
    </row>
    <row r="17" ht="16.5" customHeight="1" spans="1:4">
      <c r="A17" s="166"/>
      <c r="B17" s="81"/>
      <c r="C17" s="71" t="s">
        <v>169</v>
      </c>
      <c r="D17" s="81"/>
    </row>
    <row r="18" ht="16.5" customHeight="1" spans="1:4">
      <c r="A18" s="166"/>
      <c r="B18" s="81"/>
      <c r="C18" s="71" t="s">
        <v>170</v>
      </c>
      <c r="D18" s="81"/>
    </row>
    <row r="19" ht="16.5" customHeight="1" spans="1:4">
      <c r="A19" s="166"/>
      <c r="B19" s="81"/>
      <c r="C19" s="71" t="s">
        <v>171</v>
      </c>
      <c r="D19" s="81"/>
    </row>
    <row r="20" ht="16.5" customHeight="1" spans="1:4">
      <c r="A20" s="166"/>
      <c r="B20" s="81"/>
      <c r="C20" s="71" t="s">
        <v>172</v>
      </c>
      <c r="D20" s="81"/>
    </row>
    <row r="21" ht="16.5" customHeight="1" spans="1:4">
      <c r="A21" s="166"/>
      <c r="B21" s="81"/>
      <c r="C21" s="71" t="s">
        <v>173</v>
      </c>
      <c r="D21" s="81"/>
    </row>
    <row r="22" ht="16.5" customHeight="1" spans="1:4">
      <c r="A22" s="166"/>
      <c r="B22" s="81"/>
      <c r="C22" s="71" t="s">
        <v>174</v>
      </c>
      <c r="D22" s="81"/>
    </row>
    <row r="23" ht="16.5" customHeight="1" spans="1:4">
      <c r="A23" s="166"/>
      <c r="B23" s="81"/>
      <c r="C23" s="71" t="s">
        <v>175</v>
      </c>
      <c r="D23" s="81"/>
    </row>
    <row r="24" ht="16.5" customHeight="1" spans="1:4">
      <c r="A24" s="166"/>
      <c r="B24" s="81"/>
      <c r="C24" s="71" t="s">
        <v>176</v>
      </c>
      <c r="D24" s="81"/>
    </row>
    <row r="25" ht="16.5" customHeight="1" spans="1:4">
      <c r="A25" s="166"/>
      <c r="B25" s="81"/>
      <c r="C25" s="71" t="s">
        <v>177</v>
      </c>
      <c r="D25" s="81">
        <v>443424</v>
      </c>
    </row>
    <row r="26" ht="16.5" customHeight="1" spans="1:4">
      <c r="A26" s="166"/>
      <c r="B26" s="81"/>
      <c r="C26" s="71" t="s">
        <v>178</v>
      </c>
      <c r="D26" s="81"/>
    </row>
    <row r="27" ht="16.5" customHeight="1" spans="1:4">
      <c r="A27" s="166"/>
      <c r="B27" s="81"/>
      <c r="C27" s="71" t="s">
        <v>179</v>
      </c>
      <c r="D27" s="81"/>
    </row>
    <row r="28" ht="16.5" customHeight="1" spans="1:4">
      <c r="A28" s="166"/>
      <c r="B28" s="81"/>
      <c r="C28" s="71" t="s">
        <v>180</v>
      </c>
      <c r="D28" s="81"/>
    </row>
    <row r="29" ht="16.5" customHeight="1" spans="1:4">
      <c r="A29" s="166"/>
      <c r="B29" s="81"/>
      <c r="C29" s="71" t="s">
        <v>181</v>
      </c>
      <c r="D29" s="81"/>
    </row>
    <row r="30" ht="16.5" customHeight="1" spans="1:4">
      <c r="A30" s="166"/>
      <c r="B30" s="81"/>
      <c r="C30" s="71" t="s">
        <v>182</v>
      </c>
      <c r="D30" s="81"/>
    </row>
    <row r="31" ht="16.5" customHeight="1" spans="1:4">
      <c r="A31" s="166"/>
      <c r="B31" s="81"/>
      <c r="C31" s="146" t="s">
        <v>183</v>
      </c>
      <c r="D31" s="81"/>
    </row>
    <row r="32" ht="16.5" customHeight="1" spans="1:4">
      <c r="A32" s="166"/>
      <c r="B32" s="81"/>
      <c r="C32" s="146" t="s">
        <v>184</v>
      </c>
      <c r="D32" s="81"/>
    </row>
    <row r="33" ht="16.5" customHeight="1" spans="1:4">
      <c r="A33" s="166"/>
      <c r="B33" s="81"/>
      <c r="C33" s="29" t="s">
        <v>185</v>
      </c>
      <c r="D33" s="81"/>
    </row>
    <row r="34" ht="15" customHeight="1" spans="1:4">
      <c r="A34" s="167" t="s">
        <v>50</v>
      </c>
      <c r="B34" s="168">
        <v>31469744.75</v>
      </c>
      <c r="C34" s="167" t="s">
        <v>51</v>
      </c>
      <c r="D34" s="168">
        <v>31469744.75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5"/>
  <sheetViews>
    <sheetView showZeros="0" topLeftCell="A19" workbookViewId="0">
      <selection activeCell="C23" sqref="C2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73"/>
      <c r="G1" s="141" t="s">
        <v>186</v>
      </c>
    </row>
    <row r="2" ht="41.25" customHeight="1" spans="1:7">
      <c r="A2" s="125" t="str">
        <f>"2025"&amp;"年一般公共预算支出预算表（按功能科目分类）"</f>
        <v>2025年一般公共预算支出预算表（按功能科目分类）</v>
      </c>
      <c r="B2" s="125"/>
      <c r="C2" s="125"/>
      <c r="D2" s="125"/>
      <c r="E2" s="125"/>
      <c r="F2" s="125"/>
      <c r="G2" s="125"/>
    </row>
    <row r="3" ht="18" customHeight="1" spans="1:7">
      <c r="A3" s="4" t="str">
        <f>"单位名称："&amp;"昆明市呈贡区社会保险中心"</f>
        <v>单位名称：昆明市呈贡区社会保险中心</v>
      </c>
      <c r="F3" s="122"/>
      <c r="G3" s="141" t="s">
        <v>1</v>
      </c>
    </row>
    <row r="4" ht="20.25" customHeight="1" spans="1:7">
      <c r="A4" s="157" t="s">
        <v>187</v>
      </c>
      <c r="B4" s="158"/>
      <c r="C4" s="126" t="s">
        <v>55</v>
      </c>
      <c r="D4" s="149" t="s">
        <v>75</v>
      </c>
      <c r="E4" s="11"/>
      <c r="F4" s="12"/>
      <c r="G4" s="138" t="s">
        <v>76</v>
      </c>
    </row>
    <row r="5" ht="20.25" customHeight="1" spans="1:7">
      <c r="A5" s="159" t="s">
        <v>72</v>
      </c>
      <c r="B5" s="159" t="s">
        <v>73</v>
      </c>
      <c r="C5" s="18"/>
      <c r="D5" s="131" t="s">
        <v>57</v>
      </c>
      <c r="E5" s="131" t="s">
        <v>188</v>
      </c>
      <c r="F5" s="131" t="s">
        <v>189</v>
      </c>
      <c r="G5" s="140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81">
        <v>11948360.21</v>
      </c>
      <c r="D7" s="81">
        <v>11948360.21</v>
      </c>
      <c r="E7" s="81">
        <v>11940560.21</v>
      </c>
      <c r="F7" s="81">
        <v>7800</v>
      </c>
      <c r="G7" s="81"/>
    </row>
    <row r="8" ht="18" customHeight="1" spans="1:7">
      <c r="A8" s="135" t="s">
        <v>99</v>
      </c>
      <c r="B8" s="135" t="s">
        <v>100</v>
      </c>
      <c r="C8" s="81">
        <v>893536.07</v>
      </c>
      <c r="D8" s="81">
        <v>893536.07</v>
      </c>
      <c r="E8" s="81">
        <v>893536.07</v>
      </c>
      <c r="F8" s="81"/>
      <c r="G8" s="81"/>
    </row>
    <row r="9" ht="18" customHeight="1" spans="1:7">
      <c r="A9" s="160" t="s">
        <v>101</v>
      </c>
      <c r="B9" s="160" t="s">
        <v>102</v>
      </c>
      <c r="C9" s="81">
        <v>893536.07</v>
      </c>
      <c r="D9" s="81">
        <v>893536.07</v>
      </c>
      <c r="E9" s="81">
        <v>893536.07</v>
      </c>
      <c r="F9" s="81"/>
      <c r="G9" s="81"/>
    </row>
    <row r="10" ht="18" customHeight="1" spans="1:7">
      <c r="A10" s="135" t="s">
        <v>103</v>
      </c>
      <c r="B10" s="135" t="s">
        <v>104</v>
      </c>
      <c r="C10" s="81">
        <v>10978611.81</v>
      </c>
      <c r="D10" s="81">
        <v>10978611.81</v>
      </c>
      <c r="E10" s="81">
        <v>10978611.81</v>
      </c>
      <c r="F10" s="81"/>
      <c r="G10" s="81"/>
    </row>
    <row r="11" ht="18" customHeight="1" spans="1:7">
      <c r="A11" s="160" t="s">
        <v>105</v>
      </c>
      <c r="B11" s="160" t="s">
        <v>106</v>
      </c>
      <c r="C11" s="81">
        <v>681619.21</v>
      </c>
      <c r="D11" s="81">
        <v>681619.21</v>
      </c>
      <c r="E11" s="81">
        <v>681619.21</v>
      </c>
      <c r="F11" s="81"/>
      <c r="G11" s="81"/>
    </row>
    <row r="12" ht="18" customHeight="1" spans="1:7">
      <c r="A12" s="160" t="s">
        <v>107</v>
      </c>
      <c r="B12" s="160" t="s">
        <v>108</v>
      </c>
      <c r="C12" s="81">
        <v>5601964.97</v>
      </c>
      <c r="D12" s="81">
        <v>5601964.97</v>
      </c>
      <c r="E12" s="81">
        <v>5601964.97</v>
      </c>
      <c r="F12" s="81"/>
      <c r="G12" s="81"/>
    </row>
    <row r="13" ht="18" customHeight="1" spans="1:7">
      <c r="A13" s="160" t="s">
        <v>109</v>
      </c>
      <c r="B13" s="160" t="s">
        <v>110</v>
      </c>
      <c r="C13" s="81">
        <v>3663342.18</v>
      </c>
      <c r="D13" s="81">
        <v>3663342.18</v>
      </c>
      <c r="E13" s="81">
        <v>3663342.18</v>
      </c>
      <c r="F13" s="81"/>
      <c r="G13" s="81"/>
    </row>
    <row r="14" ht="18" customHeight="1" spans="1:7">
      <c r="A14" s="160" t="s">
        <v>111</v>
      </c>
      <c r="B14" s="160" t="s">
        <v>112</v>
      </c>
      <c r="C14" s="81">
        <v>1031685.45</v>
      </c>
      <c r="D14" s="81">
        <v>1031685.45</v>
      </c>
      <c r="E14" s="81">
        <v>1031685.45</v>
      </c>
      <c r="F14" s="81"/>
      <c r="G14" s="81"/>
    </row>
    <row r="15" ht="18" customHeight="1" spans="1:7">
      <c r="A15" s="135" t="s">
        <v>113</v>
      </c>
      <c r="B15" s="135" t="s">
        <v>114</v>
      </c>
      <c r="C15" s="81">
        <v>76212.33</v>
      </c>
      <c r="D15" s="81">
        <v>76212.33</v>
      </c>
      <c r="E15" s="81">
        <v>68412.33</v>
      </c>
      <c r="F15" s="81">
        <v>7800</v>
      </c>
      <c r="G15" s="81"/>
    </row>
    <row r="16" ht="18" customHeight="1" spans="1:7">
      <c r="A16" s="160" t="s">
        <v>115</v>
      </c>
      <c r="B16" s="160" t="s">
        <v>116</v>
      </c>
      <c r="C16" s="81">
        <v>68412.33</v>
      </c>
      <c r="D16" s="81">
        <v>68412.33</v>
      </c>
      <c r="E16" s="81">
        <v>68412.33</v>
      </c>
      <c r="F16" s="81"/>
      <c r="G16" s="81"/>
    </row>
    <row r="17" ht="18" customHeight="1" spans="1:7">
      <c r="A17" s="160" t="s">
        <v>117</v>
      </c>
      <c r="B17" s="160" t="s">
        <v>118</v>
      </c>
      <c r="C17" s="81">
        <v>7800</v>
      </c>
      <c r="D17" s="81">
        <v>7800</v>
      </c>
      <c r="E17" s="81"/>
      <c r="F17" s="81">
        <v>7800</v>
      </c>
      <c r="G17" s="81"/>
    </row>
    <row r="18" ht="18" customHeight="1" spans="1:7">
      <c r="A18" s="29" t="s">
        <v>119</v>
      </c>
      <c r="B18" s="29" t="s">
        <v>120</v>
      </c>
      <c r="C18" s="81">
        <v>18540301.54</v>
      </c>
      <c r="D18" s="81">
        <v>14865301.54</v>
      </c>
      <c r="E18" s="81">
        <v>14293060.26</v>
      </c>
      <c r="F18" s="81">
        <v>572241.28</v>
      </c>
      <c r="G18" s="81">
        <v>3675000</v>
      </c>
    </row>
    <row r="19" ht="18" customHeight="1" spans="1:7">
      <c r="A19" s="135" t="s">
        <v>121</v>
      </c>
      <c r="B19" s="135" t="s">
        <v>122</v>
      </c>
      <c r="C19" s="81">
        <v>8136505.28</v>
      </c>
      <c r="D19" s="81">
        <v>4461505.28</v>
      </c>
      <c r="E19" s="81">
        <v>3894664</v>
      </c>
      <c r="F19" s="81">
        <v>566841.28</v>
      </c>
      <c r="G19" s="81">
        <v>3675000</v>
      </c>
    </row>
    <row r="20" ht="18" customHeight="1" spans="1:7">
      <c r="A20" s="160" t="s">
        <v>123</v>
      </c>
      <c r="B20" s="160" t="s">
        <v>102</v>
      </c>
      <c r="C20" s="81">
        <v>4461505.28</v>
      </c>
      <c r="D20" s="81">
        <v>4461505.28</v>
      </c>
      <c r="E20" s="81">
        <v>3894664</v>
      </c>
      <c r="F20" s="81">
        <v>566841.28</v>
      </c>
      <c r="G20" s="81"/>
    </row>
    <row r="21" ht="18" customHeight="1" spans="1:7">
      <c r="A21" s="160" t="s">
        <v>124</v>
      </c>
      <c r="B21" s="160" t="s">
        <v>125</v>
      </c>
      <c r="C21" s="81">
        <v>3675000</v>
      </c>
      <c r="D21" s="81"/>
      <c r="E21" s="81"/>
      <c r="F21" s="81"/>
      <c r="G21" s="81">
        <v>3675000</v>
      </c>
    </row>
    <row r="22" ht="18" customHeight="1" spans="1:7">
      <c r="A22" s="135" t="s">
        <v>126</v>
      </c>
      <c r="B22" s="135" t="s">
        <v>127</v>
      </c>
      <c r="C22" s="81">
        <v>10403796.26</v>
      </c>
      <c r="D22" s="81">
        <v>10403796.26</v>
      </c>
      <c r="E22" s="81">
        <v>10398396.26</v>
      </c>
      <c r="F22" s="81">
        <v>5400</v>
      </c>
      <c r="G22" s="81"/>
    </row>
    <row r="23" ht="18" customHeight="1" spans="1:7">
      <c r="A23" s="160" t="s">
        <v>128</v>
      </c>
      <c r="B23" s="160" t="s">
        <v>129</v>
      </c>
      <c r="C23" s="81">
        <v>5022480.32</v>
      </c>
      <c r="D23" s="81">
        <v>5022480.32</v>
      </c>
      <c r="E23" s="81">
        <v>5017080.32</v>
      </c>
      <c r="F23" s="81">
        <v>5400</v>
      </c>
      <c r="G23" s="81"/>
    </row>
    <row r="24" ht="18" customHeight="1" spans="1:7">
      <c r="A24" s="160" t="s">
        <v>130</v>
      </c>
      <c r="B24" s="160" t="s">
        <v>131</v>
      </c>
      <c r="C24" s="81">
        <v>4817115.94</v>
      </c>
      <c r="D24" s="81">
        <v>4817115.94</v>
      </c>
      <c r="E24" s="81">
        <v>4817115.94</v>
      </c>
      <c r="F24" s="81"/>
      <c r="G24" s="81"/>
    </row>
    <row r="25" ht="18" customHeight="1" spans="1:7">
      <c r="A25" s="160" t="s">
        <v>132</v>
      </c>
      <c r="B25" s="160" t="s">
        <v>133</v>
      </c>
      <c r="C25" s="81">
        <v>564200</v>
      </c>
      <c r="D25" s="81">
        <v>564200</v>
      </c>
      <c r="E25" s="81">
        <v>564200</v>
      </c>
      <c r="F25" s="81"/>
      <c r="G25" s="81"/>
    </row>
    <row r="26" ht="18" customHeight="1" spans="1:7">
      <c r="A26" s="29" t="s">
        <v>134</v>
      </c>
      <c r="B26" s="29" t="s">
        <v>135</v>
      </c>
      <c r="C26" s="81">
        <v>537659</v>
      </c>
      <c r="D26" s="81">
        <v>537659</v>
      </c>
      <c r="E26" s="81">
        <v>537659</v>
      </c>
      <c r="F26" s="81"/>
      <c r="G26" s="81"/>
    </row>
    <row r="27" ht="18" customHeight="1" spans="1:7">
      <c r="A27" s="135" t="s">
        <v>136</v>
      </c>
      <c r="B27" s="135" t="s">
        <v>137</v>
      </c>
      <c r="C27" s="81">
        <v>537659</v>
      </c>
      <c r="D27" s="81">
        <v>537659</v>
      </c>
      <c r="E27" s="81">
        <v>537659</v>
      </c>
      <c r="F27" s="81"/>
      <c r="G27" s="81"/>
    </row>
    <row r="28" ht="18" customHeight="1" spans="1:7">
      <c r="A28" s="160" t="s">
        <v>138</v>
      </c>
      <c r="B28" s="160" t="s">
        <v>139</v>
      </c>
      <c r="C28" s="81">
        <v>278720</v>
      </c>
      <c r="D28" s="81">
        <v>278720</v>
      </c>
      <c r="E28" s="81">
        <v>278720</v>
      </c>
      <c r="F28" s="81"/>
      <c r="G28" s="81"/>
    </row>
    <row r="29" ht="18" customHeight="1" spans="1:7">
      <c r="A29" s="160" t="s">
        <v>140</v>
      </c>
      <c r="B29" s="160" t="s">
        <v>141</v>
      </c>
      <c r="C29" s="81">
        <v>234500</v>
      </c>
      <c r="D29" s="81">
        <v>234500</v>
      </c>
      <c r="E29" s="81">
        <v>234500</v>
      </c>
      <c r="F29" s="81"/>
      <c r="G29" s="81"/>
    </row>
    <row r="30" ht="18" customHeight="1" spans="1:7">
      <c r="A30" s="160" t="s">
        <v>142</v>
      </c>
      <c r="B30" s="160" t="s">
        <v>143</v>
      </c>
      <c r="C30" s="81">
        <v>24439</v>
      </c>
      <c r="D30" s="81">
        <v>24439</v>
      </c>
      <c r="E30" s="81">
        <v>24439</v>
      </c>
      <c r="F30" s="81"/>
      <c r="G30" s="81"/>
    </row>
    <row r="31" ht="18" customHeight="1" spans="1:7">
      <c r="A31" s="29" t="s">
        <v>144</v>
      </c>
      <c r="B31" s="29" t="s">
        <v>145</v>
      </c>
      <c r="C31" s="81">
        <v>443424</v>
      </c>
      <c r="D31" s="81">
        <v>443424</v>
      </c>
      <c r="E31" s="81">
        <v>443424</v>
      </c>
      <c r="F31" s="81"/>
      <c r="G31" s="81"/>
    </row>
    <row r="32" ht="18" customHeight="1" spans="1:7">
      <c r="A32" s="135" t="s">
        <v>146</v>
      </c>
      <c r="B32" s="135" t="s">
        <v>147</v>
      </c>
      <c r="C32" s="81">
        <v>443424</v>
      </c>
      <c r="D32" s="81">
        <v>443424</v>
      </c>
      <c r="E32" s="81">
        <v>443424</v>
      </c>
      <c r="F32" s="81"/>
      <c r="G32" s="81"/>
    </row>
    <row r="33" ht="18" customHeight="1" spans="1:7">
      <c r="A33" s="160" t="s">
        <v>148</v>
      </c>
      <c r="B33" s="160" t="s">
        <v>149</v>
      </c>
      <c r="C33" s="81">
        <v>438384</v>
      </c>
      <c r="D33" s="81">
        <v>438384</v>
      </c>
      <c r="E33" s="81">
        <v>438384</v>
      </c>
      <c r="F33" s="81"/>
      <c r="G33" s="81"/>
    </row>
    <row r="34" ht="18" customHeight="1" spans="1:7">
      <c r="A34" s="160" t="s">
        <v>150</v>
      </c>
      <c r="B34" s="160" t="s">
        <v>151</v>
      </c>
      <c r="C34" s="81">
        <v>5040</v>
      </c>
      <c r="D34" s="81">
        <v>5040</v>
      </c>
      <c r="E34" s="81">
        <v>5040</v>
      </c>
      <c r="F34" s="81"/>
      <c r="G34" s="81"/>
    </row>
    <row r="35" ht="18" customHeight="1" spans="1:7">
      <c r="A35" s="80" t="s">
        <v>190</v>
      </c>
      <c r="B35" s="161" t="s">
        <v>190</v>
      </c>
      <c r="C35" s="81">
        <v>31469744.75</v>
      </c>
      <c r="D35" s="81">
        <v>27794744.75</v>
      </c>
      <c r="E35" s="81">
        <v>27214703.47</v>
      </c>
      <c r="F35" s="81">
        <v>580041.28</v>
      </c>
      <c r="G35" s="81">
        <v>3675000</v>
      </c>
    </row>
  </sheetData>
  <mergeCells count="6">
    <mergeCell ref="A2:G2"/>
    <mergeCell ref="A4:B4"/>
    <mergeCell ref="D4:F4"/>
    <mergeCell ref="A35:B3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C14" sqref="C14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3" t="s">
        <v>191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2" t="str">
        <f>"单位名称："&amp;"昆明市呈贡区社会保险中心"</f>
        <v>单位名称：昆明市呈贡区社会保险中心</v>
      </c>
      <c r="B3" s="155"/>
      <c r="D3" s="42"/>
      <c r="E3" s="41"/>
      <c r="F3" s="63" t="s">
        <v>1</v>
      </c>
    </row>
    <row r="4" ht="27" customHeight="1" spans="1:6">
      <c r="A4" s="46" t="s">
        <v>192</v>
      </c>
      <c r="B4" s="46" t="s">
        <v>193</v>
      </c>
      <c r="C4" s="48" t="s">
        <v>194</v>
      </c>
      <c r="D4" s="46"/>
      <c r="E4" s="47"/>
      <c r="F4" s="46" t="s">
        <v>195</v>
      </c>
    </row>
    <row r="5" ht="28.5" customHeight="1" spans="1:6">
      <c r="A5" s="156"/>
      <c r="B5" s="50"/>
      <c r="C5" s="47" t="s">
        <v>57</v>
      </c>
      <c r="D5" s="47" t="s">
        <v>196</v>
      </c>
      <c r="E5" s="47" t="s">
        <v>197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81">
        <v>2900</v>
      </c>
      <c r="B7" s="81"/>
      <c r="C7" s="81">
        <v>0</v>
      </c>
      <c r="D7" s="81"/>
      <c r="E7" s="81"/>
      <c r="F7" s="81">
        <v>2900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8"/>
  <sheetViews>
    <sheetView showZeros="0" topLeftCell="C37" workbookViewId="0">
      <selection activeCell="I5" sqref="I5:I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5"/>
      <c r="J1" s="85"/>
      <c r="K1" s="85"/>
      <c r="L1" s="85"/>
      <c r="M1" s="85"/>
      <c r="N1" s="85"/>
      <c r="R1" s="85"/>
      <c r="V1" s="142"/>
      <c r="X1" s="2" t="s">
        <v>198</v>
      </c>
    </row>
    <row r="2" ht="45.75" customHeight="1" spans="1:24">
      <c r="A2" s="68" t="str">
        <f>"2025"&amp;"年部门基本支出预算表"</f>
        <v>2025年部门基本支出预算表</v>
      </c>
      <c r="B2" s="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3"/>
      <c r="P2" s="3"/>
      <c r="Q2" s="3"/>
      <c r="R2" s="68"/>
      <c r="S2" s="68"/>
      <c r="T2" s="68"/>
      <c r="U2" s="68"/>
      <c r="V2" s="68"/>
      <c r="W2" s="68"/>
      <c r="X2" s="68"/>
    </row>
    <row r="3" ht="18.75" customHeight="1" spans="1:24">
      <c r="A3" s="4" t="str">
        <f>"单位名称："&amp;"昆明市呈贡区社会保险中心"</f>
        <v>单位名称：昆明市呈贡区社会保险中心</v>
      </c>
      <c r="B3" s="5"/>
      <c r="C3" s="144"/>
      <c r="D3" s="144"/>
      <c r="E3" s="144"/>
      <c r="F3" s="144"/>
      <c r="G3" s="144"/>
      <c r="H3" s="144"/>
      <c r="I3" s="87"/>
      <c r="J3" s="87"/>
      <c r="K3" s="87"/>
      <c r="L3" s="87"/>
      <c r="M3" s="87"/>
      <c r="N3" s="87"/>
      <c r="O3" s="6"/>
      <c r="P3" s="6"/>
      <c r="Q3" s="6"/>
      <c r="R3" s="87"/>
      <c r="V3" s="142"/>
      <c r="X3" s="2" t="s">
        <v>1</v>
      </c>
    </row>
    <row r="4" ht="18" customHeight="1" spans="1:24">
      <c r="A4" s="8" t="s">
        <v>199</v>
      </c>
      <c r="B4" s="8" t="s">
        <v>200</v>
      </c>
      <c r="C4" s="8" t="s">
        <v>201</v>
      </c>
      <c r="D4" s="8" t="s">
        <v>202</v>
      </c>
      <c r="E4" s="8" t="s">
        <v>203</v>
      </c>
      <c r="F4" s="8" t="s">
        <v>204</v>
      </c>
      <c r="G4" s="8" t="s">
        <v>205</v>
      </c>
      <c r="H4" s="8" t="s">
        <v>206</v>
      </c>
      <c r="I4" s="149" t="s">
        <v>207</v>
      </c>
      <c r="J4" s="82" t="s">
        <v>207</v>
      </c>
      <c r="K4" s="82"/>
      <c r="L4" s="82"/>
      <c r="M4" s="82"/>
      <c r="N4" s="82"/>
      <c r="O4" s="11"/>
      <c r="P4" s="11"/>
      <c r="Q4" s="11"/>
      <c r="R4" s="103" t="s">
        <v>61</v>
      </c>
      <c r="S4" s="82" t="s">
        <v>62</v>
      </c>
      <c r="T4" s="82"/>
      <c r="U4" s="82"/>
      <c r="V4" s="82"/>
      <c r="W4" s="82"/>
      <c r="X4" s="83"/>
    </row>
    <row r="5" ht="18" customHeight="1" spans="1:24">
      <c r="A5" s="13"/>
      <c r="B5" s="28"/>
      <c r="C5" s="128"/>
      <c r="D5" s="13"/>
      <c r="E5" s="13"/>
      <c r="F5" s="13"/>
      <c r="G5" s="13"/>
      <c r="H5" s="13"/>
      <c r="I5" s="126" t="s">
        <v>208</v>
      </c>
      <c r="J5" s="149" t="s">
        <v>58</v>
      </c>
      <c r="K5" s="82"/>
      <c r="L5" s="82"/>
      <c r="M5" s="82"/>
      <c r="N5" s="83"/>
      <c r="O5" s="10" t="s">
        <v>209</v>
      </c>
      <c r="P5" s="11"/>
      <c r="Q5" s="12"/>
      <c r="R5" s="8" t="s">
        <v>61</v>
      </c>
      <c r="S5" s="149" t="s">
        <v>62</v>
      </c>
      <c r="T5" s="103" t="s">
        <v>64</v>
      </c>
      <c r="U5" s="82" t="s">
        <v>62</v>
      </c>
      <c r="V5" s="103" t="s">
        <v>66</v>
      </c>
      <c r="W5" s="103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210</v>
      </c>
      <c r="K6" s="8" t="s">
        <v>211</v>
      </c>
      <c r="L6" s="8" t="s">
        <v>212</v>
      </c>
      <c r="M6" s="8" t="s">
        <v>213</v>
      </c>
      <c r="N6" s="8" t="s">
        <v>214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215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216</v>
      </c>
      <c r="L7" s="16" t="s">
        <v>212</v>
      </c>
      <c r="M7" s="16" t="s">
        <v>213</v>
      </c>
      <c r="N7" s="16" t="s">
        <v>214</v>
      </c>
      <c r="O7" s="16" t="s">
        <v>212</v>
      </c>
      <c r="P7" s="16" t="s">
        <v>213</v>
      </c>
      <c r="Q7" s="16" t="s">
        <v>214</v>
      </c>
      <c r="R7" s="16" t="s">
        <v>61</v>
      </c>
      <c r="S7" s="16" t="s">
        <v>57</v>
      </c>
      <c r="T7" s="16" t="s">
        <v>64</v>
      </c>
      <c r="U7" s="16" t="s">
        <v>215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217</v>
      </c>
      <c r="B9" s="146" t="s">
        <v>70</v>
      </c>
      <c r="C9" s="146" t="s">
        <v>218</v>
      </c>
      <c r="D9" s="146" t="s">
        <v>219</v>
      </c>
      <c r="E9" s="146" t="s">
        <v>123</v>
      </c>
      <c r="F9" s="146" t="s">
        <v>102</v>
      </c>
      <c r="G9" s="146" t="s">
        <v>220</v>
      </c>
      <c r="H9" s="146" t="s">
        <v>221</v>
      </c>
      <c r="I9" s="81">
        <v>1046268</v>
      </c>
      <c r="J9" s="81">
        <v>1046268</v>
      </c>
      <c r="K9" s="81"/>
      <c r="L9" s="81"/>
      <c r="M9" s="81">
        <v>1046268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ht="20.25" customHeight="1" spans="1:24">
      <c r="A10" s="146" t="s">
        <v>217</v>
      </c>
      <c r="B10" s="146" t="s">
        <v>70</v>
      </c>
      <c r="C10" s="146" t="s">
        <v>218</v>
      </c>
      <c r="D10" s="146" t="s">
        <v>219</v>
      </c>
      <c r="E10" s="146" t="s">
        <v>123</v>
      </c>
      <c r="F10" s="146" t="s">
        <v>102</v>
      </c>
      <c r="G10" s="146" t="s">
        <v>222</v>
      </c>
      <c r="H10" s="146" t="s">
        <v>223</v>
      </c>
      <c r="I10" s="81">
        <v>5280</v>
      </c>
      <c r="J10" s="81">
        <v>5280</v>
      </c>
      <c r="K10" s="23"/>
      <c r="L10" s="23"/>
      <c r="M10" s="81">
        <v>5280</v>
      </c>
      <c r="N10" s="23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0.25" customHeight="1" spans="1:24">
      <c r="A11" s="146" t="s">
        <v>217</v>
      </c>
      <c r="B11" s="146" t="s">
        <v>70</v>
      </c>
      <c r="C11" s="146" t="s">
        <v>218</v>
      </c>
      <c r="D11" s="146" t="s">
        <v>219</v>
      </c>
      <c r="E11" s="146" t="s">
        <v>123</v>
      </c>
      <c r="F11" s="146" t="s">
        <v>102</v>
      </c>
      <c r="G11" s="146" t="s">
        <v>222</v>
      </c>
      <c r="H11" s="146" t="s">
        <v>223</v>
      </c>
      <c r="I11" s="81">
        <v>1570176</v>
      </c>
      <c r="J11" s="81">
        <v>1570176</v>
      </c>
      <c r="K11" s="23"/>
      <c r="L11" s="23"/>
      <c r="M11" s="81">
        <v>1570176</v>
      </c>
      <c r="N11" s="23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0.25" customHeight="1" spans="1:24">
      <c r="A12" s="146" t="s">
        <v>217</v>
      </c>
      <c r="B12" s="146" t="s">
        <v>70</v>
      </c>
      <c r="C12" s="146" t="s">
        <v>218</v>
      </c>
      <c r="D12" s="146" t="s">
        <v>219</v>
      </c>
      <c r="E12" s="146" t="s">
        <v>123</v>
      </c>
      <c r="F12" s="146" t="s">
        <v>102</v>
      </c>
      <c r="G12" s="146" t="s">
        <v>224</v>
      </c>
      <c r="H12" s="146" t="s">
        <v>225</v>
      </c>
      <c r="I12" s="81">
        <v>104000</v>
      </c>
      <c r="J12" s="81">
        <v>104000</v>
      </c>
      <c r="K12" s="23"/>
      <c r="L12" s="23"/>
      <c r="M12" s="81">
        <v>104000</v>
      </c>
      <c r="N12" s="23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ht="20.25" customHeight="1" spans="1:24">
      <c r="A13" s="146" t="s">
        <v>217</v>
      </c>
      <c r="B13" s="146" t="s">
        <v>70</v>
      </c>
      <c r="C13" s="146" t="s">
        <v>226</v>
      </c>
      <c r="D13" s="146" t="s">
        <v>227</v>
      </c>
      <c r="E13" s="146" t="s">
        <v>132</v>
      </c>
      <c r="F13" s="146" t="s">
        <v>133</v>
      </c>
      <c r="G13" s="146" t="s">
        <v>228</v>
      </c>
      <c r="H13" s="146" t="s">
        <v>229</v>
      </c>
      <c r="I13" s="81">
        <v>564200</v>
      </c>
      <c r="J13" s="81">
        <v>564200</v>
      </c>
      <c r="K13" s="23"/>
      <c r="L13" s="23"/>
      <c r="M13" s="81">
        <v>564200</v>
      </c>
      <c r="N13" s="23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20.25" customHeight="1" spans="1:24">
      <c r="A14" s="146" t="s">
        <v>217</v>
      </c>
      <c r="B14" s="146" t="s">
        <v>70</v>
      </c>
      <c r="C14" s="146" t="s">
        <v>226</v>
      </c>
      <c r="D14" s="146" t="s">
        <v>227</v>
      </c>
      <c r="E14" s="146" t="s">
        <v>138</v>
      </c>
      <c r="F14" s="146" t="s">
        <v>139</v>
      </c>
      <c r="G14" s="146" t="s">
        <v>230</v>
      </c>
      <c r="H14" s="146" t="s">
        <v>231</v>
      </c>
      <c r="I14" s="81">
        <v>278720</v>
      </c>
      <c r="J14" s="81">
        <v>278720</v>
      </c>
      <c r="K14" s="23"/>
      <c r="L14" s="23"/>
      <c r="M14" s="81">
        <v>278720</v>
      </c>
      <c r="N14" s="23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20.25" customHeight="1" spans="1:24">
      <c r="A15" s="146" t="s">
        <v>217</v>
      </c>
      <c r="B15" s="146" t="s">
        <v>70</v>
      </c>
      <c r="C15" s="146" t="s">
        <v>226</v>
      </c>
      <c r="D15" s="146" t="s">
        <v>227</v>
      </c>
      <c r="E15" s="146" t="s">
        <v>140</v>
      </c>
      <c r="F15" s="146" t="s">
        <v>141</v>
      </c>
      <c r="G15" s="146" t="s">
        <v>232</v>
      </c>
      <c r="H15" s="146" t="s">
        <v>233</v>
      </c>
      <c r="I15" s="81">
        <v>234500</v>
      </c>
      <c r="J15" s="81">
        <v>234500</v>
      </c>
      <c r="K15" s="23"/>
      <c r="L15" s="23"/>
      <c r="M15" s="81">
        <v>234500</v>
      </c>
      <c r="N15" s="23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ht="20.25" customHeight="1" spans="1:24">
      <c r="A16" s="146" t="s">
        <v>217</v>
      </c>
      <c r="B16" s="146" t="s">
        <v>70</v>
      </c>
      <c r="C16" s="146" t="s">
        <v>226</v>
      </c>
      <c r="D16" s="146" t="s">
        <v>227</v>
      </c>
      <c r="E16" s="146" t="s">
        <v>123</v>
      </c>
      <c r="F16" s="146" t="s">
        <v>102</v>
      </c>
      <c r="G16" s="146" t="s">
        <v>234</v>
      </c>
      <c r="H16" s="146" t="s">
        <v>235</v>
      </c>
      <c r="I16" s="81">
        <v>4500</v>
      </c>
      <c r="J16" s="81">
        <v>4500</v>
      </c>
      <c r="K16" s="23"/>
      <c r="L16" s="23"/>
      <c r="M16" s="81">
        <v>4500</v>
      </c>
      <c r="N16" s="23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ht="20.25" customHeight="1" spans="1:24">
      <c r="A17" s="146" t="s">
        <v>217</v>
      </c>
      <c r="B17" s="146" t="s">
        <v>70</v>
      </c>
      <c r="C17" s="146" t="s">
        <v>226</v>
      </c>
      <c r="D17" s="146" t="s">
        <v>227</v>
      </c>
      <c r="E17" s="146" t="s">
        <v>142</v>
      </c>
      <c r="F17" s="146" t="s">
        <v>143</v>
      </c>
      <c r="G17" s="146" t="s">
        <v>234</v>
      </c>
      <c r="H17" s="146" t="s">
        <v>235</v>
      </c>
      <c r="I17" s="81">
        <v>6344</v>
      </c>
      <c r="J17" s="81">
        <v>6344</v>
      </c>
      <c r="K17" s="23"/>
      <c r="L17" s="23"/>
      <c r="M17" s="81">
        <v>6344</v>
      </c>
      <c r="N17" s="23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20.25" customHeight="1" spans="1:24">
      <c r="A18" s="146" t="s">
        <v>217</v>
      </c>
      <c r="B18" s="146" t="s">
        <v>70</v>
      </c>
      <c r="C18" s="146" t="s">
        <v>226</v>
      </c>
      <c r="D18" s="146" t="s">
        <v>227</v>
      </c>
      <c r="E18" s="146" t="s">
        <v>142</v>
      </c>
      <c r="F18" s="146" t="s">
        <v>143</v>
      </c>
      <c r="G18" s="146" t="s">
        <v>234</v>
      </c>
      <c r="H18" s="146" t="s">
        <v>235</v>
      </c>
      <c r="I18" s="81">
        <v>18095</v>
      </c>
      <c r="J18" s="81">
        <v>18095</v>
      </c>
      <c r="K18" s="23"/>
      <c r="L18" s="23"/>
      <c r="M18" s="81">
        <v>18095</v>
      </c>
      <c r="N18" s="23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20.25" customHeight="1" spans="1:24">
      <c r="A19" s="146" t="s">
        <v>217</v>
      </c>
      <c r="B19" s="146" t="s">
        <v>70</v>
      </c>
      <c r="C19" s="146" t="s">
        <v>236</v>
      </c>
      <c r="D19" s="146" t="s">
        <v>149</v>
      </c>
      <c r="E19" s="146" t="s">
        <v>148</v>
      </c>
      <c r="F19" s="146" t="s">
        <v>149</v>
      </c>
      <c r="G19" s="146" t="s">
        <v>237</v>
      </c>
      <c r="H19" s="146" t="s">
        <v>149</v>
      </c>
      <c r="I19" s="81">
        <v>438384</v>
      </c>
      <c r="J19" s="81">
        <v>438384</v>
      </c>
      <c r="K19" s="23"/>
      <c r="L19" s="23"/>
      <c r="M19" s="81">
        <v>438384</v>
      </c>
      <c r="N19" s="23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20.25" customHeight="1" spans="1:24">
      <c r="A20" s="146" t="s">
        <v>217</v>
      </c>
      <c r="B20" s="146" t="s">
        <v>70</v>
      </c>
      <c r="C20" s="146" t="s">
        <v>238</v>
      </c>
      <c r="D20" s="146" t="s">
        <v>239</v>
      </c>
      <c r="E20" s="146" t="s">
        <v>128</v>
      </c>
      <c r="F20" s="146" t="s">
        <v>129</v>
      </c>
      <c r="G20" s="146" t="s">
        <v>240</v>
      </c>
      <c r="H20" s="146" t="s">
        <v>241</v>
      </c>
      <c r="I20" s="81">
        <v>166068</v>
      </c>
      <c r="J20" s="81">
        <v>166068</v>
      </c>
      <c r="K20" s="23"/>
      <c r="L20" s="23"/>
      <c r="M20" s="81">
        <v>166068</v>
      </c>
      <c r="N20" s="23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20.25" customHeight="1" spans="1:24">
      <c r="A21" s="146" t="s">
        <v>217</v>
      </c>
      <c r="B21" s="146" t="s">
        <v>70</v>
      </c>
      <c r="C21" s="146" t="s">
        <v>238</v>
      </c>
      <c r="D21" s="146" t="s">
        <v>239</v>
      </c>
      <c r="E21" s="146" t="s">
        <v>130</v>
      </c>
      <c r="F21" s="146" t="s">
        <v>131</v>
      </c>
      <c r="G21" s="146" t="s">
        <v>240</v>
      </c>
      <c r="H21" s="146" t="s">
        <v>241</v>
      </c>
      <c r="I21" s="81">
        <v>236232</v>
      </c>
      <c r="J21" s="81">
        <v>236232</v>
      </c>
      <c r="K21" s="23"/>
      <c r="L21" s="23"/>
      <c r="M21" s="81">
        <v>236232</v>
      </c>
      <c r="N21" s="23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20.25" customHeight="1" spans="1:24">
      <c r="A22" s="146" t="s">
        <v>217</v>
      </c>
      <c r="B22" s="146" t="s">
        <v>70</v>
      </c>
      <c r="C22" s="146" t="s">
        <v>238</v>
      </c>
      <c r="D22" s="146" t="s">
        <v>239</v>
      </c>
      <c r="E22" s="146" t="s">
        <v>128</v>
      </c>
      <c r="F22" s="146" t="s">
        <v>129</v>
      </c>
      <c r="G22" s="146" t="s">
        <v>242</v>
      </c>
      <c r="H22" s="146" t="s">
        <v>243</v>
      </c>
      <c r="I22" s="81">
        <v>4624212.32</v>
      </c>
      <c r="J22" s="81">
        <v>4624212.32</v>
      </c>
      <c r="K22" s="23"/>
      <c r="L22" s="23"/>
      <c r="M22" s="81">
        <v>4624212.32</v>
      </c>
      <c r="N22" s="23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20.25" customHeight="1" spans="1:24">
      <c r="A23" s="146" t="s">
        <v>217</v>
      </c>
      <c r="B23" s="146" t="s">
        <v>70</v>
      </c>
      <c r="C23" s="146" t="s">
        <v>238</v>
      </c>
      <c r="D23" s="146" t="s">
        <v>239</v>
      </c>
      <c r="E23" s="146" t="s">
        <v>130</v>
      </c>
      <c r="F23" s="146" t="s">
        <v>131</v>
      </c>
      <c r="G23" s="146" t="s">
        <v>242</v>
      </c>
      <c r="H23" s="146" t="s">
        <v>243</v>
      </c>
      <c r="I23" s="81">
        <v>4580883.94</v>
      </c>
      <c r="J23" s="81">
        <v>4580883.94</v>
      </c>
      <c r="K23" s="23"/>
      <c r="L23" s="23"/>
      <c r="M23" s="81">
        <v>4580883.94</v>
      </c>
      <c r="N23" s="23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ht="20.25" customHeight="1" spans="1:24">
      <c r="A24" s="146" t="s">
        <v>217</v>
      </c>
      <c r="B24" s="146" t="s">
        <v>70</v>
      </c>
      <c r="C24" s="146" t="s">
        <v>238</v>
      </c>
      <c r="D24" s="146" t="s">
        <v>239</v>
      </c>
      <c r="E24" s="146" t="s">
        <v>101</v>
      </c>
      <c r="F24" s="146" t="s">
        <v>102</v>
      </c>
      <c r="G24" s="146" t="s">
        <v>244</v>
      </c>
      <c r="H24" s="146" t="s">
        <v>245</v>
      </c>
      <c r="I24" s="81">
        <v>893536.07</v>
      </c>
      <c r="J24" s="81">
        <v>893536.07</v>
      </c>
      <c r="K24" s="23"/>
      <c r="L24" s="23"/>
      <c r="M24" s="81">
        <v>893536.07</v>
      </c>
      <c r="N24" s="23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ht="20.25" customHeight="1" spans="1:24">
      <c r="A25" s="146" t="s">
        <v>217</v>
      </c>
      <c r="B25" s="146" t="s">
        <v>70</v>
      </c>
      <c r="C25" s="146" t="s">
        <v>238</v>
      </c>
      <c r="D25" s="146" t="s">
        <v>239</v>
      </c>
      <c r="E25" s="146" t="s">
        <v>105</v>
      </c>
      <c r="F25" s="146" t="s">
        <v>106</v>
      </c>
      <c r="G25" s="146" t="s">
        <v>244</v>
      </c>
      <c r="H25" s="146" t="s">
        <v>245</v>
      </c>
      <c r="I25" s="81">
        <v>681619.21</v>
      </c>
      <c r="J25" s="81">
        <v>681619.21</v>
      </c>
      <c r="K25" s="23"/>
      <c r="L25" s="23"/>
      <c r="M25" s="81">
        <v>681619.21</v>
      </c>
      <c r="N25" s="23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ht="20.25" customHeight="1" spans="1:24">
      <c r="A26" s="146" t="s">
        <v>217</v>
      </c>
      <c r="B26" s="146" t="s">
        <v>70</v>
      </c>
      <c r="C26" s="146" t="s">
        <v>238</v>
      </c>
      <c r="D26" s="146" t="s">
        <v>239</v>
      </c>
      <c r="E26" s="146" t="s">
        <v>107</v>
      </c>
      <c r="F26" s="146" t="s">
        <v>108</v>
      </c>
      <c r="G26" s="146" t="s">
        <v>244</v>
      </c>
      <c r="H26" s="146" t="s">
        <v>245</v>
      </c>
      <c r="I26" s="81">
        <v>5601964.97</v>
      </c>
      <c r="J26" s="81">
        <v>5601964.97</v>
      </c>
      <c r="K26" s="23"/>
      <c r="L26" s="23"/>
      <c r="M26" s="81">
        <v>5601964.97</v>
      </c>
      <c r="N26" s="23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ht="20.25" customHeight="1" spans="1:24">
      <c r="A27" s="146" t="s">
        <v>217</v>
      </c>
      <c r="B27" s="146" t="s">
        <v>70</v>
      </c>
      <c r="C27" s="146" t="s">
        <v>238</v>
      </c>
      <c r="D27" s="146" t="s">
        <v>239</v>
      </c>
      <c r="E27" s="146" t="s">
        <v>109</v>
      </c>
      <c r="F27" s="146" t="s">
        <v>110</v>
      </c>
      <c r="G27" s="146" t="s">
        <v>244</v>
      </c>
      <c r="H27" s="146" t="s">
        <v>245</v>
      </c>
      <c r="I27" s="81">
        <v>3663342.18</v>
      </c>
      <c r="J27" s="81">
        <v>3663342.18</v>
      </c>
      <c r="K27" s="23"/>
      <c r="L27" s="23"/>
      <c r="M27" s="81">
        <v>3663342.18</v>
      </c>
      <c r="N27" s="23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ht="20.25" customHeight="1" spans="1:24">
      <c r="A28" s="146" t="s">
        <v>217</v>
      </c>
      <c r="B28" s="146" t="s">
        <v>70</v>
      </c>
      <c r="C28" s="146" t="s">
        <v>238</v>
      </c>
      <c r="D28" s="146" t="s">
        <v>239</v>
      </c>
      <c r="E28" s="146" t="s">
        <v>111</v>
      </c>
      <c r="F28" s="146" t="s">
        <v>112</v>
      </c>
      <c r="G28" s="146" t="s">
        <v>244</v>
      </c>
      <c r="H28" s="146" t="s">
        <v>245</v>
      </c>
      <c r="I28" s="81">
        <v>1031685.45</v>
      </c>
      <c r="J28" s="81">
        <v>1031685.45</v>
      </c>
      <c r="K28" s="23"/>
      <c r="L28" s="23"/>
      <c r="M28" s="81">
        <v>1031685.45</v>
      </c>
      <c r="N28" s="23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ht="20.25" customHeight="1" spans="1:24">
      <c r="A29" s="146" t="s">
        <v>217</v>
      </c>
      <c r="B29" s="146" t="s">
        <v>70</v>
      </c>
      <c r="C29" s="146" t="s">
        <v>238</v>
      </c>
      <c r="D29" s="146" t="s">
        <v>239</v>
      </c>
      <c r="E29" s="146" t="s">
        <v>115</v>
      </c>
      <c r="F29" s="146" t="s">
        <v>116</v>
      </c>
      <c r="G29" s="146" t="s">
        <v>244</v>
      </c>
      <c r="H29" s="146" t="s">
        <v>245</v>
      </c>
      <c r="I29" s="81">
        <v>68412.33</v>
      </c>
      <c r="J29" s="81">
        <v>68412.33</v>
      </c>
      <c r="K29" s="23"/>
      <c r="L29" s="23"/>
      <c r="M29" s="81">
        <v>68412.33</v>
      </c>
      <c r="N29" s="23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ht="20.25" customHeight="1" spans="1:24">
      <c r="A30" s="146" t="s">
        <v>217</v>
      </c>
      <c r="B30" s="146" t="s">
        <v>70</v>
      </c>
      <c r="C30" s="146" t="s">
        <v>246</v>
      </c>
      <c r="D30" s="146" t="s">
        <v>247</v>
      </c>
      <c r="E30" s="146" t="s">
        <v>123</v>
      </c>
      <c r="F30" s="146" t="s">
        <v>102</v>
      </c>
      <c r="G30" s="146" t="s">
        <v>248</v>
      </c>
      <c r="H30" s="146" t="s">
        <v>249</v>
      </c>
      <c r="I30" s="81">
        <v>228000</v>
      </c>
      <c r="J30" s="81">
        <v>228000</v>
      </c>
      <c r="K30" s="23"/>
      <c r="L30" s="23"/>
      <c r="M30" s="81">
        <v>228000</v>
      </c>
      <c r="N30" s="23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ht="20.25" customHeight="1" spans="1:24">
      <c r="A31" s="146" t="s">
        <v>217</v>
      </c>
      <c r="B31" s="146" t="s">
        <v>70</v>
      </c>
      <c r="C31" s="146" t="s">
        <v>250</v>
      </c>
      <c r="D31" s="146" t="s">
        <v>251</v>
      </c>
      <c r="E31" s="146" t="s">
        <v>123</v>
      </c>
      <c r="F31" s="146" t="s">
        <v>102</v>
      </c>
      <c r="G31" s="146" t="s">
        <v>252</v>
      </c>
      <c r="H31" s="146" t="s">
        <v>251</v>
      </c>
      <c r="I31" s="81">
        <v>64283.28</v>
      </c>
      <c r="J31" s="81">
        <v>64283.28</v>
      </c>
      <c r="K31" s="23"/>
      <c r="L31" s="23"/>
      <c r="M31" s="81">
        <v>64283.28</v>
      </c>
      <c r="N31" s="23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ht="20.25" customHeight="1" spans="1:24">
      <c r="A32" s="146" t="s">
        <v>217</v>
      </c>
      <c r="B32" s="146" t="s">
        <v>70</v>
      </c>
      <c r="C32" s="146" t="s">
        <v>253</v>
      </c>
      <c r="D32" s="146" t="s">
        <v>151</v>
      </c>
      <c r="E32" s="146" t="s">
        <v>150</v>
      </c>
      <c r="F32" s="146" t="s">
        <v>151</v>
      </c>
      <c r="G32" s="146" t="s">
        <v>222</v>
      </c>
      <c r="H32" s="146" t="s">
        <v>223</v>
      </c>
      <c r="I32" s="81">
        <v>5040</v>
      </c>
      <c r="J32" s="81">
        <v>5040</v>
      </c>
      <c r="K32" s="23"/>
      <c r="L32" s="23"/>
      <c r="M32" s="81">
        <v>5040</v>
      </c>
      <c r="N32" s="23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ht="20.25" customHeight="1" spans="1:24">
      <c r="A33" s="146" t="s">
        <v>217</v>
      </c>
      <c r="B33" s="146" t="s">
        <v>70</v>
      </c>
      <c r="C33" s="146" t="s">
        <v>254</v>
      </c>
      <c r="D33" s="146" t="s">
        <v>255</v>
      </c>
      <c r="E33" s="146" t="s">
        <v>128</v>
      </c>
      <c r="F33" s="146" t="s">
        <v>129</v>
      </c>
      <c r="G33" s="146" t="s">
        <v>244</v>
      </c>
      <c r="H33" s="146" t="s">
        <v>245</v>
      </c>
      <c r="I33" s="81">
        <v>226800</v>
      </c>
      <c r="J33" s="81">
        <v>226800</v>
      </c>
      <c r="K33" s="23"/>
      <c r="L33" s="23"/>
      <c r="M33" s="81">
        <v>226800</v>
      </c>
      <c r="N33" s="23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ht="20.25" customHeight="1" spans="1:24">
      <c r="A34" s="146" t="s">
        <v>217</v>
      </c>
      <c r="B34" s="146" t="s">
        <v>70</v>
      </c>
      <c r="C34" s="146" t="s">
        <v>256</v>
      </c>
      <c r="D34" s="146" t="s">
        <v>257</v>
      </c>
      <c r="E34" s="146" t="s">
        <v>123</v>
      </c>
      <c r="F34" s="146" t="s">
        <v>102</v>
      </c>
      <c r="G34" s="146" t="s">
        <v>224</v>
      </c>
      <c r="H34" s="146" t="s">
        <v>225</v>
      </c>
      <c r="I34" s="81">
        <v>592440</v>
      </c>
      <c r="J34" s="81">
        <v>592440</v>
      </c>
      <c r="K34" s="23"/>
      <c r="L34" s="23"/>
      <c r="M34" s="81">
        <v>592440</v>
      </c>
      <c r="N34" s="23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ht="20.25" customHeight="1" spans="1:24">
      <c r="A35" s="146" t="s">
        <v>217</v>
      </c>
      <c r="B35" s="146" t="s">
        <v>70</v>
      </c>
      <c r="C35" s="146" t="s">
        <v>256</v>
      </c>
      <c r="D35" s="146" t="s">
        <v>257</v>
      </c>
      <c r="E35" s="146" t="s">
        <v>123</v>
      </c>
      <c r="F35" s="146" t="s">
        <v>102</v>
      </c>
      <c r="G35" s="146" t="s">
        <v>224</v>
      </c>
      <c r="H35" s="146" t="s">
        <v>225</v>
      </c>
      <c r="I35" s="81">
        <v>572000</v>
      </c>
      <c r="J35" s="81">
        <v>572000</v>
      </c>
      <c r="K35" s="23"/>
      <c r="L35" s="23"/>
      <c r="M35" s="81">
        <v>572000</v>
      </c>
      <c r="N35" s="23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ht="20.25" customHeight="1" spans="1:24">
      <c r="A36" s="146" t="s">
        <v>217</v>
      </c>
      <c r="B36" s="146" t="s">
        <v>70</v>
      </c>
      <c r="C36" s="146" t="s">
        <v>258</v>
      </c>
      <c r="D36" s="146" t="s">
        <v>259</v>
      </c>
      <c r="E36" s="146" t="s">
        <v>123</v>
      </c>
      <c r="F36" s="146" t="s">
        <v>102</v>
      </c>
      <c r="G36" s="146" t="s">
        <v>260</v>
      </c>
      <c r="H36" s="146" t="s">
        <v>261</v>
      </c>
      <c r="I36" s="81">
        <v>71174</v>
      </c>
      <c r="J36" s="81">
        <v>71174</v>
      </c>
      <c r="K36" s="23"/>
      <c r="L36" s="23"/>
      <c r="M36" s="81">
        <v>71174</v>
      </c>
      <c r="N36" s="23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ht="20.25" customHeight="1" spans="1:24">
      <c r="A37" s="146" t="s">
        <v>217</v>
      </c>
      <c r="B37" s="146" t="s">
        <v>70</v>
      </c>
      <c r="C37" s="146" t="s">
        <v>258</v>
      </c>
      <c r="D37" s="146" t="s">
        <v>259</v>
      </c>
      <c r="E37" s="146" t="s">
        <v>128</v>
      </c>
      <c r="F37" s="146" t="s">
        <v>129</v>
      </c>
      <c r="G37" s="146" t="s">
        <v>260</v>
      </c>
      <c r="H37" s="146" t="s">
        <v>261</v>
      </c>
      <c r="I37" s="81">
        <v>5400</v>
      </c>
      <c r="J37" s="81">
        <v>5400</v>
      </c>
      <c r="K37" s="23"/>
      <c r="L37" s="23"/>
      <c r="M37" s="81">
        <v>5400</v>
      </c>
      <c r="N37" s="23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ht="20.25" customHeight="1" spans="1:24">
      <c r="A38" s="146" t="s">
        <v>217</v>
      </c>
      <c r="B38" s="146" t="s">
        <v>70</v>
      </c>
      <c r="C38" s="146" t="s">
        <v>258</v>
      </c>
      <c r="D38" s="146" t="s">
        <v>259</v>
      </c>
      <c r="E38" s="146" t="s">
        <v>123</v>
      </c>
      <c r="F38" s="146" t="s">
        <v>102</v>
      </c>
      <c r="G38" s="146" t="s">
        <v>262</v>
      </c>
      <c r="H38" s="146" t="s">
        <v>263</v>
      </c>
      <c r="I38" s="81">
        <v>9542</v>
      </c>
      <c r="J38" s="81">
        <v>9542</v>
      </c>
      <c r="K38" s="23"/>
      <c r="L38" s="23"/>
      <c r="M38" s="81">
        <v>9542</v>
      </c>
      <c r="N38" s="23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ht="20.25" customHeight="1" spans="1:24">
      <c r="A39" s="146" t="s">
        <v>217</v>
      </c>
      <c r="B39" s="146" t="s">
        <v>70</v>
      </c>
      <c r="C39" s="146" t="s">
        <v>258</v>
      </c>
      <c r="D39" s="146" t="s">
        <v>259</v>
      </c>
      <c r="E39" s="146" t="s">
        <v>123</v>
      </c>
      <c r="F39" s="146" t="s">
        <v>102</v>
      </c>
      <c r="G39" s="146" t="s">
        <v>264</v>
      </c>
      <c r="H39" s="146" t="s">
        <v>265</v>
      </c>
      <c r="I39" s="81">
        <v>14742</v>
      </c>
      <c r="J39" s="81">
        <v>14742</v>
      </c>
      <c r="K39" s="23"/>
      <c r="L39" s="23"/>
      <c r="M39" s="81">
        <v>14742</v>
      </c>
      <c r="N39" s="23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ht="20.25" customHeight="1" spans="1:24">
      <c r="A40" s="146" t="s">
        <v>217</v>
      </c>
      <c r="B40" s="146" t="s">
        <v>70</v>
      </c>
      <c r="C40" s="146" t="s">
        <v>258</v>
      </c>
      <c r="D40" s="146" t="s">
        <v>259</v>
      </c>
      <c r="E40" s="146" t="s">
        <v>123</v>
      </c>
      <c r="F40" s="146" t="s">
        <v>102</v>
      </c>
      <c r="G40" s="146" t="s">
        <v>266</v>
      </c>
      <c r="H40" s="146" t="s">
        <v>267</v>
      </c>
      <c r="I40" s="81">
        <v>13000</v>
      </c>
      <c r="J40" s="81">
        <v>13000</v>
      </c>
      <c r="K40" s="23"/>
      <c r="L40" s="23"/>
      <c r="M40" s="81">
        <v>13000</v>
      </c>
      <c r="N40" s="23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ht="20.25" customHeight="1" spans="1:24">
      <c r="A41" s="146" t="s">
        <v>217</v>
      </c>
      <c r="B41" s="146" t="s">
        <v>70</v>
      </c>
      <c r="C41" s="146" t="s">
        <v>258</v>
      </c>
      <c r="D41" s="146" t="s">
        <v>259</v>
      </c>
      <c r="E41" s="146" t="s">
        <v>123</v>
      </c>
      <c r="F41" s="146" t="s">
        <v>102</v>
      </c>
      <c r="G41" s="146" t="s">
        <v>268</v>
      </c>
      <c r="H41" s="146" t="s">
        <v>269</v>
      </c>
      <c r="I41" s="81">
        <v>15600</v>
      </c>
      <c r="J41" s="81">
        <v>15600</v>
      </c>
      <c r="K41" s="23"/>
      <c r="L41" s="23"/>
      <c r="M41" s="81">
        <v>15600</v>
      </c>
      <c r="N41" s="23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ht="20.25" customHeight="1" spans="1:24">
      <c r="A42" s="146" t="s">
        <v>217</v>
      </c>
      <c r="B42" s="146" t="s">
        <v>70</v>
      </c>
      <c r="C42" s="146" t="s">
        <v>258</v>
      </c>
      <c r="D42" s="146" t="s">
        <v>259</v>
      </c>
      <c r="E42" s="146" t="s">
        <v>123</v>
      </c>
      <c r="F42" s="146" t="s">
        <v>102</v>
      </c>
      <c r="G42" s="146" t="s">
        <v>270</v>
      </c>
      <c r="H42" s="146" t="s">
        <v>271</v>
      </c>
      <c r="I42" s="81">
        <v>20800</v>
      </c>
      <c r="J42" s="81">
        <v>20800</v>
      </c>
      <c r="K42" s="23"/>
      <c r="L42" s="23"/>
      <c r="M42" s="81">
        <v>20800</v>
      </c>
      <c r="N42" s="23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ht="20.25" customHeight="1" spans="1:24">
      <c r="A43" s="146" t="s">
        <v>217</v>
      </c>
      <c r="B43" s="146" t="s">
        <v>70</v>
      </c>
      <c r="C43" s="146" t="s">
        <v>258</v>
      </c>
      <c r="D43" s="146" t="s">
        <v>259</v>
      </c>
      <c r="E43" s="146" t="s">
        <v>123</v>
      </c>
      <c r="F43" s="146" t="s">
        <v>102</v>
      </c>
      <c r="G43" s="146" t="s">
        <v>272</v>
      </c>
      <c r="H43" s="146" t="s">
        <v>273</v>
      </c>
      <c r="I43" s="81">
        <v>26000</v>
      </c>
      <c r="J43" s="81">
        <v>26000</v>
      </c>
      <c r="K43" s="23"/>
      <c r="L43" s="23"/>
      <c r="M43" s="81">
        <v>26000</v>
      </c>
      <c r="N43" s="23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ht="20.25" customHeight="1" spans="1:24">
      <c r="A44" s="146" t="s">
        <v>217</v>
      </c>
      <c r="B44" s="146" t="s">
        <v>70</v>
      </c>
      <c r="C44" s="146" t="s">
        <v>258</v>
      </c>
      <c r="D44" s="146" t="s">
        <v>259</v>
      </c>
      <c r="E44" s="146" t="s">
        <v>117</v>
      </c>
      <c r="F44" s="146" t="s">
        <v>118</v>
      </c>
      <c r="G44" s="146" t="s">
        <v>274</v>
      </c>
      <c r="H44" s="146" t="s">
        <v>275</v>
      </c>
      <c r="I44" s="81">
        <v>7800</v>
      </c>
      <c r="J44" s="81">
        <v>7800</v>
      </c>
      <c r="K44" s="23"/>
      <c r="L44" s="23"/>
      <c r="M44" s="81">
        <v>7800</v>
      </c>
      <c r="N44" s="23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ht="20.25" customHeight="1" spans="1:24">
      <c r="A45" s="146" t="s">
        <v>217</v>
      </c>
      <c r="B45" s="146" t="s">
        <v>70</v>
      </c>
      <c r="C45" s="146" t="s">
        <v>258</v>
      </c>
      <c r="D45" s="146" t="s">
        <v>259</v>
      </c>
      <c r="E45" s="146" t="s">
        <v>123</v>
      </c>
      <c r="F45" s="146" t="s">
        <v>102</v>
      </c>
      <c r="G45" s="146" t="s">
        <v>276</v>
      </c>
      <c r="H45" s="146" t="s">
        <v>277</v>
      </c>
      <c r="I45" s="81">
        <v>78000</v>
      </c>
      <c r="J45" s="81">
        <v>78000</v>
      </c>
      <c r="K45" s="23"/>
      <c r="L45" s="23"/>
      <c r="M45" s="81">
        <v>78000</v>
      </c>
      <c r="N45" s="23"/>
      <c r="O45" s="81"/>
      <c r="P45" s="81"/>
      <c r="Q45" s="81"/>
      <c r="R45" s="81"/>
      <c r="S45" s="81"/>
      <c r="T45" s="81"/>
      <c r="U45" s="81"/>
      <c r="V45" s="81"/>
      <c r="W45" s="81"/>
      <c r="X45" s="81"/>
    </row>
    <row r="46" ht="20.25" customHeight="1" spans="1:24">
      <c r="A46" s="146" t="s">
        <v>217</v>
      </c>
      <c r="B46" s="146" t="s">
        <v>70</v>
      </c>
      <c r="C46" s="146" t="s">
        <v>258</v>
      </c>
      <c r="D46" s="146" t="s">
        <v>259</v>
      </c>
      <c r="E46" s="146" t="s">
        <v>123</v>
      </c>
      <c r="F46" s="146" t="s">
        <v>102</v>
      </c>
      <c r="G46" s="146" t="s">
        <v>248</v>
      </c>
      <c r="H46" s="146" t="s">
        <v>249</v>
      </c>
      <c r="I46" s="81">
        <v>22800</v>
      </c>
      <c r="J46" s="81">
        <v>22800</v>
      </c>
      <c r="K46" s="23"/>
      <c r="L46" s="23"/>
      <c r="M46" s="81">
        <v>22800</v>
      </c>
      <c r="N46" s="23"/>
      <c r="O46" s="81"/>
      <c r="P46" s="81"/>
      <c r="Q46" s="81"/>
      <c r="R46" s="81"/>
      <c r="S46" s="81"/>
      <c r="T46" s="81"/>
      <c r="U46" s="81"/>
      <c r="V46" s="81"/>
      <c r="W46" s="81"/>
      <c r="X46" s="81"/>
    </row>
    <row r="47" ht="20.25" customHeight="1" spans="1:24">
      <c r="A47" s="146" t="s">
        <v>217</v>
      </c>
      <c r="B47" s="146" t="s">
        <v>70</v>
      </c>
      <c r="C47" s="146" t="s">
        <v>278</v>
      </c>
      <c r="D47" s="146" t="s">
        <v>195</v>
      </c>
      <c r="E47" s="146" t="s">
        <v>123</v>
      </c>
      <c r="F47" s="146" t="s">
        <v>102</v>
      </c>
      <c r="G47" s="146" t="s">
        <v>279</v>
      </c>
      <c r="H47" s="146" t="s">
        <v>195</v>
      </c>
      <c r="I47" s="81">
        <v>2900</v>
      </c>
      <c r="J47" s="81">
        <v>2900</v>
      </c>
      <c r="K47" s="23"/>
      <c r="L47" s="23"/>
      <c r="M47" s="81">
        <v>2900</v>
      </c>
      <c r="N47" s="23"/>
      <c r="O47" s="81"/>
      <c r="P47" s="81"/>
      <c r="Q47" s="81"/>
      <c r="R47" s="81"/>
      <c r="S47" s="81"/>
      <c r="T47" s="81"/>
      <c r="U47" s="81"/>
      <c r="V47" s="81"/>
      <c r="W47" s="81"/>
      <c r="X47" s="81"/>
    </row>
    <row r="48" ht="17.25" customHeight="1" spans="1:24">
      <c r="A48" s="32" t="s">
        <v>190</v>
      </c>
      <c r="B48" s="33"/>
      <c r="C48" s="147"/>
      <c r="D48" s="147"/>
      <c r="E48" s="147"/>
      <c r="F48" s="147"/>
      <c r="G48" s="147"/>
      <c r="H48" s="148"/>
      <c r="I48" s="81">
        <v>27794744.75</v>
      </c>
      <c r="J48" s="81">
        <v>27794744.75</v>
      </c>
      <c r="K48" s="81"/>
      <c r="L48" s="81"/>
      <c r="M48" s="81">
        <v>27794744.75</v>
      </c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</row>
  </sheetData>
  <mergeCells count="31">
    <mergeCell ref="A2:X2"/>
    <mergeCell ref="A3:H3"/>
    <mergeCell ref="I4:X4"/>
    <mergeCell ref="J5:N5"/>
    <mergeCell ref="O5:Q5"/>
    <mergeCell ref="S5:X5"/>
    <mergeCell ref="A48:H4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topLeftCell="A4" workbookViewId="0">
      <selection activeCell="I12" sqref="I12:I1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280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"单位名称："&amp;"昆明市呈贡区社会保险中心"</f>
        <v>单位名称：昆明市呈贡区社会保险中心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9" t="s">
        <v>1</v>
      </c>
    </row>
    <row r="4" ht="21.75" customHeight="1" spans="1:23">
      <c r="A4" s="8" t="s">
        <v>281</v>
      </c>
      <c r="B4" s="9" t="s">
        <v>201</v>
      </c>
      <c r="C4" s="8" t="s">
        <v>202</v>
      </c>
      <c r="D4" s="8" t="s">
        <v>282</v>
      </c>
      <c r="E4" s="9" t="s">
        <v>203</v>
      </c>
      <c r="F4" s="9" t="s">
        <v>204</v>
      </c>
      <c r="G4" s="9" t="s">
        <v>283</v>
      </c>
      <c r="H4" s="9" t="s">
        <v>284</v>
      </c>
      <c r="I4" s="27" t="s">
        <v>55</v>
      </c>
      <c r="J4" s="10" t="s">
        <v>285</v>
      </c>
      <c r="K4" s="11"/>
      <c r="L4" s="11"/>
      <c r="M4" s="12"/>
      <c r="N4" s="10" t="s">
        <v>209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215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9" t="s">
        <v>57</v>
      </c>
      <c r="K7" s="69" t="s">
        <v>286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71" t="s">
        <v>287</v>
      </c>
      <c r="B9" s="71" t="s">
        <v>288</v>
      </c>
      <c r="C9" s="71" t="s">
        <v>289</v>
      </c>
      <c r="D9" s="71" t="s">
        <v>70</v>
      </c>
      <c r="E9" s="71" t="s">
        <v>124</v>
      </c>
      <c r="F9" s="71" t="s">
        <v>125</v>
      </c>
      <c r="G9" s="71" t="s">
        <v>290</v>
      </c>
      <c r="H9" s="71" t="s">
        <v>291</v>
      </c>
      <c r="I9" s="81">
        <v>3220000</v>
      </c>
      <c r="J9" s="81">
        <v>3220000</v>
      </c>
      <c r="K9" s="81">
        <v>3220000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ht="21.75" customHeight="1" spans="1:23">
      <c r="A10" s="71" t="s">
        <v>287</v>
      </c>
      <c r="B10" s="71" t="s">
        <v>292</v>
      </c>
      <c r="C10" s="71" t="s">
        <v>293</v>
      </c>
      <c r="D10" s="71" t="s">
        <v>70</v>
      </c>
      <c r="E10" s="71" t="s">
        <v>124</v>
      </c>
      <c r="F10" s="71" t="s">
        <v>125</v>
      </c>
      <c r="G10" s="71" t="s">
        <v>260</v>
      </c>
      <c r="H10" s="71" t="s">
        <v>261</v>
      </c>
      <c r="I10" s="81">
        <v>80000</v>
      </c>
      <c r="J10" s="81">
        <v>80000</v>
      </c>
      <c r="K10" s="81">
        <v>80000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21.75" customHeight="1" spans="1:23">
      <c r="A11" s="71" t="s">
        <v>287</v>
      </c>
      <c r="B11" s="71" t="s">
        <v>292</v>
      </c>
      <c r="C11" s="71" t="s">
        <v>293</v>
      </c>
      <c r="D11" s="71" t="s">
        <v>70</v>
      </c>
      <c r="E11" s="71" t="s">
        <v>124</v>
      </c>
      <c r="F11" s="71" t="s">
        <v>125</v>
      </c>
      <c r="G11" s="71" t="s">
        <v>290</v>
      </c>
      <c r="H11" s="71" t="s">
        <v>291</v>
      </c>
      <c r="I11" s="81">
        <v>105000</v>
      </c>
      <c r="J11" s="81">
        <v>105000</v>
      </c>
      <c r="K11" s="81">
        <v>105000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ht="21.75" customHeight="1" spans="1:23">
      <c r="A12" s="71" t="s">
        <v>287</v>
      </c>
      <c r="B12" s="71" t="s">
        <v>294</v>
      </c>
      <c r="C12" s="71" t="s">
        <v>295</v>
      </c>
      <c r="D12" s="71" t="s">
        <v>70</v>
      </c>
      <c r="E12" s="71" t="s">
        <v>124</v>
      </c>
      <c r="F12" s="71" t="s">
        <v>125</v>
      </c>
      <c r="G12" s="71" t="s">
        <v>260</v>
      </c>
      <c r="H12" s="71" t="s">
        <v>261</v>
      </c>
      <c r="I12" s="81">
        <v>80000</v>
      </c>
      <c r="J12" s="81">
        <v>80000</v>
      </c>
      <c r="K12" s="81">
        <v>80000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ht="21.75" customHeight="1" spans="1:23">
      <c r="A13" s="71" t="s">
        <v>287</v>
      </c>
      <c r="B13" s="71" t="s">
        <v>294</v>
      </c>
      <c r="C13" s="71" t="s">
        <v>295</v>
      </c>
      <c r="D13" s="71" t="s">
        <v>70</v>
      </c>
      <c r="E13" s="71" t="s">
        <v>124</v>
      </c>
      <c r="F13" s="71" t="s">
        <v>125</v>
      </c>
      <c r="G13" s="71" t="s">
        <v>290</v>
      </c>
      <c r="H13" s="71" t="s">
        <v>291</v>
      </c>
      <c r="I13" s="81">
        <v>160000</v>
      </c>
      <c r="J13" s="81">
        <v>160000</v>
      </c>
      <c r="K13" s="81">
        <v>160000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ht="21.75" customHeight="1" spans="1:23">
      <c r="A14" s="71" t="s">
        <v>287</v>
      </c>
      <c r="B14" s="71" t="s">
        <v>296</v>
      </c>
      <c r="C14" s="71" t="s">
        <v>297</v>
      </c>
      <c r="D14" s="71" t="s">
        <v>70</v>
      </c>
      <c r="E14" s="71" t="s">
        <v>124</v>
      </c>
      <c r="F14" s="71" t="s">
        <v>125</v>
      </c>
      <c r="G14" s="71" t="s">
        <v>260</v>
      </c>
      <c r="H14" s="71" t="s">
        <v>261</v>
      </c>
      <c r="I14" s="81">
        <v>15000</v>
      </c>
      <c r="J14" s="81">
        <v>15000</v>
      </c>
      <c r="K14" s="81">
        <v>15000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ht="21.75" customHeight="1" spans="1:23">
      <c r="A15" s="71" t="s">
        <v>287</v>
      </c>
      <c r="B15" s="71" t="s">
        <v>296</v>
      </c>
      <c r="C15" s="71" t="s">
        <v>297</v>
      </c>
      <c r="D15" s="71" t="s">
        <v>70</v>
      </c>
      <c r="E15" s="71" t="s">
        <v>124</v>
      </c>
      <c r="F15" s="71" t="s">
        <v>125</v>
      </c>
      <c r="G15" s="71" t="s">
        <v>272</v>
      </c>
      <c r="H15" s="71" t="s">
        <v>273</v>
      </c>
      <c r="I15" s="81">
        <v>15000</v>
      </c>
      <c r="J15" s="81">
        <v>15000</v>
      </c>
      <c r="K15" s="81">
        <v>15000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ht="18.75" customHeight="1" spans="1:23">
      <c r="A16" s="32" t="s">
        <v>190</v>
      </c>
      <c r="B16" s="33"/>
      <c r="C16" s="33"/>
      <c r="D16" s="33"/>
      <c r="E16" s="33"/>
      <c r="F16" s="33"/>
      <c r="G16" s="33"/>
      <c r="H16" s="34"/>
      <c r="I16" s="81">
        <v>3675000</v>
      </c>
      <c r="J16" s="81">
        <v>3675000</v>
      </c>
      <c r="K16" s="81">
        <v>3675000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3"/>
  <sheetViews>
    <sheetView showZeros="0" topLeftCell="A21" workbookViewId="0">
      <selection activeCell="B6" sqref="B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298</v>
      </c>
    </row>
    <row r="2" ht="39.75" customHeight="1" spans="1:10">
      <c r="A2" s="67" t="str">
        <f>"2025"&amp;"年部门项目支出绩效目标表"</f>
        <v>2025年部门项目支出绩效目标表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"单位名称："&amp;"昆明市呈贡区社会保险中心"</f>
        <v>单位名称：昆明市呈贡区社会保险中心</v>
      </c>
    </row>
    <row r="4" ht="44.25" customHeight="1" spans="1:10">
      <c r="A4" s="69" t="s">
        <v>202</v>
      </c>
      <c r="B4" s="69" t="s">
        <v>299</v>
      </c>
      <c r="C4" s="69" t="s">
        <v>300</v>
      </c>
      <c r="D4" s="69" t="s">
        <v>301</v>
      </c>
      <c r="E4" s="69" t="s">
        <v>302</v>
      </c>
      <c r="F4" s="70" t="s">
        <v>303</v>
      </c>
      <c r="G4" s="69" t="s">
        <v>304</v>
      </c>
      <c r="H4" s="70" t="s">
        <v>305</v>
      </c>
      <c r="I4" s="70" t="s">
        <v>306</v>
      </c>
      <c r="J4" s="69" t="s">
        <v>307</v>
      </c>
    </row>
    <row r="5" ht="18.7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35">
        <v>6</v>
      </c>
      <c r="G5" s="134">
        <v>7</v>
      </c>
      <c r="H5" s="35">
        <v>8</v>
      </c>
      <c r="I5" s="35">
        <v>9</v>
      </c>
      <c r="J5" s="134">
        <v>10</v>
      </c>
    </row>
    <row r="6" ht="42" customHeight="1" spans="1:10">
      <c r="A6" s="29" t="s">
        <v>70</v>
      </c>
      <c r="B6" s="71"/>
      <c r="C6" s="71"/>
      <c r="D6" s="71"/>
      <c r="E6" s="53"/>
      <c r="F6" s="72"/>
      <c r="G6" s="53"/>
      <c r="H6" s="72"/>
      <c r="I6" s="72"/>
      <c r="J6" s="53"/>
    </row>
    <row r="7" ht="42" customHeight="1" spans="1:10">
      <c r="A7" s="135" t="s">
        <v>297</v>
      </c>
      <c r="B7" s="20" t="s">
        <v>308</v>
      </c>
      <c r="C7" s="20" t="s">
        <v>309</v>
      </c>
      <c r="D7" s="20" t="s">
        <v>310</v>
      </c>
      <c r="E7" s="29" t="s">
        <v>311</v>
      </c>
      <c r="F7" s="20" t="s">
        <v>312</v>
      </c>
      <c r="G7" s="29" t="s">
        <v>85</v>
      </c>
      <c r="H7" s="20" t="s">
        <v>313</v>
      </c>
      <c r="I7" s="20" t="s">
        <v>314</v>
      </c>
      <c r="J7" s="29" t="s">
        <v>315</v>
      </c>
    </row>
    <row r="8" ht="42" customHeight="1" spans="1:10">
      <c r="A8" s="135" t="s">
        <v>297</v>
      </c>
      <c r="B8" s="20" t="s">
        <v>308</v>
      </c>
      <c r="C8" s="20" t="s">
        <v>309</v>
      </c>
      <c r="D8" s="20" t="s">
        <v>316</v>
      </c>
      <c r="E8" s="29" t="s">
        <v>317</v>
      </c>
      <c r="F8" s="20" t="s">
        <v>318</v>
      </c>
      <c r="G8" s="29" t="s">
        <v>319</v>
      </c>
      <c r="H8" s="20" t="s">
        <v>320</v>
      </c>
      <c r="I8" s="20" t="s">
        <v>314</v>
      </c>
      <c r="J8" s="29" t="s">
        <v>321</v>
      </c>
    </row>
    <row r="9" ht="42" customHeight="1" spans="1:10">
      <c r="A9" s="135" t="s">
        <v>297</v>
      </c>
      <c r="B9" s="20" t="s">
        <v>308</v>
      </c>
      <c r="C9" s="20" t="s">
        <v>309</v>
      </c>
      <c r="D9" s="20" t="s">
        <v>322</v>
      </c>
      <c r="E9" s="29" t="s">
        <v>323</v>
      </c>
      <c r="F9" s="20" t="s">
        <v>318</v>
      </c>
      <c r="G9" s="29" t="s">
        <v>319</v>
      </c>
      <c r="H9" s="20" t="s">
        <v>320</v>
      </c>
      <c r="I9" s="20" t="s">
        <v>314</v>
      </c>
      <c r="J9" s="29" t="s">
        <v>324</v>
      </c>
    </row>
    <row r="10" ht="42" customHeight="1" spans="1:10">
      <c r="A10" s="135" t="s">
        <v>297</v>
      </c>
      <c r="B10" s="20" t="s">
        <v>308</v>
      </c>
      <c r="C10" s="20" t="s">
        <v>325</v>
      </c>
      <c r="D10" s="20" t="s">
        <v>326</v>
      </c>
      <c r="E10" s="29" t="s">
        <v>327</v>
      </c>
      <c r="F10" s="20" t="s">
        <v>318</v>
      </c>
      <c r="G10" s="29" t="s">
        <v>328</v>
      </c>
      <c r="H10" s="20" t="s">
        <v>320</v>
      </c>
      <c r="I10" s="20" t="s">
        <v>314</v>
      </c>
      <c r="J10" s="29" t="s">
        <v>329</v>
      </c>
    </row>
    <row r="11" ht="42" customHeight="1" spans="1:10">
      <c r="A11" s="135" t="s">
        <v>297</v>
      </c>
      <c r="B11" s="20" t="s">
        <v>308</v>
      </c>
      <c r="C11" s="20" t="s">
        <v>330</v>
      </c>
      <c r="D11" s="20" t="s">
        <v>331</v>
      </c>
      <c r="E11" s="29" t="s">
        <v>332</v>
      </c>
      <c r="F11" s="20" t="s">
        <v>318</v>
      </c>
      <c r="G11" s="29" t="s">
        <v>333</v>
      </c>
      <c r="H11" s="20" t="s">
        <v>320</v>
      </c>
      <c r="I11" s="20" t="s">
        <v>314</v>
      </c>
      <c r="J11" s="29" t="s">
        <v>334</v>
      </c>
    </row>
    <row r="12" ht="42" customHeight="1" spans="1:10">
      <c r="A12" s="135" t="s">
        <v>293</v>
      </c>
      <c r="B12" s="20" t="s">
        <v>335</v>
      </c>
      <c r="C12" s="20" t="s">
        <v>309</v>
      </c>
      <c r="D12" s="20" t="s">
        <v>310</v>
      </c>
      <c r="E12" s="29" t="s">
        <v>336</v>
      </c>
      <c r="F12" s="20" t="s">
        <v>318</v>
      </c>
      <c r="G12" s="29" t="s">
        <v>337</v>
      </c>
      <c r="H12" s="20" t="s">
        <v>338</v>
      </c>
      <c r="I12" s="20" t="s">
        <v>339</v>
      </c>
      <c r="J12" s="29" t="s">
        <v>340</v>
      </c>
    </row>
    <row r="13" ht="42" customHeight="1" spans="1:10">
      <c r="A13" s="135" t="s">
        <v>293</v>
      </c>
      <c r="B13" s="20" t="s">
        <v>335</v>
      </c>
      <c r="C13" s="20" t="s">
        <v>309</v>
      </c>
      <c r="D13" s="20" t="s">
        <v>322</v>
      </c>
      <c r="E13" s="29" t="s">
        <v>341</v>
      </c>
      <c r="F13" s="20" t="s">
        <v>318</v>
      </c>
      <c r="G13" s="29" t="s">
        <v>342</v>
      </c>
      <c r="H13" s="20" t="s">
        <v>313</v>
      </c>
      <c r="I13" s="20" t="s">
        <v>314</v>
      </c>
      <c r="J13" s="29" t="s">
        <v>343</v>
      </c>
    </row>
    <row r="14" ht="42" customHeight="1" spans="1:10">
      <c r="A14" s="135" t="s">
        <v>293</v>
      </c>
      <c r="B14" s="20" t="s">
        <v>335</v>
      </c>
      <c r="C14" s="20" t="s">
        <v>325</v>
      </c>
      <c r="D14" s="20" t="s">
        <v>326</v>
      </c>
      <c r="E14" s="29" t="s">
        <v>344</v>
      </c>
      <c r="F14" s="20" t="s">
        <v>318</v>
      </c>
      <c r="G14" s="29" t="s">
        <v>345</v>
      </c>
      <c r="H14" s="20" t="s">
        <v>313</v>
      </c>
      <c r="I14" s="20" t="s">
        <v>314</v>
      </c>
      <c r="J14" s="29" t="s">
        <v>346</v>
      </c>
    </row>
    <row r="15" ht="42" customHeight="1" spans="1:10">
      <c r="A15" s="135" t="s">
        <v>293</v>
      </c>
      <c r="B15" s="20" t="s">
        <v>335</v>
      </c>
      <c r="C15" s="20" t="s">
        <v>330</v>
      </c>
      <c r="D15" s="20" t="s">
        <v>331</v>
      </c>
      <c r="E15" s="29" t="s">
        <v>347</v>
      </c>
      <c r="F15" s="20" t="s">
        <v>348</v>
      </c>
      <c r="G15" s="29" t="s">
        <v>349</v>
      </c>
      <c r="H15" s="20" t="s">
        <v>320</v>
      </c>
      <c r="I15" s="20" t="s">
        <v>314</v>
      </c>
      <c r="J15" s="29" t="s">
        <v>350</v>
      </c>
    </row>
    <row r="16" ht="42" customHeight="1" spans="1:10">
      <c r="A16" s="135" t="s">
        <v>289</v>
      </c>
      <c r="B16" s="20" t="s">
        <v>351</v>
      </c>
      <c r="C16" s="20" t="s">
        <v>309</v>
      </c>
      <c r="D16" s="20" t="s">
        <v>310</v>
      </c>
      <c r="E16" s="29" t="s">
        <v>352</v>
      </c>
      <c r="F16" s="20" t="s">
        <v>348</v>
      </c>
      <c r="G16" s="29" t="s">
        <v>353</v>
      </c>
      <c r="H16" s="20" t="s">
        <v>354</v>
      </c>
      <c r="I16" s="20" t="s">
        <v>339</v>
      </c>
      <c r="J16" s="29" t="s">
        <v>355</v>
      </c>
    </row>
    <row r="17" ht="42" customHeight="1" spans="1:10">
      <c r="A17" s="135" t="s">
        <v>289</v>
      </c>
      <c r="B17" s="20" t="s">
        <v>351</v>
      </c>
      <c r="C17" s="20" t="s">
        <v>309</v>
      </c>
      <c r="D17" s="20" t="s">
        <v>322</v>
      </c>
      <c r="E17" s="29" t="s">
        <v>356</v>
      </c>
      <c r="F17" s="20" t="s">
        <v>318</v>
      </c>
      <c r="G17" s="29" t="s">
        <v>357</v>
      </c>
      <c r="H17" s="20" t="s">
        <v>358</v>
      </c>
      <c r="I17" s="20" t="s">
        <v>339</v>
      </c>
      <c r="J17" s="29" t="s">
        <v>359</v>
      </c>
    </row>
    <row r="18" ht="42" customHeight="1" spans="1:10">
      <c r="A18" s="135" t="s">
        <v>289</v>
      </c>
      <c r="B18" s="20" t="s">
        <v>351</v>
      </c>
      <c r="C18" s="20" t="s">
        <v>325</v>
      </c>
      <c r="D18" s="20" t="s">
        <v>326</v>
      </c>
      <c r="E18" s="29" t="s">
        <v>360</v>
      </c>
      <c r="F18" s="20" t="s">
        <v>318</v>
      </c>
      <c r="G18" s="29" t="s">
        <v>361</v>
      </c>
      <c r="H18" s="20" t="s">
        <v>362</v>
      </c>
      <c r="I18" s="20" t="s">
        <v>314</v>
      </c>
      <c r="J18" s="29" t="s">
        <v>363</v>
      </c>
    </row>
    <row r="19" ht="42" customHeight="1" spans="1:10">
      <c r="A19" s="135" t="s">
        <v>289</v>
      </c>
      <c r="B19" s="20" t="s">
        <v>351</v>
      </c>
      <c r="C19" s="20" t="s">
        <v>330</v>
      </c>
      <c r="D19" s="20" t="s">
        <v>331</v>
      </c>
      <c r="E19" s="29" t="s">
        <v>364</v>
      </c>
      <c r="F19" s="20" t="s">
        <v>348</v>
      </c>
      <c r="G19" s="29" t="s">
        <v>333</v>
      </c>
      <c r="H19" s="20" t="s">
        <v>320</v>
      </c>
      <c r="I19" s="20" t="s">
        <v>339</v>
      </c>
      <c r="J19" s="29" t="s">
        <v>365</v>
      </c>
    </row>
    <row r="20" ht="42" customHeight="1" spans="1:10">
      <c r="A20" s="135" t="s">
        <v>295</v>
      </c>
      <c r="B20" s="20" t="s">
        <v>366</v>
      </c>
      <c r="C20" s="20" t="s">
        <v>309</v>
      </c>
      <c r="D20" s="20" t="s">
        <v>310</v>
      </c>
      <c r="E20" s="29" t="s">
        <v>367</v>
      </c>
      <c r="F20" s="20" t="s">
        <v>318</v>
      </c>
      <c r="G20" s="29" t="s">
        <v>337</v>
      </c>
      <c r="H20" s="20" t="s">
        <v>338</v>
      </c>
      <c r="I20" s="20" t="s">
        <v>339</v>
      </c>
      <c r="J20" s="29" t="s">
        <v>368</v>
      </c>
    </row>
    <row r="21" ht="42" customHeight="1" spans="1:10">
      <c r="A21" s="135" t="s">
        <v>295</v>
      </c>
      <c r="B21" s="20" t="s">
        <v>366</v>
      </c>
      <c r="C21" s="20" t="s">
        <v>309</v>
      </c>
      <c r="D21" s="20" t="s">
        <v>322</v>
      </c>
      <c r="E21" s="29" t="s">
        <v>369</v>
      </c>
      <c r="F21" s="20" t="s">
        <v>318</v>
      </c>
      <c r="G21" s="29" t="s">
        <v>370</v>
      </c>
      <c r="H21" s="20" t="s">
        <v>313</v>
      </c>
      <c r="I21" s="20" t="s">
        <v>314</v>
      </c>
      <c r="J21" s="29" t="s">
        <v>371</v>
      </c>
    </row>
    <row r="22" ht="42" customHeight="1" spans="1:10">
      <c r="A22" s="135" t="s">
        <v>295</v>
      </c>
      <c r="B22" s="20" t="s">
        <v>366</v>
      </c>
      <c r="C22" s="20" t="s">
        <v>325</v>
      </c>
      <c r="D22" s="20" t="s">
        <v>326</v>
      </c>
      <c r="E22" s="29" t="s">
        <v>372</v>
      </c>
      <c r="F22" s="20" t="s">
        <v>318</v>
      </c>
      <c r="G22" s="29" t="s">
        <v>372</v>
      </c>
      <c r="H22" s="20" t="s">
        <v>313</v>
      </c>
      <c r="I22" s="20" t="s">
        <v>314</v>
      </c>
      <c r="J22" s="29" t="s">
        <v>373</v>
      </c>
    </row>
    <row r="23" ht="42" customHeight="1" spans="1:10">
      <c r="A23" s="135" t="s">
        <v>295</v>
      </c>
      <c r="B23" s="20" t="s">
        <v>366</v>
      </c>
      <c r="C23" s="20" t="s">
        <v>330</v>
      </c>
      <c r="D23" s="20" t="s">
        <v>331</v>
      </c>
      <c r="E23" s="29" t="s">
        <v>374</v>
      </c>
      <c r="F23" s="20" t="s">
        <v>348</v>
      </c>
      <c r="G23" s="29" t="s">
        <v>349</v>
      </c>
      <c r="H23" s="20" t="s">
        <v>320</v>
      </c>
      <c r="I23" s="20" t="s">
        <v>314</v>
      </c>
      <c r="J23" s="29" t="s">
        <v>375</v>
      </c>
    </row>
  </sheetData>
  <mergeCells count="10">
    <mergeCell ref="A2:J2"/>
    <mergeCell ref="A3:H3"/>
    <mergeCell ref="A7:A11"/>
    <mergeCell ref="A12:A15"/>
    <mergeCell ref="A16:A19"/>
    <mergeCell ref="A20:A23"/>
    <mergeCell ref="B7:B11"/>
    <mergeCell ref="B12:B15"/>
    <mergeCell ref="B16:B19"/>
    <mergeCell ref="B20:B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C18" sqref="C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376</v>
      </c>
    </row>
    <row r="2" ht="42" customHeight="1" spans="1:6">
      <c r="A2" s="123" t="str">
        <f>"2025"&amp;"年部门政府性基金预算支出预算表"</f>
        <v>2025年部门政府性基金预算支出预算表</v>
      </c>
      <c r="B2" s="123" t="s">
        <v>377</v>
      </c>
      <c r="C2" s="124"/>
      <c r="D2" s="125"/>
      <c r="E2" s="125"/>
      <c r="F2" s="125"/>
    </row>
    <row r="3" ht="13.5" customHeight="1" spans="1:6">
      <c r="A3" s="4" t="str">
        <f>"单位名称："&amp;"昆明市呈贡区社会保险中心"</f>
        <v>单位名称：昆明市呈贡区社会保险中心</v>
      </c>
      <c r="B3" s="4" t="s">
        <v>378</v>
      </c>
      <c r="C3" s="120"/>
      <c r="D3" s="122"/>
      <c r="E3" s="122"/>
      <c r="F3" s="119" t="s">
        <v>1</v>
      </c>
    </row>
    <row r="4" ht="19.5" customHeight="1" spans="1:6">
      <c r="A4" s="126" t="s">
        <v>200</v>
      </c>
      <c r="B4" s="127" t="s">
        <v>72</v>
      </c>
      <c r="C4" s="126" t="s">
        <v>73</v>
      </c>
      <c r="D4" s="10" t="s">
        <v>379</v>
      </c>
      <c r="E4" s="11"/>
      <c r="F4" s="12"/>
    </row>
    <row r="5" ht="18.75" customHeight="1" spans="1:6">
      <c r="A5" s="128"/>
      <c r="B5" s="129"/>
      <c r="C5" s="128"/>
      <c r="D5" s="15" t="s">
        <v>55</v>
      </c>
      <c r="E5" s="10" t="s">
        <v>75</v>
      </c>
      <c r="F5" s="15" t="s">
        <v>76</v>
      </c>
    </row>
    <row r="6" ht="18.75" customHeight="1" spans="1:6">
      <c r="A6" s="70">
        <v>1</v>
      </c>
      <c r="B6" s="130" t="s">
        <v>83</v>
      </c>
      <c r="C6" s="70">
        <v>3</v>
      </c>
      <c r="D6" s="131">
        <v>4</v>
      </c>
      <c r="E6" s="131">
        <v>5</v>
      </c>
      <c r="F6" s="131">
        <v>6</v>
      </c>
    </row>
    <row r="7" ht="21" customHeight="1" spans="1:6">
      <c r="A7" s="20"/>
      <c r="B7" s="20"/>
      <c r="C7" s="20"/>
      <c r="D7" s="81"/>
      <c r="E7" s="81"/>
      <c r="F7" s="81"/>
    </row>
    <row r="8" ht="21" customHeight="1" spans="1:6">
      <c r="A8" s="20"/>
      <c r="B8" s="20"/>
      <c r="C8" s="20"/>
      <c r="D8" s="81"/>
      <c r="E8" s="81"/>
      <c r="F8" s="81"/>
    </row>
    <row r="9" ht="18.75" customHeight="1" spans="1:6">
      <c r="A9" s="132" t="s">
        <v>190</v>
      </c>
      <c r="B9" s="132" t="s">
        <v>190</v>
      </c>
      <c r="C9" s="133" t="s">
        <v>190</v>
      </c>
      <c r="D9" s="81"/>
      <c r="E9" s="81"/>
      <c r="F9" s="81"/>
    </row>
    <row r="11" customHeight="1" spans="1:1">
      <c r="A11" t="s">
        <v>380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topLeftCell="C1" workbookViewId="0">
      <selection activeCell="C19" sqref="C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5"/>
      <c r="C1" s="85"/>
      <c r="R1" s="2"/>
      <c r="S1" s="2" t="s">
        <v>381</v>
      </c>
    </row>
    <row r="2" ht="41.25" customHeight="1" spans="1:19">
      <c r="A2" s="74" t="str">
        <f>"2025"&amp;"年部门政府采购预算表"</f>
        <v>2025年部门政府采购预算表</v>
      </c>
      <c r="B2" s="68"/>
      <c r="C2" s="68"/>
      <c r="D2" s="3"/>
      <c r="E2" s="3"/>
      <c r="F2" s="3"/>
      <c r="G2" s="3"/>
      <c r="H2" s="3"/>
      <c r="I2" s="3"/>
      <c r="J2" s="3"/>
      <c r="K2" s="3"/>
      <c r="L2" s="3"/>
      <c r="M2" s="68"/>
      <c r="N2" s="3"/>
      <c r="O2" s="3"/>
      <c r="P2" s="68"/>
      <c r="Q2" s="3"/>
      <c r="R2" s="68"/>
      <c r="S2" s="68"/>
    </row>
    <row r="3" ht="18.75" customHeight="1" spans="1:19">
      <c r="A3" s="112" t="str">
        <f>"单位名称："&amp;"昆明市呈贡区社会保险中心"</f>
        <v>单位名称：昆明市呈贡区社会保险中心</v>
      </c>
      <c r="B3" s="87"/>
      <c r="C3" s="87"/>
      <c r="D3" s="6"/>
      <c r="E3" s="6"/>
      <c r="F3" s="6"/>
      <c r="G3" s="6"/>
      <c r="H3" s="6"/>
      <c r="I3" s="6"/>
      <c r="J3" s="6"/>
      <c r="K3" s="6"/>
      <c r="L3" s="6"/>
      <c r="R3" s="7"/>
      <c r="S3" s="119" t="s">
        <v>1</v>
      </c>
    </row>
    <row r="4" ht="15.75" customHeight="1" spans="1:19">
      <c r="A4" s="9" t="s">
        <v>199</v>
      </c>
      <c r="B4" s="88" t="s">
        <v>200</v>
      </c>
      <c r="C4" s="88" t="s">
        <v>382</v>
      </c>
      <c r="D4" s="89" t="s">
        <v>383</v>
      </c>
      <c r="E4" s="89" t="s">
        <v>384</v>
      </c>
      <c r="F4" s="89" t="s">
        <v>385</v>
      </c>
      <c r="G4" s="89" t="s">
        <v>386</v>
      </c>
      <c r="H4" s="89" t="s">
        <v>387</v>
      </c>
      <c r="I4" s="102" t="s">
        <v>207</v>
      </c>
      <c r="J4" s="102"/>
      <c r="K4" s="102"/>
      <c r="L4" s="102"/>
      <c r="M4" s="103"/>
      <c r="N4" s="102"/>
      <c r="O4" s="102"/>
      <c r="P4" s="82"/>
      <c r="Q4" s="102"/>
      <c r="R4" s="103"/>
      <c r="S4" s="83"/>
    </row>
    <row r="5" ht="17.25" customHeight="1" spans="1:19">
      <c r="A5" s="14"/>
      <c r="B5" s="90"/>
      <c r="C5" s="90"/>
      <c r="D5" s="91"/>
      <c r="E5" s="91"/>
      <c r="F5" s="91"/>
      <c r="G5" s="91"/>
      <c r="H5" s="91"/>
      <c r="I5" s="91" t="s">
        <v>55</v>
      </c>
      <c r="J5" s="91" t="s">
        <v>58</v>
      </c>
      <c r="K5" s="91" t="s">
        <v>388</v>
      </c>
      <c r="L5" s="91" t="s">
        <v>389</v>
      </c>
      <c r="M5" s="104" t="s">
        <v>390</v>
      </c>
      <c r="N5" s="105" t="s">
        <v>391</v>
      </c>
      <c r="O5" s="105"/>
      <c r="P5" s="110"/>
      <c r="Q5" s="105"/>
      <c r="R5" s="111"/>
      <c r="S5" s="92"/>
    </row>
    <row r="6" ht="54" customHeight="1" spans="1:19">
      <c r="A6" s="17"/>
      <c r="B6" s="92"/>
      <c r="C6" s="92"/>
      <c r="D6" s="93"/>
      <c r="E6" s="93"/>
      <c r="F6" s="93"/>
      <c r="G6" s="93"/>
      <c r="H6" s="93"/>
      <c r="I6" s="93"/>
      <c r="J6" s="93" t="s">
        <v>57</v>
      </c>
      <c r="K6" s="93"/>
      <c r="L6" s="93"/>
      <c r="M6" s="106"/>
      <c r="N6" s="93" t="s">
        <v>57</v>
      </c>
      <c r="O6" s="93" t="s">
        <v>64</v>
      </c>
      <c r="P6" s="92" t="s">
        <v>65</v>
      </c>
      <c r="Q6" s="93" t="s">
        <v>66</v>
      </c>
      <c r="R6" s="106" t="s">
        <v>67</v>
      </c>
      <c r="S6" s="92" t="s">
        <v>68</v>
      </c>
    </row>
    <row r="7" ht="18" customHeight="1" spans="1:19">
      <c r="A7" s="113">
        <v>1</v>
      </c>
      <c r="B7" s="113" t="s">
        <v>83</v>
      </c>
      <c r="C7" s="114">
        <v>3</v>
      </c>
      <c r="D7" s="114">
        <v>4</v>
      </c>
      <c r="E7" s="113">
        <v>5</v>
      </c>
      <c r="F7" s="113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  <c r="R7" s="113">
        <v>18</v>
      </c>
      <c r="S7" s="113">
        <v>19</v>
      </c>
    </row>
    <row r="8" ht="21" customHeight="1" spans="1:19">
      <c r="A8" s="94" t="s">
        <v>217</v>
      </c>
      <c r="B8" s="95" t="s">
        <v>70</v>
      </c>
      <c r="C8" s="95" t="s">
        <v>297</v>
      </c>
      <c r="D8" s="96" t="s">
        <v>392</v>
      </c>
      <c r="E8" s="96" t="s">
        <v>393</v>
      </c>
      <c r="F8" s="96" t="s">
        <v>394</v>
      </c>
      <c r="G8" s="115">
        <v>40</v>
      </c>
      <c r="H8" s="81">
        <v>6000</v>
      </c>
      <c r="I8" s="81">
        <v>6000</v>
      </c>
      <c r="J8" s="81">
        <v>6000</v>
      </c>
      <c r="K8" s="81"/>
      <c r="L8" s="81"/>
      <c r="M8" s="81"/>
      <c r="N8" s="81"/>
      <c r="O8" s="81"/>
      <c r="P8" s="81"/>
      <c r="Q8" s="81"/>
      <c r="R8" s="81"/>
      <c r="S8" s="81"/>
    </row>
    <row r="9" ht="21" customHeight="1" spans="1:19">
      <c r="A9" s="97" t="s">
        <v>190</v>
      </c>
      <c r="B9" s="98"/>
      <c r="C9" s="98"/>
      <c r="D9" s="99"/>
      <c r="E9" s="99"/>
      <c r="F9" s="99"/>
      <c r="G9" s="116"/>
      <c r="H9" s="81">
        <v>6000</v>
      </c>
      <c r="I9" s="81">
        <v>6000</v>
      </c>
      <c r="J9" s="81">
        <v>6000</v>
      </c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112" t="s">
        <v>395</v>
      </c>
      <c r="B10" s="4"/>
      <c r="C10" s="4"/>
      <c r="D10" s="112"/>
      <c r="E10" s="112"/>
      <c r="F10" s="112"/>
      <c r="G10" s="117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A16" sqref="A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8"/>
      <c r="B1" s="85"/>
      <c r="C1" s="85"/>
      <c r="D1" s="85"/>
      <c r="E1" s="85"/>
      <c r="F1" s="85"/>
      <c r="G1" s="85"/>
      <c r="H1" s="78"/>
      <c r="I1" s="78"/>
      <c r="J1" s="78"/>
      <c r="K1" s="78"/>
      <c r="L1" s="78"/>
      <c r="M1" s="78"/>
      <c r="N1" s="100"/>
      <c r="O1" s="78"/>
      <c r="P1" s="78"/>
      <c r="Q1" s="85"/>
      <c r="R1" s="78"/>
      <c r="S1" s="108"/>
      <c r="T1" s="108" t="s">
        <v>396</v>
      </c>
    </row>
    <row r="2" ht="41.25" customHeight="1" spans="1:20">
      <c r="A2" s="74" t="str">
        <f>"2025"&amp;"年部门政府购买服务预算表"</f>
        <v>2025年部门政府购买服务预算表</v>
      </c>
      <c r="B2" s="68"/>
      <c r="C2" s="68"/>
      <c r="D2" s="68"/>
      <c r="E2" s="68"/>
      <c r="F2" s="68"/>
      <c r="G2" s="68"/>
      <c r="H2" s="86"/>
      <c r="I2" s="86"/>
      <c r="J2" s="86"/>
      <c r="K2" s="86"/>
      <c r="L2" s="86"/>
      <c r="M2" s="86"/>
      <c r="N2" s="101"/>
      <c r="O2" s="86"/>
      <c r="P2" s="86"/>
      <c r="Q2" s="68"/>
      <c r="R2" s="86"/>
      <c r="S2" s="101"/>
      <c r="T2" s="68"/>
    </row>
    <row r="3" ht="22.5" customHeight="1" spans="1:20">
      <c r="A3" s="75" t="str">
        <f>"单位名称："&amp;"昆明市呈贡区社会保险中心"</f>
        <v>单位名称：昆明市呈贡区社会保险中心</v>
      </c>
      <c r="B3" s="87"/>
      <c r="C3" s="87"/>
      <c r="D3" s="87"/>
      <c r="E3" s="87"/>
      <c r="F3" s="87"/>
      <c r="G3" s="87"/>
      <c r="H3" s="76"/>
      <c r="I3" s="76"/>
      <c r="J3" s="76"/>
      <c r="K3" s="76"/>
      <c r="L3" s="76"/>
      <c r="M3" s="76"/>
      <c r="N3" s="100"/>
      <c r="O3" s="78"/>
      <c r="P3" s="78"/>
      <c r="Q3" s="85"/>
      <c r="R3" s="78"/>
      <c r="S3" s="109"/>
      <c r="T3" s="108" t="s">
        <v>1</v>
      </c>
    </row>
    <row r="4" ht="24" customHeight="1" spans="1:20">
      <c r="A4" s="9" t="s">
        <v>199</v>
      </c>
      <c r="B4" s="88" t="s">
        <v>200</v>
      </c>
      <c r="C4" s="88" t="s">
        <v>382</v>
      </c>
      <c r="D4" s="88" t="s">
        <v>397</v>
      </c>
      <c r="E4" s="88" t="s">
        <v>398</v>
      </c>
      <c r="F4" s="88" t="s">
        <v>399</v>
      </c>
      <c r="G4" s="88" t="s">
        <v>400</v>
      </c>
      <c r="H4" s="89" t="s">
        <v>401</v>
      </c>
      <c r="I4" s="89" t="s">
        <v>402</v>
      </c>
      <c r="J4" s="102" t="s">
        <v>207</v>
      </c>
      <c r="K4" s="102"/>
      <c r="L4" s="102"/>
      <c r="M4" s="102"/>
      <c r="N4" s="103"/>
      <c r="O4" s="102"/>
      <c r="P4" s="102"/>
      <c r="Q4" s="82"/>
      <c r="R4" s="102"/>
      <c r="S4" s="103"/>
      <c r="T4" s="83"/>
    </row>
    <row r="5" ht="24" customHeight="1" spans="1:20">
      <c r="A5" s="14"/>
      <c r="B5" s="90"/>
      <c r="C5" s="90"/>
      <c r="D5" s="90"/>
      <c r="E5" s="90"/>
      <c r="F5" s="90"/>
      <c r="G5" s="90"/>
      <c r="H5" s="91"/>
      <c r="I5" s="91"/>
      <c r="J5" s="91" t="s">
        <v>55</v>
      </c>
      <c r="K5" s="91" t="s">
        <v>58</v>
      </c>
      <c r="L5" s="91" t="s">
        <v>388</v>
      </c>
      <c r="M5" s="91" t="s">
        <v>389</v>
      </c>
      <c r="N5" s="104" t="s">
        <v>390</v>
      </c>
      <c r="O5" s="105" t="s">
        <v>391</v>
      </c>
      <c r="P5" s="105"/>
      <c r="Q5" s="110"/>
      <c r="R5" s="105"/>
      <c r="S5" s="111"/>
      <c r="T5" s="92"/>
    </row>
    <row r="6" ht="54" customHeight="1" spans="1:20">
      <c r="A6" s="17"/>
      <c r="B6" s="92"/>
      <c r="C6" s="92"/>
      <c r="D6" s="92"/>
      <c r="E6" s="92"/>
      <c r="F6" s="92"/>
      <c r="G6" s="92"/>
      <c r="H6" s="93"/>
      <c r="I6" s="93"/>
      <c r="J6" s="93"/>
      <c r="K6" s="93" t="s">
        <v>57</v>
      </c>
      <c r="L6" s="93"/>
      <c r="M6" s="93"/>
      <c r="N6" s="106"/>
      <c r="O6" s="93" t="s">
        <v>57</v>
      </c>
      <c r="P6" s="93" t="s">
        <v>64</v>
      </c>
      <c r="Q6" s="92" t="s">
        <v>65</v>
      </c>
      <c r="R6" s="93" t="s">
        <v>66</v>
      </c>
      <c r="S6" s="106" t="s">
        <v>67</v>
      </c>
      <c r="T6" s="92" t="s">
        <v>68</v>
      </c>
    </row>
    <row r="7" ht="17.25" customHeight="1" spans="1:20">
      <c r="A7" s="18">
        <v>1</v>
      </c>
      <c r="B7" s="92">
        <v>2</v>
      </c>
      <c r="C7" s="18">
        <v>3</v>
      </c>
      <c r="D7" s="18">
        <v>4</v>
      </c>
      <c r="E7" s="92">
        <v>5</v>
      </c>
      <c r="F7" s="18">
        <v>6</v>
      </c>
      <c r="G7" s="18">
        <v>7</v>
      </c>
      <c r="H7" s="92">
        <v>8</v>
      </c>
      <c r="I7" s="18">
        <v>9</v>
      </c>
      <c r="J7" s="18">
        <v>10</v>
      </c>
      <c r="K7" s="92">
        <v>11</v>
      </c>
      <c r="L7" s="18">
        <v>12</v>
      </c>
      <c r="M7" s="18">
        <v>13</v>
      </c>
      <c r="N7" s="92">
        <v>14</v>
      </c>
      <c r="O7" s="18">
        <v>15</v>
      </c>
      <c r="P7" s="18">
        <v>16</v>
      </c>
      <c r="Q7" s="92">
        <v>17</v>
      </c>
      <c r="R7" s="18">
        <v>18</v>
      </c>
      <c r="S7" s="18">
        <v>19</v>
      </c>
      <c r="T7" s="18">
        <v>20</v>
      </c>
    </row>
    <row r="8" ht="21" customHeight="1" spans="1:20">
      <c r="A8" s="94"/>
      <c r="B8" s="95"/>
      <c r="C8" s="95"/>
      <c r="D8" s="95"/>
      <c r="E8" s="95"/>
      <c r="F8" s="95"/>
      <c r="G8" s="95"/>
      <c r="H8" s="96"/>
      <c r="I8" s="96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ht="21" customHeight="1" spans="1:20">
      <c r="A9" s="97" t="s">
        <v>190</v>
      </c>
      <c r="B9" s="98"/>
      <c r="C9" s="98"/>
      <c r="D9" s="98"/>
      <c r="E9" s="98"/>
      <c r="F9" s="98"/>
      <c r="G9" s="98"/>
      <c r="H9" s="99"/>
      <c r="I9" s="107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1" customHeight="1" spans="1:1">
      <c r="A11" t="s">
        <v>403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selection activeCell="D13" sqref="D1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3"/>
      <c r="W1" s="2"/>
      <c r="X1" s="2" t="s">
        <v>404</v>
      </c>
    </row>
    <row r="2" ht="41.25" customHeight="1" spans="1:24">
      <c r="A2" s="74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8"/>
      <c r="X2" s="68"/>
    </row>
    <row r="3" ht="18" customHeight="1" spans="1:24">
      <c r="A3" s="75" t="str">
        <f>"单位名称："&amp;"昆明市呈贡区社会保险中心"</f>
        <v>单位名称：昆明市呈贡区社会保险中心</v>
      </c>
      <c r="B3" s="76"/>
      <c r="C3" s="76"/>
      <c r="D3" s="77"/>
      <c r="E3" s="78"/>
      <c r="F3" s="78"/>
      <c r="G3" s="78"/>
      <c r="H3" s="78"/>
      <c r="I3" s="78"/>
      <c r="W3" s="7"/>
      <c r="X3" s="7" t="s">
        <v>1</v>
      </c>
    </row>
    <row r="4" ht="19.5" customHeight="1" spans="1:24">
      <c r="A4" s="27" t="s">
        <v>405</v>
      </c>
      <c r="B4" s="10" t="s">
        <v>207</v>
      </c>
      <c r="C4" s="11"/>
      <c r="D4" s="11"/>
      <c r="E4" s="10" t="s">
        <v>406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2"/>
      <c r="X4" s="83"/>
    </row>
    <row r="5" ht="40.5" customHeight="1" spans="1:24">
      <c r="A5" s="18"/>
      <c r="B5" s="28" t="s">
        <v>55</v>
      </c>
      <c r="C5" s="9" t="s">
        <v>58</v>
      </c>
      <c r="D5" s="79" t="s">
        <v>388</v>
      </c>
      <c r="E5" s="47" t="s">
        <v>407</v>
      </c>
      <c r="F5" s="47" t="s">
        <v>408</v>
      </c>
      <c r="G5" s="47" t="s">
        <v>409</v>
      </c>
      <c r="H5" s="47" t="s">
        <v>410</v>
      </c>
      <c r="I5" s="47" t="s">
        <v>411</v>
      </c>
      <c r="J5" s="47" t="s">
        <v>412</v>
      </c>
      <c r="K5" s="47" t="s">
        <v>413</v>
      </c>
      <c r="L5" s="47" t="s">
        <v>414</v>
      </c>
      <c r="M5" s="47" t="s">
        <v>415</v>
      </c>
      <c r="N5" s="47" t="s">
        <v>416</v>
      </c>
      <c r="O5" s="47" t="s">
        <v>417</v>
      </c>
      <c r="P5" s="47" t="s">
        <v>418</v>
      </c>
      <c r="Q5" s="47" t="s">
        <v>419</v>
      </c>
      <c r="R5" s="47" t="s">
        <v>420</v>
      </c>
      <c r="S5" s="47" t="s">
        <v>421</v>
      </c>
      <c r="T5" s="47" t="s">
        <v>422</v>
      </c>
      <c r="U5" s="47" t="s">
        <v>423</v>
      </c>
      <c r="V5" s="47" t="s">
        <v>424</v>
      </c>
      <c r="W5" s="47" t="s">
        <v>425</v>
      </c>
      <c r="X5" s="84" t="s">
        <v>426</v>
      </c>
    </row>
    <row r="6" ht="19.5" customHeight="1" spans="1:24">
      <c r="A6" s="19">
        <v>1</v>
      </c>
      <c r="B6" s="19">
        <v>2</v>
      </c>
      <c r="C6" s="19">
        <v>3</v>
      </c>
      <c r="D6" s="80">
        <v>4</v>
      </c>
      <c r="E6" s="35">
        <v>5</v>
      </c>
      <c r="F6" s="19">
        <v>6</v>
      </c>
      <c r="G6" s="19">
        <v>7</v>
      </c>
      <c r="H6" s="80">
        <v>8</v>
      </c>
      <c r="I6" s="19">
        <v>9</v>
      </c>
      <c r="J6" s="19">
        <v>10</v>
      </c>
      <c r="K6" s="19">
        <v>11</v>
      </c>
      <c r="L6" s="80">
        <v>12</v>
      </c>
      <c r="M6" s="19">
        <v>13</v>
      </c>
      <c r="N6" s="19">
        <v>14</v>
      </c>
      <c r="O6" s="19">
        <v>15</v>
      </c>
      <c r="P6" s="80">
        <v>16</v>
      </c>
      <c r="Q6" s="19">
        <v>17</v>
      </c>
      <c r="R6" s="19">
        <v>18</v>
      </c>
      <c r="S6" s="19">
        <v>19</v>
      </c>
      <c r="T6" s="80">
        <v>20</v>
      </c>
      <c r="U6" s="80">
        <v>21</v>
      </c>
      <c r="V6" s="80">
        <v>22</v>
      </c>
      <c r="W6" s="35">
        <v>23</v>
      </c>
      <c r="X6" s="35">
        <v>24</v>
      </c>
    </row>
    <row r="7" ht="19.5" customHeight="1" spans="1:24">
      <c r="A7" s="29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ht="19.5" customHeight="1" spans="1:24">
      <c r="A8" s="7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10" customHeight="1" spans="1:1">
      <c r="A10" t="s">
        <v>427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B16" sqref="B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428</v>
      </c>
    </row>
    <row r="2" ht="41.25" customHeight="1" spans="1:10">
      <c r="A2" s="67" t="str">
        <f>"2025"&amp;"年对下转移支付绩效目标表"</f>
        <v>2025年对下转移支付绩效目标表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"单位名称："&amp;"昆明市呈贡区社会保险中心"</f>
        <v>单位名称：昆明市呈贡区社会保险中心</v>
      </c>
    </row>
    <row r="4" ht="44.25" customHeight="1" spans="1:10">
      <c r="A4" s="69" t="s">
        <v>405</v>
      </c>
      <c r="B4" s="69" t="s">
        <v>299</v>
      </c>
      <c r="C4" s="69" t="s">
        <v>300</v>
      </c>
      <c r="D4" s="69" t="s">
        <v>301</v>
      </c>
      <c r="E4" s="69" t="s">
        <v>302</v>
      </c>
      <c r="F4" s="70" t="s">
        <v>303</v>
      </c>
      <c r="G4" s="69" t="s">
        <v>304</v>
      </c>
      <c r="H4" s="70" t="s">
        <v>305</v>
      </c>
      <c r="I4" s="70" t="s">
        <v>306</v>
      </c>
      <c r="J4" s="69" t="s">
        <v>307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70">
        <v>6</v>
      </c>
      <c r="G5" s="69">
        <v>7</v>
      </c>
      <c r="H5" s="70">
        <v>8</v>
      </c>
      <c r="I5" s="70">
        <v>9</v>
      </c>
      <c r="J5" s="69">
        <v>10</v>
      </c>
    </row>
    <row r="6" ht="42" customHeight="1" spans="1:10">
      <c r="A6" s="29"/>
      <c r="B6" s="71"/>
      <c r="C6" s="71"/>
      <c r="D6" s="71"/>
      <c r="E6" s="53"/>
      <c r="F6" s="72"/>
      <c r="G6" s="53"/>
      <c r="H6" s="72"/>
      <c r="I6" s="72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customHeight="1" spans="1:1">
      <c r="A9" t="s">
        <v>429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B16" sqref="B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64" t="s">
        <v>430</v>
      </c>
      <c r="B1" s="65"/>
      <c r="C1" s="65"/>
      <c r="D1" s="66"/>
      <c r="E1" s="66"/>
      <c r="F1" s="66"/>
      <c r="G1" s="65"/>
      <c r="H1" s="65"/>
      <c r="I1" s="66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"单位名称："&amp;"昆明市呈贡区社会保险中心"</f>
        <v>单位名称：昆明市呈贡区社会保险中心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199</v>
      </c>
      <c r="B4" s="47" t="s">
        <v>200</v>
      </c>
      <c r="C4" s="48" t="s">
        <v>431</v>
      </c>
      <c r="D4" s="46" t="s">
        <v>432</v>
      </c>
      <c r="E4" s="46" t="s">
        <v>433</v>
      </c>
      <c r="F4" s="46" t="s">
        <v>434</v>
      </c>
      <c r="G4" s="47" t="s">
        <v>435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386</v>
      </c>
      <c r="H5" s="47" t="s">
        <v>436</v>
      </c>
      <c r="I5" s="47" t="s">
        <v>437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10" customHeight="1" spans="1:1">
      <c r="A10" t="s">
        <v>438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A17" sqref="A1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/>
      <c r="B1" s="38"/>
      <c r="C1" s="38"/>
      <c r="D1" s="39"/>
      <c r="E1" s="39"/>
      <c r="F1" s="39"/>
      <c r="G1" s="38"/>
      <c r="H1" s="38"/>
      <c r="I1" s="62" t="s">
        <v>439</v>
      </c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"单位名称："&amp;"昆明市呈贡区社会保险中心"</f>
        <v>单位名称：昆明市呈贡区社会保险中心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199</v>
      </c>
      <c r="B4" s="47" t="s">
        <v>200</v>
      </c>
      <c r="C4" s="48" t="s">
        <v>431</v>
      </c>
      <c r="D4" s="46" t="s">
        <v>432</v>
      </c>
      <c r="E4" s="46" t="s">
        <v>433</v>
      </c>
      <c r="F4" s="46" t="s">
        <v>434</v>
      </c>
      <c r="G4" s="47" t="s">
        <v>435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386</v>
      </c>
      <c r="H5" s="47" t="s">
        <v>436</v>
      </c>
      <c r="I5" s="47" t="s">
        <v>437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10" customHeight="1" spans="1:1">
      <c r="A10" t="s">
        <v>438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C21" sqref="C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440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"单位名称："&amp;"昆明市呈贡区社会保险中心"</f>
        <v>单位名称：昆明市呈贡区社会保险中心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281</v>
      </c>
      <c r="B4" s="8" t="s">
        <v>202</v>
      </c>
      <c r="C4" s="8" t="s">
        <v>282</v>
      </c>
      <c r="D4" s="9" t="s">
        <v>203</v>
      </c>
      <c r="E4" s="9" t="s">
        <v>204</v>
      </c>
      <c r="F4" s="9" t="s">
        <v>283</v>
      </c>
      <c r="G4" s="9" t="s">
        <v>284</v>
      </c>
      <c r="H4" s="27" t="s">
        <v>55</v>
      </c>
      <c r="I4" s="10" t="s">
        <v>441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190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1">
      <c r="A12" t="s">
        <v>442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C19" sqref="C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443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"单位名称："&amp;"昆明市呈贡区社会保险中心"</f>
        <v>单位名称：昆明市呈贡区社会保险中心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282</v>
      </c>
      <c r="B4" s="8" t="s">
        <v>281</v>
      </c>
      <c r="C4" s="8" t="s">
        <v>202</v>
      </c>
      <c r="D4" s="9" t="s">
        <v>444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3675000</v>
      </c>
      <c r="F8" s="22"/>
      <c r="G8" s="22"/>
    </row>
    <row r="9" ht="18.75" customHeight="1" spans="1:7">
      <c r="A9" s="20"/>
      <c r="B9" s="20" t="s">
        <v>445</v>
      </c>
      <c r="C9" s="20" t="s">
        <v>289</v>
      </c>
      <c r="D9" s="20" t="s">
        <v>446</v>
      </c>
      <c r="E9" s="22">
        <v>3220000</v>
      </c>
      <c r="F9" s="22"/>
      <c r="G9" s="22"/>
    </row>
    <row r="10" ht="18.75" customHeight="1" spans="1:7">
      <c r="A10" s="23"/>
      <c r="B10" s="20" t="s">
        <v>445</v>
      </c>
      <c r="C10" s="20" t="s">
        <v>293</v>
      </c>
      <c r="D10" s="20" t="s">
        <v>446</v>
      </c>
      <c r="E10" s="22">
        <v>185000</v>
      </c>
      <c r="F10" s="22"/>
      <c r="G10" s="22"/>
    </row>
    <row r="11" ht="18.75" customHeight="1" spans="1:7">
      <c r="A11" s="23"/>
      <c r="B11" s="20" t="s">
        <v>445</v>
      </c>
      <c r="C11" s="20" t="s">
        <v>295</v>
      </c>
      <c r="D11" s="20" t="s">
        <v>446</v>
      </c>
      <c r="E11" s="22">
        <v>240000</v>
      </c>
      <c r="F11" s="22"/>
      <c r="G11" s="22"/>
    </row>
    <row r="12" ht="18.75" customHeight="1" spans="1:7">
      <c r="A12" s="23"/>
      <c r="B12" s="20" t="s">
        <v>445</v>
      </c>
      <c r="C12" s="20" t="s">
        <v>297</v>
      </c>
      <c r="D12" s="20" t="s">
        <v>446</v>
      </c>
      <c r="E12" s="22">
        <v>30000</v>
      </c>
      <c r="F12" s="22"/>
      <c r="G12" s="22"/>
    </row>
    <row r="13" ht="18.75" customHeight="1" spans="1:7">
      <c r="A13" s="24" t="s">
        <v>55</v>
      </c>
      <c r="B13" s="25" t="s">
        <v>447</v>
      </c>
      <c r="C13" s="25"/>
      <c r="D13" s="26"/>
      <c r="E13" s="22">
        <v>3675000</v>
      </c>
      <c r="F13" s="22"/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2025-03-11T03:05:00Z</dcterms:created>
  <dcterms:modified xsi:type="dcterms:W3CDTF">2025-03-17T02:58:29Z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