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7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6">上级转移支付补助项目支出预算表11!$A:$A,上级转移支付补助项目支出预算表11!$1:$1</definedName>
    <definedName name="_xlnm.Print_Titles" localSheetId="15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<sst xmlns="http://schemas.openxmlformats.org/spreadsheetml/2006/main" count="1010" uniqueCount="405">
  <si>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</si>
  <si>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</si>
  <si>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</si>
  <si>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</si>
  <si>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</si>
  <si>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</si>
  <si>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</si>
  <si>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</si>
  <si>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</si>
  <si>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</si>
  <si>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</si>
  <si>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</si>
  <si>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</si>
  <si>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</si>
  <si>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</si>
  <si>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</si>
  <si>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</si>
  <si>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</si>
  <si>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</si>
  <si>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</si>
  <si>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</si>
  <si>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</si>
  <si>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</si>
  <si>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</si>
  <si>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</si>
  <si>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</si>
  <si>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</si>
  <si>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</si>
  <si>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</si>
  <si>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</si>
  <si>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</si>
  <si>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</si>
  <si>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</si>
  <si>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</si>
  <si>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</si>
  <si>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</si>
  <si>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</si>
  <si>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</si>
  <si>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</si>
  <si>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</si>
  <si>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</si>
  <si>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</si>
  <si>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</si>
  <si>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</si>
  <si>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</si>
  <si>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</si>
  <si>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</si>
  <si>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</si>
  <si>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</si>
  <si>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</si>
  <si>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</si>
  <si>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</si>
  <si>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</si>
  <si>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</si>
  <si>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</si>
  <si>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</si>
  <si>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</si>
  <si>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</si>
  <si>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</si>
  <si>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</si>
  <si>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</si>
  <si>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</si>
  <si>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</si>
  <si>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</si>
  <si>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</si>
  <si>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</si>
  <si>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</si>
  <si>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</si>
  <si>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</si>
  <si>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117008</t>
  </si>
  <si>
    <t>昆明市呈贡区城乡居民社会养老保险局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</si>
  <si>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</si>
  <si>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</si>
  <si>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</si>
  <si>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</si>
  <si>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</si>
  <si>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</si>
  <si>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</si>
  <si>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</si>
  <si>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</si>
  <si>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</si>
  <si>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</si>
  <si>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</si>
  <si>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</si>
  <si>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</si>
  <si>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</si>
  <si>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</si>
  <si>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</si>
  <si>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</si>
  <si>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</si>
  <si>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</si>
  <si>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</si>
  <si>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</si>
  <si>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</si>
  <si>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</si>
  <si>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</si>
  <si>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</si>
  <si>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</si>
  <si>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</si>
  <si>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</si>
  <si>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</si>
  <si>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</si>
  <si>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</si>
  <si>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</si>
  <si>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</si>
  <si>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</si>
  <si>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</si>
  <si>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</si>
  <si>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</si>
  <si>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2080150</t>
  </si>
  <si>
    <t>事业运行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</si>
  <si>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</si>
  <si>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</si>
  <si>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</si>
  <si>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</si>
  <si>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</si>
  <si>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</si>
  <si>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</si>
  <si>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</si>
  <si>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</si>
  <si>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</si>
  <si>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</si>
  <si>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</si>
  <si>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</si>
  <si>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</si>
  <si>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</si>
  <si>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</si>
  <si>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</si>
  <si>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</si>
  <si>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</si>
  <si>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</si>
  <si>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</si>
  <si>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</si>
  <si>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</si>
  <si>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</si>
  <si>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</si>
  <si>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</si>
  <si>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</si>
  <si>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</si>
  <si>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</si>
  <si>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</si>
  <si>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</si>
  <si>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</si>
  <si>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</si>
  <si>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</si>
  <si>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</si>
  <si>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</si>
  <si>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</si>
  <si>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</si>
  <si>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</si>
  <si>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</si>
  <si>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</si>
  <si>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</si>
  <si>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</si>
  <si>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</si>
  <si>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</si>
  <si>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</si>
  <si>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</si>
  <si>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</si>
  <si>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</si>
  <si>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</si>
  <si>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</si>
  <si>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</si>
  <si>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</si>
  <si>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</si>
  <si>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</si>
  <si>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</si>
  <si>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</si>
  <si>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</si>
  <si>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</si>
  <si>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</si>
  <si>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</si>
  <si>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</si>
  <si>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</si>
  <si>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</si>
  <si>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</si>
  <si>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</si>
  <si>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</si>
  <si>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</si>
  <si>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此表为空！说明：</t>
    </r>
    <r>
      <rPr>
        <sz val="11"/>
        <rFont val="Microsoft Sans Serif"/>
        <charset val="1"/>
      </rPr>
      <t>202</t>
    </r>
    <r>
      <rPr>
        <sz val="11"/>
        <rFont val="Microsoft Sans Serif"/>
        <charset val="134"/>
      </rPr>
      <t>5</t>
    </r>
    <r>
      <rPr>
        <sz val="11"/>
        <rFont val="宋体"/>
        <charset val="134"/>
      </rPr>
      <t>年我单位无</t>
    </r>
    <r>
      <rPr>
        <sz val="11"/>
        <rFont val="Microsoft Sans Serif"/>
        <charset val="1"/>
      </rPr>
      <t>“</t>
    </r>
    <r>
      <rPr>
        <sz val="11"/>
        <rFont val="宋体"/>
        <charset val="134"/>
      </rPr>
      <t>三公</t>
    </r>
    <r>
      <rPr>
        <sz val="11"/>
        <rFont val="Microsoft Sans Serif"/>
        <charset val="1"/>
      </rPr>
      <t>”</t>
    </r>
    <r>
      <rPr>
        <sz val="11"/>
        <rFont val="宋体"/>
        <charset val="134"/>
      </rPr>
      <t>经费支出预算。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</si>
  <si>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</si>
  <si>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</si>
  <si>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</si>
  <si>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</si>
  <si>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</si>
  <si>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</si>
  <si>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</si>
  <si>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</si>
  <si>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</si>
  <si>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</si>
  <si>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</si>
  <si>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</si>
  <si>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</si>
  <si>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</si>
  <si>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</si>
  <si>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</si>
  <si>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</si>
  <si>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</si>
  <si>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</si>
  <si>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昆明市呈贡区人力资源和社会保障局</t>
  </si>
  <si>
    <t>530121221100000452331</t>
  </si>
  <si>
    <t>工会经费</t>
  </si>
  <si>
    <t>30228</t>
  </si>
  <si>
    <t>530121221100000452332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</si>
  <si>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</si>
  <si>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</si>
  <si>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</si>
  <si>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</si>
  <si>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</si>
  <si>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</si>
  <si>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</si>
  <si>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</si>
  <si>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</si>
  <si>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</si>
  <si>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</si>
  <si>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</si>
  <si>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</si>
  <si>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</si>
  <si>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</si>
  <si>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</si>
  <si>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</si>
  <si>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</si>
  <si>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</si>
  <si>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530121221100000452343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</si>
  <si>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</si>
  <si>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</si>
  <si>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</si>
  <si>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</si>
  <si>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</si>
  <si>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</si>
  <si>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</si>
  <si>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530121221100000452344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</si>
  <si>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</si>
  <si>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</si>
  <si>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</si>
  <si>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</si>
  <si>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</si>
  <si>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</si>
  <si>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</si>
  <si>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</si>
  <si>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</si>
  <si>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530121221100000452345</t>
  </si>
  <si>
    <t>30113</t>
  </si>
  <si>
    <t>530121221100000452907</t>
  </si>
  <si>
    <t>事业购房补贴</t>
  </si>
  <si>
    <t>30102</t>
  </si>
  <si>
    <t>津贴补贴</t>
  </si>
  <si>
    <t>530121231100001588826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</si>
  <si>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</si>
  <si>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</si>
  <si>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</si>
  <si>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</si>
  <si>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</si>
  <si>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</si>
  <si>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</si>
  <si>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</si>
  <si>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</si>
  <si>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530121221100000645856</t>
  </si>
  <si>
    <t>度假区（大渔片区）社会事务经费（社会保障类）专项经费</t>
  </si>
  <si>
    <t>30305</t>
  </si>
  <si>
    <t>生活补助</t>
  </si>
  <si>
    <t>530121221100000645894</t>
  </si>
  <si>
    <t>高新区（马金铺）片区社会事务经费（社会保障类）专项经费</t>
  </si>
  <si>
    <t>530121231100002234457</t>
  </si>
  <si>
    <t>城乡居民基本养老保险个人缴费补助资金</t>
  </si>
  <si>
    <t>530121241100002262470</t>
  </si>
  <si>
    <t>度假区（大渔片区）社会事务经费（社会保障类）专项工作经费</t>
  </si>
  <si>
    <t>530121241100002262526</t>
  </si>
  <si>
    <t>高新区（马金铺）片区社会事务经费（社会保障类）专项工作经费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</si>
  <si>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</si>
  <si>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</si>
  <si>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</si>
  <si>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</si>
  <si>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</si>
  <si>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</si>
  <si>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</si>
  <si>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</si>
  <si>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</si>
  <si>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</si>
  <si>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2025年度假区（大渔片区）社会事务经费：养老保险个人缴费补助经费6013人，220元/人/年；</t>
  </si>
  <si>
    <t>产出指标</t>
  </si>
  <si>
    <t>数量指标</t>
  </si>
  <si>
    <t>养老保险个人缴费补助</t>
  </si>
  <si>
    <t>&gt;=</t>
  </si>
  <si>
    <t>6013</t>
  </si>
  <si>
    <t>人次</t>
  </si>
  <si>
    <t>定量指标</t>
  </si>
  <si>
    <t>反映养老保险个人缴费补助领取人数。</t>
  </si>
  <si>
    <t>时效指标</t>
  </si>
  <si>
    <t>补助资金及时发放率</t>
  </si>
  <si>
    <t>=</t>
  </si>
  <si>
    <t>100</t>
  </si>
  <si>
    <t>%</t>
  </si>
  <si>
    <t>定性指标</t>
  </si>
  <si>
    <t>反映各项补助资金及时发放率。</t>
  </si>
  <si>
    <t>效益指标</t>
  </si>
  <si>
    <t>社会效益</t>
  </si>
  <si>
    <t>政策知晓率</t>
  </si>
  <si>
    <t>95</t>
  </si>
  <si>
    <t>反映政策知晓率。</t>
  </si>
  <si>
    <t>满意度指标</t>
  </si>
  <si>
    <t>服务对象满意度</t>
  </si>
  <si>
    <t>受益对象满意度</t>
  </si>
  <si>
    <t>90</t>
  </si>
  <si>
    <t>反映获补助受益对象的满意程度。</t>
  </si>
  <si>
    <t>依据划转协议，保障高新区划转人员顺利衔接及社会事务正常开展。 用于公岗人员工资12*1500元/月=18000元，宣传资料制作2000元。</t>
  </si>
  <si>
    <t>政策宣传次数</t>
  </si>
  <si>
    <t>1.00</t>
  </si>
  <si>
    <t>次</t>
  </si>
  <si>
    <t>反映补助政策的宣传力度情况。即通过门户网站、报刊、通信、电视、户外广告等对补助政策进行宣传的次数。</t>
  </si>
  <si>
    <t>保障公岗人员2025年工资补助</t>
  </si>
  <si>
    <t>月</t>
  </si>
  <si>
    <t>反映2025年我单位公岗人员补助发放情况。</t>
  </si>
  <si>
    <t>公岗人员待遇发放及时率</t>
  </si>
  <si>
    <t>反映发放单位及时发放补助资金的情况。</t>
  </si>
  <si>
    <t>反映补助政策的宣传效果情况。
政策知晓率=调查中补助政策知晓人数/调查总人数*100%</t>
  </si>
  <si>
    <t>参加城乡居民基本养老保险每人每年给予220元的缴费补助，残疾人给予每人每年220元的缴费补助。2025年32540人，标准220元/人/年。</t>
  </si>
  <si>
    <t>领取补助资金人数</t>
  </si>
  <si>
    <t>32540</t>
  </si>
  <si>
    <t>人/人次</t>
  </si>
  <si>
    <t>反映领取补助资金人数。</t>
  </si>
  <si>
    <t>补助资金及时发放率。</t>
  </si>
  <si>
    <t>补助政策知晓率</t>
  </si>
  <si>
    <t>反映补助政策知晓率。</t>
  </si>
  <si>
    <t>群众满意度</t>
  </si>
  <si>
    <t>反映群众满意度。</t>
  </si>
  <si>
    <t>依据划转协议，保障度假区划转人员顺利衔接及社会事务正常开展。 用于公岗人员工资12*1500元/月=18000元，宣传资料制作2000元。</t>
  </si>
  <si>
    <t>反映补助政策的宣传力度情况。即通过门户网站，报刊，通信，电视，户外广告等对补助政策进行宣传的次数。</t>
  </si>
  <si>
    <t>用于公岗人员工资12*1500元/月=18000元</t>
  </si>
  <si>
    <t xml:space="preserve">反映发放单位及时发放公岗人员补助资金的情况。
</t>
  </si>
  <si>
    <t>反映补助政策的宣传效果情况。</t>
  </si>
  <si>
    <t>2025年高新区（马金铺）片区社会事务经费：养老保险个人缴费补助经费12851人，220元/人/年</t>
  </si>
  <si>
    <t>12851</t>
  </si>
  <si>
    <t>补助资金按时发放率</t>
  </si>
  <si>
    <t>反映补助资金及时发放率。</t>
  </si>
  <si>
    <t>反映群众满意程度。</t>
  </si>
  <si>
    <t>预算06表</t>
  </si>
  <si>
    <t>政府性基金预算支出预算表</t>
  </si>
  <si>
    <t>单位名称：昆明市发展和改革委员会</t>
  </si>
  <si>
    <t>政府性基金预算支出</t>
  </si>
  <si>
    <t>说明：我单位本年度无政府性基金预算支出，此表为空。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</si>
  <si>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</si>
  <si>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</si>
  <si>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</si>
  <si>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</si>
  <si>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</si>
  <si>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</si>
  <si>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</si>
  <si>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</si>
  <si>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</si>
  <si>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</si>
  <si>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</si>
  <si>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</si>
  <si>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r>
      <rPr>
        <sz val="11"/>
        <rFont val="宋体"/>
        <charset val="134"/>
      </rPr>
      <t>此表为空！说明：</t>
    </r>
    <r>
      <rPr>
        <sz val="11"/>
        <rFont val="Microsoft Sans Serif"/>
        <charset val="1"/>
      </rPr>
      <t>202</t>
    </r>
    <r>
      <rPr>
        <sz val="11"/>
        <rFont val="Microsoft Sans Serif"/>
        <charset val="134"/>
      </rPr>
      <t>5</t>
    </r>
    <r>
      <rPr>
        <sz val="11"/>
        <rFont val="宋体"/>
        <charset val="134"/>
      </rPr>
      <t>年我单位无</t>
    </r>
    <r>
      <rPr>
        <sz val="11"/>
        <rFont val="宋体"/>
        <charset val="134"/>
      </rPr>
      <t>政府采购支出</t>
    </r>
    <r>
      <rPr>
        <sz val="11"/>
        <rFont val="宋体"/>
        <charset val="134"/>
      </rPr>
      <t>预算。</t>
    </r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</si>
  <si>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</si>
  <si>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</si>
  <si>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</si>
  <si>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</si>
  <si>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</si>
  <si>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</si>
  <si>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</si>
  <si>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说明：我单位本年度无政府购买服务预算，此表为空。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</si>
  <si>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</si>
  <si>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</si>
  <si>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</si>
  <si>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</si>
  <si>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</si>
  <si>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</si>
  <si>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</si>
  <si>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</si>
  <si>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</si>
  <si>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</si>
  <si>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</si>
  <si>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</si>
  <si>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</si>
  <si>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</si>
  <si>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</si>
  <si>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</si>
  <si>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</si>
  <si>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</si>
  <si>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</si>
  <si>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</si>
  <si>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</si>
  <si>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</si>
  <si>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</si>
  <si>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说明：我区已实行乡财县管，乡镇（街道）按照县级部门预算管理，我单位本年度无对下转移支付预算，也无对下转移支付绩效目标，此表为空。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</si>
  <si>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</si>
  <si>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</si>
  <si>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</si>
  <si>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</si>
  <si>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</si>
  <si>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</si>
  <si>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</si>
  <si>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</si>
  <si>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</si>
  <si>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说明：我单位本年度无新增资产配置，此表为空。</t>
  </si>
  <si>
    <t>预算10表</t>
  </si>
  <si>
    <t>预算11表</t>
  </si>
  <si>
    <t>上级补助</t>
  </si>
  <si>
    <t>此表为空！我单位2025年无上级转移支付补助项目支出预算！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</si>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</sst>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\-mm\-dd"/>
    <numFmt numFmtId="177" formatCode="#,##0;\-#,##0;;@"/>
    <numFmt numFmtId="43" formatCode="_ * #,##0.00_ ;_ * \-#,##0.00_ ;_ * &quot;-&quot;??_ ;_ @_ "/>
    <numFmt numFmtId="178" formatCode="yyyy\-mm\-dd\ hh:mm:ss"/>
    <numFmt numFmtId="179" formatCode="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0.00;\-#,##0.0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Microsoft Sans Serif"/>
      <charset val="1"/>
    </font>
    <font>
      <sz val="11"/>
      <name val="Microsoft Sans Serif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/>
    <xf numFmtId="179" fontId="28" fillId="0" borderId="4">
      <alignment horizontal="right" vertical="center"/>
    </xf>
    <xf numFmtId="10" fontId="28" fillId="0" borderId="4">
      <alignment horizontal="right" vertical="center"/>
    </xf>
    <xf numFmtId="180" fontId="28" fillId="0" borderId="4">
      <alignment horizontal="right" vertical="center"/>
    </xf>
    <xf numFmtId="180" fontId="28" fillId="0" borderId="4">
      <alignment horizontal="right" vertical="center"/>
    </xf>
    <xf numFmtId="177" fontId="28" fillId="0" borderId="4">
      <alignment horizontal="right" vertical="center"/>
    </xf>
    <xf numFmtId="178" fontId="28" fillId="0" borderId="4">
      <alignment horizontal="right"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176" fontId="28" fillId="0" borderId="4">
      <alignment horizontal="right" vertical="center"/>
    </xf>
    <xf numFmtId="42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>
      <alignment vertical="top"/>
      <protection locked="0"/>
    </xf>
    <xf numFmtId="0" fontId="19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49" fontId="28" fillId="0" borderId="4">
      <alignment horizontal="left" vertical="center" wrapText="1"/>
    </xf>
    <xf numFmtId="0" fontId="3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14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202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5" fillId="0" borderId="4" xfId="28" applyNumberFormat="1" applyFont="1" applyBorder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6" fillId="0" borderId="0" xfId="24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" fontId="5" fillId="0" borderId="4" xfId="3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9" fillId="0" borderId="0" xfId="24" applyFont="1" applyFill="1" applyBorder="1" applyAlignment="1" applyProtection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24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9" fillId="0" borderId="0" xfId="24" applyFont="1" applyFill="1" applyAlignment="1" applyProtection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77" fontId="5" fillId="0" borderId="4" xfId="5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80" fontId="17" fillId="0" borderId="4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/>
      <protection locked="0"/>
    </xf>
  </cellXfs>
  <cellStyles count="58">
    <cellStyle name="常规" xfId="0" builtinId="0"/>
    <cellStyle name="TimeStyle" xfId="1"/>
    <cellStyle name="PercentStyle" xfId="2"/>
    <cellStyle name="NumberStyle" xfId="3"/>
    <cellStyle name="MoneyStyle" xfId="4"/>
    <cellStyle name="IntegralNumber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7" workbookViewId="0">
      <selection activeCell="A1" sqref="A1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5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"单位名称："&amp;"昆明市呈贡区城乡居民社会养老保险局"</f>
        <v>单位名称：昆明市呈贡区城乡居民社会养老保险局</v>
      </c>
      <c r="B3" s="167"/>
      <c r="D3" s="146" t="s">
        <v>1</v>
      </c>
    </row>
    <row r="4" ht="23.25" customHeight="1" spans="1:4">
      <c r="A4" s="168" t="s">
        <v>2</v>
      </c>
      <c r="B4" s="169"/>
      <c r="C4" s="168" t="s">
        <v>3</v>
      </c>
      <c r="D4" s="169"/>
    </row>
    <row r="5" ht="24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7.25" customHeight="1" spans="1:4">
      <c r="A6" s="170" t="s">
        <v>7</v>
      </c>
      <c r="B6" s="83">
        <v>13012984.88</v>
      </c>
      <c r="C6" s="170" t="s">
        <v>8</v>
      </c>
      <c r="D6" s="83"/>
    </row>
    <row r="7" ht="17.25" customHeight="1" spans="1:4">
      <c r="A7" s="170" t="s">
        <v>9</v>
      </c>
      <c r="B7" s="83"/>
      <c r="C7" s="170" t="s">
        <v>10</v>
      </c>
      <c r="D7" s="83"/>
    </row>
    <row r="8" ht="17.25" customHeight="1" spans="1:4">
      <c r="A8" s="170" t="s">
        <v>11</v>
      </c>
      <c r="B8" s="83"/>
      <c r="C8" s="201" t="s">
        <v>12</v>
      </c>
      <c r="D8" s="83"/>
    </row>
    <row r="9" ht="17.25" customHeight="1" spans="1:4">
      <c r="A9" s="170" t="s">
        <v>13</v>
      </c>
      <c r="B9" s="83"/>
      <c r="C9" s="201" t="s">
        <v>14</v>
      </c>
      <c r="D9" s="83"/>
    </row>
    <row r="10" ht="17.25" customHeight="1" spans="1:4">
      <c r="A10" s="170" t="s">
        <v>15</v>
      </c>
      <c r="B10" s="83"/>
      <c r="C10" s="201" t="s">
        <v>16</v>
      </c>
      <c r="D10" s="83">
        <v>2400</v>
      </c>
    </row>
    <row r="11" ht="17.25" customHeight="1" spans="1:4">
      <c r="A11" s="170" t="s">
        <v>17</v>
      </c>
      <c r="B11" s="83"/>
      <c r="C11" s="201" t="s">
        <v>18</v>
      </c>
      <c r="D11" s="83"/>
    </row>
    <row r="12" ht="17.25" customHeight="1" spans="1:4">
      <c r="A12" s="170" t="s">
        <v>19</v>
      </c>
      <c r="B12" s="83"/>
      <c r="C12" s="28" t="s">
        <v>20</v>
      </c>
      <c r="D12" s="83"/>
    </row>
    <row r="13" ht="17.25" customHeight="1" spans="1:4">
      <c r="A13" s="170" t="s">
        <v>21</v>
      </c>
      <c r="B13" s="83"/>
      <c r="C13" s="28" t="s">
        <v>22</v>
      </c>
      <c r="D13" s="83">
        <v>12735180.88</v>
      </c>
    </row>
    <row r="14" ht="17.25" customHeight="1" spans="1:4">
      <c r="A14" s="170" t="s">
        <v>23</v>
      </c>
      <c r="B14" s="83"/>
      <c r="C14" s="28" t="s">
        <v>24</v>
      </c>
      <c r="D14" s="83">
        <v>138520</v>
      </c>
    </row>
    <row r="15" ht="17.25" customHeight="1" spans="1:4">
      <c r="A15" s="170" t="s">
        <v>25</v>
      </c>
      <c r="B15" s="83"/>
      <c r="C15" s="28" t="s">
        <v>26</v>
      </c>
      <c r="D15" s="83"/>
    </row>
    <row r="16" ht="17.25" customHeight="1" spans="1:4">
      <c r="A16" s="150"/>
      <c r="B16" s="83"/>
      <c r="C16" s="28" t="s">
        <v>27</v>
      </c>
      <c r="D16" s="83"/>
    </row>
    <row r="17" ht="17.25" customHeight="1" spans="1:4">
      <c r="A17" s="171"/>
      <c r="B17" s="83"/>
      <c r="C17" s="28" t="s">
        <v>28</v>
      </c>
      <c r="D17" s="83"/>
    </row>
    <row r="18" ht="17.25" customHeight="1" spans="1:4">
      <c r="A18" s="171"/>
      <c r="B18" s="83"/>
      <c r="C18" s="28" t="s">
        <v>29</v>
      </c>
      <c r="D18" s="83"/>
    </row>
    <row r="19" ht="17.25" customHeight="1" spans="1:4">
      <c r="A19" s="171"/>
      <c r="B19" s="83"/>
      <c r="C19" s="28" t="s">
        <v>30</v>
      </c>
      <c r="D19" s="83"/>
    </row>
    <row r="20" ht="17.25" customHeight="1" spans="1:4">
      <c r="A20" s="171"/>
      <c r="B20" s="83"/>
      <c r="C20" s="28" t="s">
        <v>31</v>
      </c>
      <c r="D20" s="83"/>
    </row>
    <row r="21" ht="17.25" customHeight="1" spans="1:4">
      <c r="A21" s="171"/>
      <c r="B21" s="83"/>
      <c r="C21" s="28" t="s">
        <v>32</v>
      </c>
      <c r="D21" s="83"/>
    </row>
    <row r="22" ht="17.25" customHeight="1" spans="1:4">
      <c r="A22" s="171"/>
      <c r="B22" s="83"/>
      <c r="C22" s="28" t="s">
        <v>33</v>
      </c>
      <c r="D22" s="83"/>
    </row>
    <row r="23" ht="17.25" customHeight="1" spans="1:4">
      <c r="A23" s="171"/>
      <c r="B23" s="83"/>
      <c r="C23" s="28" t="s">
        <v>34</v>
      </c>
      <c r="D23" s="83"/>
    </row>
    <row r="24" ht="17.25" customHeight="1" spans="1:4">
      <c r="A24" s="171"/>
      <c r="B24" s="83"/>
      <c r="C24" s="28" t="s">
        <v>35</v>
      </c>
      <c r="D24" s="83">
        <v>136884</v>
      </c>
    </row>
    <row r="25" ht="17.25" customHeight="1" spans="1:4">
      <c r="A25" s="171"/>
      <c r="B25" s="83"/>
      <c r="C25" s="28" t="s">
        <v>36</v>
      </c>
      <c r="D25" s="83"/>
    </row>
    <row r="26" ht="17.25" customHeight="1" spans="1:4">
      <c r="A26" s="171"/>
      <c r="B26" s="83"/>
      <c r="C26" s="150" t="s">
        <v>37</v>
      </c>
      <c r="D26" s="83"/>
    </row>
    <row r="27" ht="17.25" customHeight="1" spans="1:4">
      <c r="A27" s="171"/>
      <c r="B27" s="83"/>
      <c r="C27" s="28" t="s">
        <v>38</v>
      </c>
      <c r="D27" s="83"/>
    </row>
    <row r="28" ht="16.5" customHeight="1" spans="1:4">
      <c r="A28" s="171"/>
      <c r="B28" s="83"/>
      <c r="C28" s="28" t="s">
        <v>39</v>
      </c>
      <c r="D28" s="83"/>
    </row>
    <row r="29" ht="16.5" customHeight="1" spans="1:4">
      <c r="A29" s="171"/>
      <c r="B29" s="83"/>
      <c r="C29" s="150" t="s">
        <v>40</v>
      </c>
      <c r="D29" s="83"/>
    </row>
    <row r="30" ht="17.25" customHeight="1" spans="1:4">
      <c r="A30" s="171"/>
      <c r="B30" s="83"/>
      <c r="C30" s="150" t="s">
        <v>41</v>
      </c>
      <c r="D30" s="83"/>
    </row>
    <row r="31" ht="17.25" customHeight="1" spans="1:4">
      <c r="A31" s="171"/>
      <c r="B31" s="83"/>
      <c r="C31" s="28" t="s">
        <v>42</v>
      </c>
      <c r="D31" s="83"/>
    </row>
    <row r="32" ht="16.5" customHeight="1" spans="1:4">
      <c r="A32" s="171" t="s">
        <v>43</v>
      </c>
      <c r="B32" s="83">
        <v>13012984.88</v>
      </c>
      <c r="C32" s="171" t="s">
        <v>44</v>
      </c>
      <c r="D32" s="83">
        <v>13012984.88</v>
      </c>
    </row>
    <row r="33" ht="16.5" customHeight="1" spans="1:4">
      <c r="A33" s="150" t="s">
        <v>45</v>
      </c>
      <c r="B33" s="83"/>
      <c r="C33" s="150" t="s">
        <v>46</v>
      </c>
      <c r="D33" s="83"/>
    </row>
    <row r="34" ht="16.5" customHeight="1" spans="1:4">
      <c r="A34" s="28" t="s">
        <v>47</v>
      </c>
      <c r="B34" s="83"/>
      <c r="C34" s="28" t="s">
        <v>47</v>
      </c>
      <c r="D34" s="83"/>
    </row>
    <row r="35" ht="16.5" customHeight="1" spans="1:4">
      <c r="A35" s="28" t="s">
        <v>48</v>
      </c>
      <c r="B35" s="83"/>
      <c r="C35" s="28" t="s">
        <v>49</v>
      </c>
      <c r="D35" s="83"/>
    </row>
    <row r="36" ht="16.5" customHeight="1" spans="1:4">
      <c r="A36" s="172" t="s">
        <v>50</v>
      </c>
      <c r="B36" s="83">
        <v>13012984.88</v>
      </c>
      <c r="C36" s="172" t="s">
        <v>51</v>
      </c>
      <c r="D36" s="83">
        <v>13012984.88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"单位名称："&amp;"昆明市呈贡区城乡居民社会养老保险局"</f>
        <v>单位名称：昆明市呈贡区城乡居民社会养老保险局</v>
      </c>
      <c r="S3" s="46" t="s">
        <v>1</v>
      </c>
    </row>
    <row r="4" ht="21.75" customHeight="1" spans="1:19">
      <c r="A4" s="188" t="s">
        <v>53</v>
      </c>
      <c r="B4" s="189" t="s">
        <v>54</v>
      </c>
      <c r="C4" s="189" t="s">
        <v>55</v>
      </c>
      <c r="D4" s="190" t="s">
        <v>56</v>
      </c>
      <c r="E4" s="190"/>
      <c r="F4" s="190"/>
      <c r="G4" s="190"/>
      <c r="H4" s="190"/>
      <c r="I4" s="136"/>
      <c r="J4" s="190"/>
      <c r="K4" s="190"/>
      <c r="L4" s="190"/>
      <c r="M4" s="190"/>
      <c r="N4" s="199"/>
      <c r="O4" s="190" t="s">
        <v>45</v>
      </c>
      <c r="P4" s="190"/>
      <c r="Q4" s="190"/>
      <c r="R4" s="190"/>
      <c r="S4" s="199"/>
    </row>
    <row r="5" ht="27" customHeight="1" spans="1:19">
      <c r="A5" s="191"/>
      <c r="B5" s="192"/>
      <c r="C5" s="192"/>
      <c r="D5" s="192" t="s">
        <v>57</v>
      </c>
      <c r="E5" s="192" t="s">
        <v>58</v>
      </c>
      <c r="F5" s="192" t="s">
        <v>59</v>
      </c>
      <c r="G5" s="192" t="s">
        <v>60</v>
      </c>
      <c r="H5" s="192" t="s">
        <v>61</v>
      </c>
      <c r="I5" s="196" t="s">
        <v>62</v>
      </c>
      <c r="J5" s="197"/>
      <c r="K5" s="197"/>
      <c r="L5" s="197"/>
      <c r="M5" s="197"/>
      <c r="N5" s="198"/>
      <c r="O5" s="192" t="s">
        <v>57</v>
      </c>
      <c r="P5" s="192" t="s">
        <v>58</v>
      </c>
      <c r="Q5" s="192" t="s">
        <v>59</v>
      </c>
      <c r="R5" s="192" t="s">
        <v>60</v>
      </c>
      <c r="S5" s="192" t="s">
        <v>63</v>
      </c>
    </row>
    <row r="6" ht="30" customHeight="1" spans="1:19">
      <c r="A6" s="193"/>
      <c r="B6" s="105"/>
      <c r="C6" s="120"/>
      <c r="D6" s="120"/>
      <c r="E6" s="120"/>
      <c r="F6" s="120"/>
      <c r="G6" s="120"/>
      <c r="H6" s="120"/>
      <c r="I6" s="75" t="s">
        <v>57</v>
      </c>
      <c r="J6" s="198" t="s">
        <v>64</v>
      </c>
      <c r="K6" s="198" t="s">
        <v>65</v>
      </c>
      <c r="L6" s="198" t="s">
        <v>66</v>
      </c>
      <c r="M6" s="198" t="s">
        <v>67</v>
      </c>
      <c r="N6" s="198" t="s">
        <v>68</v>
      </c>
      <c r="O6" s="200"/>
      <c r="P6" s="200"/>
      <c r="Q6" s="200"/>
      <c r="R6" s="200"/>
      <c r="S6" s="120"/>
    </row>
    <row r="7" ht="15" customHeight="1" spans="1:19">
      <c r="A7" s="194">
        <v>1</v>
      </c>
      <c r="B7" s="194">
        <v>2</v>
      </c>
      <c r="C7" s="194">
        <v>3</v>
      </c>
      <c r="D7" s="194">
        <v>4</v>
      </c>
      <c r="E7" s="194">
        <v>5</v>
      </c>
      <c r="F7" s="194">
        <v>6</v>
      </c>
      <c r="G7" s="194">
        <v>7</v>
      </c>
      <c r="H7" s="194">
        <v>8</v>
      </c>
      <c r="I7" s="75">
        <v>9</v>
      </c>
      <c r="J7" s="194">
        <v>10</v>
      </c>
      <c r="K7" s="194">
        <v>11</v>
      </c>
      <c r="L7" s="194">
        <v>12</v>
      </c>
      <c r="M7" s="194">
        <v>13</v>
      </c>
      <c r="N7" s="194">
        <v>14</v>
      </c>
      <c r="O7" s="194">
        <v>15</v>
      </c>
      <c r="P7" s="194">
        <v>16</v>
      </c>
      <c r="Q7" s="194">
        <v>17</v>
      </c>
      <c r="R7" s="194">
        <v>18</v>
      </c>
      <c r="S7" s="194">
        <v>19</v>
      </c>
    </row>
    <row r="8" ht="18" customHeight="1" spans="1:19">
      <c r="A8" s="12" t="s">
        <v>69</v>
      </c>
      <c r="B8" s="12" t="s">
        <v>70</v>
      </c>
      <c r="C8" s="83">
        <v>13012984.88</v>
      </c>
      <c r="D8" s="83">
        <v>13012984.88</v>
      </c>
      <c r="E8" s="83">
        <v>13012984.88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ht="18" customHeight="1" spans="1:19">
      <c r="A9" s="49" t="s">
        <v>55</v>
      </c>
      <c r="B9" s="195"/>
      <c r="C9" s="83">
        <v>13012984.88</v>
      </c>
      <c r="D9" s="83">
        <v>13012984.88</v>
      </c>
      <c r="E9" s="83">
        <v>13012984.88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GridLines="0" showZeros="0" workbookViewId="0">
      <selection activeCell="C34" sqref="C34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"单位名称："&amp;"昆明市呈贡区城乡居民社会养老保险局"</f>
        <v>单位名称：昆明市呈贡区城乡居民社会养老保险局</v>
      </c>
      <c r="O3" s="46" t="s">
        <v>1</v>
      </c>
    </row>
    <row r="4" ht="27" customHeight="1" spans="1:15">
      <c r="A4" s="174" t="s">
        <v>72</v>
      </c>
      <c r="B4" s="174" t="s">
        <v>73</v>
      </c>
      <c r="C4" s="174" t="s">
        <v>55</v>
      </c>
      <c r="D4" s="175" t="s">
        <v>58</v>
      </c>
      <c r="E4" s="182"/>
      <c r="F4" s="183"/>
      <c r="G4" s="184" t="s">
        <v>59</v>
      </c>
      <c r="H4" s="184" t="s">
        <v>60</v>
      </c>
      <c r="I4" s="184" t="s">
        <v>74</v>
      </c>
      <c r="J4" s="175" t="s">
        <v>62</v>
      </c>
      <c r="K4" s="182"/>
      <c r="L4" s="182"/>
      <c r="M4" s="182"/>
      <c r="N4" s="186"/>
      <c r="O4" s="187"/>
    </row>
    <row r="5" ht="42" customHeight="1" spans="1:15">
      <c r="A5" s="176"/>
      <c r="B5" s="176"/>
      <c r="C5" s="177"/>
      <c r="D5" s="178" t="s">
        <v>57</v>
      </c>
      <c r="E5" s="178" t="s">
        <v>75</v>
      </c>
      <c r="F5" s="178" t="s">
        <v>76</v>
      </c>
      <c r="G5" s="177"/>
      <c r="H5" s="177"/>
      <c r="I5" s="185"/>
      <c r="J5" s="178" t="s">
        <v>57</v>
      </c>
      <c r="K5" s="168" t="s">
        <v>77</v>
      </c>
      <c r="L5" s="168" t="s">
        <v>78</v>
      </c>
      <c r="M5" s="168" t="s">
        <v>79</v>
      </c>
      <c r="N5" s="168" t="s">
        <v>80</v>
      </c>
      <c r="O5" s="168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60" t="s">
        <v>85</v>
      </c>
      <c r="E6" s="60" t="s">
        <v>86</v>
      </c>
      <c r="F6" s="60" t="s">
        <v>87</v>
      </c>
      <c r="G6" s="60" t="s">
        <v>88</v>
      </c>
      <c r="H6" s="60" t="s">
        <v>89</v>
      </c>
      <c r="I6" s="60" t="s">
        <v>90</v>
      </c>
      <c r="J6" s="60" t="s">
        <v>91</v>
      </c>
      <c r="K6" s="60" t="s">
        <v>92</v>
      </c>
      <c r="L6" s="60" t="s">
        <v>93</v>
      </c>
      <c r="M6" s="60" t="s">
        <v>94</v>
      </c>
      <c r="N6" s="52" t="s">
        <v>95</v>
      </c>
      <c r="O6" s="60" t="s">
        <v>96</v>
      </c>
    </row>
    <row r="7" ht="21" customHeight="1" spans="1:15">
      <c r="A7" s="55" t="s">
        <v>97</v>
      </c>
      <c r="B7" s="55" t="s">
        <v>98</v>
      </c>
      <c r="C7" s="83">
        <v>2400</v>
      </c>
      <c r="D7" s="83">
        <v>2400</v>
      </c>
      <c r="E7" s="83">
        <v>2400</v>
      </c>
      <c r="F7" s="83"/>
      <c r="G7" s="83"/>
      <c r="H7" s="83"/>
      <c r="I7" s="83"/>
      <c r="J7" s="83"/>
      <c r="K7" s="83"/>
      <c r="L7" s="83"/>
      <c r="M7" s="83"/>
      <c r="N7" s="83"/>
      <c r="O7" s="83"/>
    </row>
    <row r="8" ht="21" customHeight="1" spans="1:15">
      <c r="A8" s="179" t="s">
        <v>99</v>
      </c>
      <c r="B8" s="179" t="s">
        <v>100</v>
      </c>
      <c r="C8" s="83">
        <v>2400</v>
      </c>
      <c r="D8" s="83">
        <v>2400</v>
      </c>
      <c r="E8" s="83">
        <v>2400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80" t="s">
        <v>101</v>
      </c>
      <c r="B9" s="180" t="s">
        <v>102</v>
      </c>
      <c r="C9" s="83">
        <v>2400</v>
      </c>
      <c r="D9" s="83">
        <v>2400</v>
      </c>
      <c r="E9" s="83">
        <v>2400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55" t="s">
        <v>103</v>
      </c>
      <c r="B10" s="55" t="s">
        <v>104</v>
      </c>
      <c r="C10" s="83">
        <v>12735180.88</v>
      </c>
      <c r="D10" s="83">
        <v>12735180.88</v>
      </c>
      <c r="E10" s="83">
        <v>1400180.88</v>
      </c>
      <c r="F10" s="83">
        <v>11335000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79" t="s">
        <v>105</v>
      </c>
      <c r="B11" s="179" t="s">
        <v>106</v>
      </c>
      <c r="C11" s="83">
        <v>12574220.88</v>
      </c>
      <c r="D11" s="83">
        <v>12574220.88</v>
      </c>
      <c r="E11" s="83">
        <v>1239220.88</v>
      </c>
      <c r="F11" s="83">
        <v>11335000</v>
      </c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80" t="s">
        <v>107</v>
      </c>
      <c r="B12" s="180" t="s">
        <v>108</v>
      </c>
      <c r="C12" s="83">
        <v>11335000</v>
      </c>
      <c r="D12" s="83">
        <v>11335000</v>
      </c>
      <c r="E12" s="83"/>
      <c r="F12" s="83">
        <v>11335000</v>
      </c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180" t="s">
        <v>109</v>
      </c>
      <c r="B13" s="180" t="s">
        <v>110</v>
      </c>
      <c r="C13" s="83">
        <v>1239220.88</v>
      </c>
      <c r="D13" s="83">
        <v>1239220.88</v>
      </c>
      <c r="E13" s="83">
        <v>1239220.88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79" t="s">
        <v>111</v>
      </c>
      <c r="B14" s="179" t="s">
        <v>112</v>
      </c>
      <c r="C14" s="83">
        <v>160960</v>
      </c>
      <c r="D14" s="83">
        <v>160960</v>
      </c>
      <c r="E14" s="83">
        <v>160960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80" t="s">
        <v>113</v>
      </c>
      <c r="B15" s="180" t="s">
        <v>114</v>
      </c>
      <c r="C15" s="83">
        <v>160960</v>
      </c>
      <c r="D15" s="83">
        <v>160960</v>
      </c>
      <c r="E15" s="83">
        <v>160960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55" t="s">
        <v>115</v>
      </c>
      <c r="B16" s="55" t="s">
        <v>116</v>
      </c>
      <c r="C16" s="83">
        <v>138520</v>
      </c>
      <c r="D16" s="83">
        <v>138520</v>
      </c>
      <c r="E16" s="83">
        <v>138520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79" t="s">
        <v>117</v>
      </c>
      <c r="B17" s="179" t="s">
        <v>118</v>
      </c>
      <c r="C17" s="83">
        <v>138520</v>
      </c>
      <c r="D17" s="83">
        <v>138520</v>
      </c>
      <c r="E17" s="83">
        <v>138520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80" t="s">
        <v>119</v>
      </c>
      <c r="B18" s="180" t="s">
        <v>120</v>
      </c>
      <c r="C18" s="83">
        <v>79440</v>
      </c>
      <c r="D18" s="83">
        <v>79440</v>
      </c>
      <c r="E18" s="83">
        <v>79440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80" t="s">
        <v>121</v>
      </c>
      <c r="B19" s="180" t="s">
        <v>122</v>
      </c>
      <c r="C19" s="83">
        <v>51200</v>
      </c>
      <c r="D19" s="83">
        <v>51200</v>
      </c>
      <c r="E19" s="83">
        <v>51200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80" t="s">
        <v>123</v>
      </c>
      <c r="B20" s="180" t="s">
        <v>124</v>
      </c>
      <c r="C20" s="83">
        <v>7880</v>
      </c>
      <c r="D20" s="83">
        <v>7880</v>
      </c>
      <c r="E20" s="83">
        <v>7880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55" t="s">
        <v>125</v>
      </c>
      <c r="B21" s="55" t="s">
        <v>126</v>
      </c>
      <c r="C21" s="83">
        <v>136884</v>
      </c>
      <c r="D21" s="83">
        <v>136884</v>
      </c>
      <c r="E21" s="83">
        <v>136884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179" t="s">
        <v>127</v>
      </c>
      <c r="B22" s="179" t="s">
        <v>128</v>
      </c>
      <c r="C22" s="83">
        <v>136884</v>
      </c>
      <c r="D22" s="83">
        <v>136884</v>
      </c>
      <c r="E22" s="83">
        <v>136884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80" t="s">
        <v>129</v>
      </c>
      <c r="B23" s="180" t="s">
        <v>130</v>
      </c>
      <c r="C23" s="83">
        <v>126804</v>
      </c>
      <c r="D23" s="83">
        <v>126804</v>
      </c>
      <c r="E23" s="83">
        <v>126804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80" t="s">
        <v>131</v>
      </c>
      <c r="B24" s="180" t="s">
        <v>132</v>
      </c>
      <c r="C24" s="83">
        <v>10080</v>
      </c>
      <c r="D24" s="83">
        <v>10080</v>
      </c>
      <c r="E24" s="83">
        <v>10080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181" t="s">
        <v>55</v>
      </c>
      <c r="B25" s="35"/>
      <c r="C25" s="83">
        <v>13012984.88</v>
      </c>
      <c r="D25" s="83">
        <v>13012984.88</v>
      </c>
      <c r="E25" s="83">
        <v>1677984.88</v>
      </c>
      <c r="F25" s="83">
        <v>11335000</v>
      </c>
      <c r="G25" s="83"/>
      <c r="H25" s="83"/>
      <c r="I25" s="83"/>
      <c r="J25" s="83"/>
      <c r="K25" s="83"/>
      <c r="L25" s="83"/>
      <c r="M25" s="83"/>
      <c r="N25" s="83"/>
      <c r="O25" s="83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15748031496063" right="0.15748031496063" top="0.275590551181102" bottom="0.196850393700787" header="0" footer="0"/>
  <pageSetup paperSize="9" scale="75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2"/>
      <c r="B1" s="46"/>
      <c r="C1" s="46"/>
      <c r="D1" s="46" t="s">
        <v>133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"单位名称："&amp;"昆明市呈贡区城乡居民社会养老保险局"</f>
        <v>单位名称：昆明市呈贡区城乡居民社会养老保险局</v>
      </c>
      <c r="B3" s="167"/>
      <c r="D3" s="46" t="s">
        <v>1</v>
      </c>
    </row>
    <row r="4" ht="17.25" customHeight="1" spans="1:4">
      <c r="A4" s="168" t="s">
        <v>2</v>
      </c>
      <c r="B4" s="169"/>
      <c r="C4" s="168" t="s">
        <v>3</v>
      </c>
      <c r="D4" s="169"/>
    </row>
    <row r="5" ht="18.75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6.5" customHeight="1" spans="1:4">
      <c r="A6" s="170" t="s">
        <v>134</v>
      </c>
      <c r="B6" s="83">
        <v>13012984.88</v>
      </c>
      <c r="C6" s="170" t="s">
        <v>135</v>
      </c>
      <c r="D6" s="83">
        <v>13012984.88</v>
      </c>
    </row>
    <row r="7" ht="16.5" customHeight="1" spans="1:4">
      <c r="A7" s="170" t="s">
        <v>136</v>
      </c>
      <c r="B7" s="83">
        <v>13012984.88</v>
      </c>
      <c r="C7" s="170" t="s">
        <v>137</v>
      </c>
      <c r="D7" s="83"/>
    </row>
    <row r="8" ht="16.5" customHeight="1" spans="1:4">
      <c r="A8" s="170" t="s">
        <v>138</v>
      </c>
      <c r="B8" s="83"/>
      <c r="C8" s="170" t="s">
        <v>139</v>
      </c>
      <c r="D8" s="83"/>
    </row>
    <row r="9" ht="16.5" customHeight="1" spans="1:4">
      <c r="A9" s="170" t="s">
        <v>140</v>
      </c>
      <c r="B9" s="83"/>
      <c r="C9" s="170" t="s">
        <v>141</v>
      </c>
      <c r="D9" s="83"/>
    </row>
    <row r="10" ht="16.5" customHeight="1" spans="1:4">
      <c r="A10" s="170" t="s">
        <v>142</v>
      </c>
      <c r="B10" s="83"/>
      <c r="C10" s="170" t="s">
        <v>143</v>
      </c>
      <c r="D10" s="83"/>
    </row>
    <row r="11" ht="16.5" customHeight="1" spans="1:4">
      <c r="A11" s="170" t="s">
        <v>136</v>
      </c>
      <c r="B11" s="83"/>
      <c r="C11" s="170" t="s">
        <v>144</v>
      </c>
      <c r="D11" s="83">
        <v>2400</v>
      </c>
    </row>
    <row r="12" ht="16.5" customHeight="1" spans="1:4">
      <c r="A12" s="150" t="s">
        <v>138</v>
      </c>
      <c r="B12" s="83"/>
      <c r="C12" s="71" t="s">
        <v>145</v>
      </c>
      <c r="D12" s="83"/>
    </row>
    <row r="13" ht="16.5" customHeight="1" spans="1:4">
      <c r="A13" s="150" t="s">
        <v>140</v>
      </c>
      <c r="B13" s="83"/>
      <c r="C13" s="71" t="s">
        <v>146</v>
      </c>
      <c r="D13" s="83"/>
    </row>
    <row r="14" ht="16.5" customHeight="1" spans="1:4">
      <c r="A14" s="171"/>
      <c r="B14" s="83"/>
      <c r="C14" s="71" t="s">
        <v>147</v>
      </c>
      <c r="D14" s="83">
        <v>12735180.88</v>
      </c>
    </row>
    <row r="15" ht="16.5" customHeight="1" spans="1:4">
      <c r="A15" s="171"/>
      <c r="B15" s="83"/>
      <c r="C15" s="71" t="s">
        <v>148</v>
      </c>
      <c r="D15" s="83">
        <v>138520</v>
      </c>
    </row>
    <row r="16" ht="16.5" customHeight="1" spans="1:4">
      <c r="A16" s="171"/>
      <c r="B16" s="83"/>
      <c r="C16" s="71" t="s">
        <v>149</v>
      </c>
      <c r="D16" s="83"/>
    </row>
    <row r="17" ht="16.5" customHeight="1" spans="1:4">
      <c r="A17" s="171"/>
      <c r="B17" s="83"/>
      <c r="C17" s="71" t="s">
        <v>150</v>
      </c>
      <c r="D17" s="83"/>
    </row>
    <row r="18" ht="16.5" customHeight="1" spans="1:4">
      <c r="A18" s="171"/>
      <c r="B18" s="83"/>
      <c r="C18" s="71" t="s">
        <v>151</v>
      </c>
      <c r="D18" s="83"/>
    </row>
    <row r="19" ht="16.5" customHeight="1" spans="1:4">
      <c r="A19" s="171"/>
      <c r="B19" s="83"/>
      <c r="C19" s="71" t="s">
        <v>152</v>
      </c>
      <c r="D19" s="83"/>
    </row>
    <row r="20" ht="16.5" customHeight="1" spans="1:4">
      <c r="A20" s="171"/>
      <c r="B20" s="83"/>
      <c r="C20" s="71" t="s">
        <v>153</v>
      </c>
      <c r="D20" s="83"/>
    </row>
    <row r="21" ht="16.5" customHeight="1" spans="1:4">
      <c r="A21" s="171"/>
      <c r="B21" s="83"/>
      <c r="C21" s="71" t="s">
        <v>154</v>
      </c>
      <c r="D21" s="83"/>
    </row>
    <row r="22" ht="16.5" customHeight="1" spans="1:4">
      <c r="A22" s="171"/>
      <c r="B22" s="83"/>
      <c r="C22" s="71" t="s">
        <v>155</v>
      </c>
      <c r="D22" s="83"/>
    </row>
    <row r="23" ht="16.5" customHeight="1" spans="1:4">
      <c r="A23" s="171"/>
      <c r="B23" s="83"/>
      <c r="C23" s="71" t="s">
        <v>156</v>
      </c>
      <c r="D23" s="83"/>
    </row>
    <row r="24" ht="16.5" customHeight="1" spans="1:4">
      <c r="A24" s="171"/>
      <c r="B24" s="83"/>
      <c r="C24" s="71" t="s">
        <v>157</v>
      </c>
      <c r="D24" s="83"/>
    </row>
    <row r="25" ht="16.5" customHeight="1" spans="1:4">
      <c r="A25" s="171"/>
      <c r="B25" s="83"/>
      <c r="C25" s="71" t="s">
        <v>158</v>
      </c>
      <c r="D25" s="83">
        <v>136884</v>
      </c>
    </row>
    <row r="26" ht="16.5" customHeight="1" spans="1:4">
      <c r="A26" s="171"/>
      <c r="B26" s="83"/>
      <c r="C26" s="71" t="s">
        <v>159</v>
      </c>
      <c r="D26" s="83"/>
    </row>
    <row r="27" ht="16.5" customHeight="1" spans="1:4">
      <c r="A27" s="171"/>
      <c r="B27" s="83"/>
      <c r="C27" s="71" t="s">
        <v>160</v>
      </c>
      <c r="D27" s="83"/>
    </row>
    <row r="28" ht="16.5" customHeight="1" spans="1:4">
      <c r="A28" s="171"/>
      <c r="B28" s="83"/>
      <c r="C28" s="71" t="s">
        <v>161</v>
      </c>
      <c r="D28" s="83"/>
    </row>
    <row r="29" ht="16.5" customHeight="1" spans="1:4">
      <c r="A29" s="171"/>
      <c r="B29" s="83"/>
      <c r="C29" s="71" t="s">
        <v>162</v>
      </c>
      <c r="D29" s="83"/>
    </row>
    <row r="30" ht="16.5" customHeight="1" spans="1:4">
      <c r="A30" s="171"/>
      <c r="B30" s="83"/>
      <c r="C30" s="71" t="s">
        <v>163</v>
      </c>
      <c r="D30" s="83"/>
    </row>
    <row r="31" ht="16.5" customHeight="1" spans="1:4">
      <c r="A31" s="171"/>
      <c r="B31" s="83"/>
      <c r="C31" s="150" t="s">
        <v>164</v>
      </c>
      <c r="D31" s="83"/>
    </row>
    <row r="32" ht="16.5" customHeight="1" spans="1:4">
      <c r="A32" s="171"/>
      <c r="B32" s="83"/>
      <c r="C32" s="150" t="s">
        <v>165</v>
      </c>
      <c r="D32" s="83"/>
    </row>
    <row r="33" ht="16.5" customHeight="1" spans="1:4">
      <c r="A33" s="171"/>
      <c r="B33" s="83"/>
      <c r="C33" s="27" t="s">
        <v>166</v>
      </c>
      <c r="D33" s="83"/>
    </row>
    <row r="34" ht="15" customHeight="1" spans="1:4">
      <c r="A34" s="172" t="s">
        <v>50</v>
      </c>
      <c r="B34" s="173">
        <v>13012984.88</v>
      </c>
      <c r="C34" s="172" t="s">
        <v>51</v>
      </c>
      <c r="D34" s="173">
        <v>13012984.88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41"/>
      <c r="F1" s="76"/>
      <c r="G1" s="146" t="s">
        <v>167</v>
      </c>
    </row>
    <row r="2" ht="41.25" customHeight="1" spans="1:7">
      <c r="A2" s="129" t="str">
        <f>"2025"&amp;"年一般公共预算支出预算表（按功能科目分类）"</f>
        <v>2025年一般公共预算支出预算表（按功能科目分类）</v>
      </c>
      <c r="B2" s="129"/>
      <c r="C2" s="129"/>
      <c r="D2" s="129"/>
      <c r="E2" s="129"/>
      <c r="F2" s="129"/>
      <c r="G2" s="129"/>
    </row>
    <row r="3" ht="18" customHeight="1" spans="1:7">
      <c r="A3" s="3" t="str">
        <f>"单位名称："&amp;"昆明市呈贡区城乡居民社会养老保险局"</f>
        <v>单位名称：昆明市呈贡区城乡居民社会养老保险局</v>
      </c>
      <c r="F3" s="126"/>
      <c r="G3" s="146" t="s">
        <v>1</v>
      </c>
    </row>
    <row r="4" ht="20.25" customHeight="1" spans="1:7">
      <c r="A4" s="162" t="s">
        <v>168</v>
      </c>
      <c r="B4" s="163"/>
      <c r="C4" s="130" t="s">
        <v>55</v>
      </c>
      <c r="D4" s="154" t="s">
        <v>75</v>
      </c>
      <c r="E4" s="22"/>
      <c r="F4" s="23"/>
      <c r="G4" s="143" t="s">
        <v>76</v>
      </c>
    </row>
    <row r="5" ht="20.25" customHeight="1" spans="1:7">
      <c r="A5" s="164" t="s">
        <v>72</v>
      </c>
      <c r="B5" s="164" t="s">
        <v>73</v>
      </c>
      <c r="C5" s="25"/>
      <c r="D5" s="135" t="s">
        <v>57</v>
      </c>
      <c r="E5" s="135" t="s">
        <v>169</v>
      </c>
      <c r="F5" s="135" t="s">
        <v>170</v>
      </c>
      <c r="G5" s="145"/>
    </row>
    <row r="6" ht="15" customHeight="1" spans="1:7">
      <c r="A6" s="56" t="s">
        <v>82</v>
      </c>
      <c r="B6" s="56" t="s">
        <v>83</v>
      </c>
      <c r="C6" s="56" t="s">
        <v>84</v>
      </c>
      <c r="D6" s="56" t="s">
        <v>85</v>
      </c>
      <c r="E6" s="56" t="s">
        <v>86</v>
      </c>
      <c r="F6" s="56" t="s">
        <v>87</v>
      </c>
      <c r="G6" s="56" t="s">
        <v>88</v>
      </c>
    </row>
    <row r="7" ht="18" customHeight="1" spans="1:7">
      <c r="A7" s="27" t="s">
        <v>97</v>
      </c>
      <c r="B7" s="27" t="s">
        <v>98</v>
      </c>
      <c r="C7" s="83">
        <v>2400</v>
      </c>
      <c r="D7" s="83">
        <v>2400</v>
      </c>
      <c r="E7" s="83"/>
      <c r="F7" s="83">
        <v>2400</v>
      </c>
      <c r="G7" s="83"/>
    </row>
    <row r="8" ht="18" customHeight="1" spans="1:7">
      <c r="A8" s="139" t="s">
        <v>99</v>
      </c>
      <c r="B8" s="139" t="s">
        <v>100</v>
      </c>
      <c r="C8" s="83">
        <v>2400</v>
      </c>
      <c r="D8" s="83">
        <v>2400</v>
      </c>
      <c r="E8" s="83"/>
      <c r="F8" s="83">
        <v>2400</v>
      </c>
      <c r="G8" s="83"/>
    </row>
    <row r="9" ht="18" customHeight="1" spans="1:7">
      <c r="A9" s="165" t="s">
        <v>101</v>
      </c>
      <c r="B9" s="165" t="s">
        <v>102</v>
      </c>
      <c r="C9" s="83">
        <v>2400</v>
      </c>
      <c r="D9" s="83">
        <v>2400</v>
      </c>
      <c r="E9" s="83"/>
      <c r="F9" s="83">
        <v>2400</v>
      </c>
      <c r="G9" s="83"/>
    </row>
    <row r="10" ht="18" customHeight="1" spans="1:7">
      <c r="A10" s="27" t="s">
        <v>103</v>
      </c>
      <c r="B10" s="27" t="s">
        <v>104</v>
      </c>
      <c r="C10" s="83">
        <v>12735180.88</v>
      </c>
      <c r="D10" s="83">
        <v>1400180.88</v>
      </c>
      <c r="E10" s="83">
        <v>1306204</v>
      </c>
      <c r="F10" s="83">
        <v>93976.88</v>
      </c>
      <c r="G10" s="83">
        <v>11335000</v>
      </c>
    </row>
    <row r="11" ht="18" customHeight="1" spans="1:7">
      <c r="A11" s="139" t="s">
        <v>105</v>
      </c>
      <c r="B11" s="139" t="s">
        <v>106</v>
      </c>
      <c r="C11" s="83">
        <v>12574220.88</v>
      </c>
      <c r="D11" s="83">
        <v>1239220.88</v>
      </c>
      <c r="E11" s="83">
        <v>1145244</v>
      </c>
      <c r="F11" s="83">
        <v>93976.88</v>
      </c>
      <c r="G11" s="83">
        <v>11335000</v>
      </c>
    </row>
    <row r="12" ht="18" customHeight="1" spans="1:7">
      <c r="A12" s="165" t="s">
        <v>107</v>
      </c>
      <c r="B12" s="165" t="s">
        <v>108</v>
      </c>
      <c r="C12" s="83">
        <v>11335000</v>
      </c>
      <c r="D12" s="83"/>
      <c r="E12" s="83"/>
      <c r="F12" s="83"/>
      <c r="G12" s="83">
        <v>11335000</v>
      </c>
    </row>
    <row r="13" ht="18" customHeight="1" spans="1:7">
      <c r="A13" s="165" t="s">
        <v>109</v>
      </c>
      <c r="B13" s="165" t="s">
        <v>110</v>
      </c>
      <c r="C13" s="83">
        <v>1239220.88</v>
      </c>
      <c r="D13" s="83">
        <v>1239220.88</v>
      </c>
      <c r="E13" s="83">
        <v>1145244</v>
      </c>
      <c r="F13" s="83">
        <v>93976.88</v>
      </c>
      <c r="G13" s="83"/>
    </row>
    <row r="14" ht="18" customHeight="1" spans="1:7">
      <c r="A14" s="139" t="s">
        <v>111</v>
      </c>
      <c r="B14" s="139" t="s">
        <v>112</v>
      </c>
      <c r="C14" s="83">
        <v>160960</v>
      </c>
      <c r="D14" s="83">
        <v>160960</v>
      </c>
      <c r="E14" s="83">
        <v>160960</v>
      </c>
      <c r="F14" s="83"/>
      <c r="G14" s="83"/>
    </row>
    <row r="15" ht="18" customHeight="1" spans="1:7">
      <c r="A15" s="165" t="s">
        <v>113</v>
      </c>
      <c r="B15" s="165" t="s">
        <v>114</v>
      </c>
      <c r="C15" s="83">
        <v>160960</v>
      </c>
      <c r="D15" s="83">
        <v>160960</v>
      </c>
      <c r="E15" s="83">
        <v>160960</v>
      </c>
      <c r="F15" s="83"/>
      <c r="G15" s="83"/>
    </row>
    <row r="16" ht="18" customHeight="1" spans="1:7">
      <c r="A16" s="27" t="s">
        <v>115</v>
      </c>
      <c r="B16" s="27" t="s">
        <v>116</v>
      </c>
      <c r="C16" s="83">
        <v>138520</v>
      </c>
      <c r="D16" s="83">
        <v>138520</v>
      </c>
      <c r="E16" s="83">
        <v>138520</v>
      </c>
      <c r="F16" s="83"/>
      <c r="G16" s="83"/>
    </row>
    <row r="17" ht="18" customHeight="1" spans="1:7">
      <c r="A17" s="139" t="s">
        <v>117</v>
      </c>
      <c r="B17" s="139" t="s">
        <v>118</v>
      </c>
      <c r="C17" s="83">
        <v>138520</v>
      </c>
      <c r="D17" s="83">
        <v>138520</v>
      </c>
      <c r="E17" s="83">
        <v>138520</v>
      </c>
      <c r="F17" s="83"/>
      <c r="G17" s="83"/>
    </row>
    <row r="18" ht="18" customHeight="1" spans="1:7">
      <c r="A18" s="165" t="s">
        <v>119</v>
      </c>
      <c r="B18" s="165" t="s">
        <v>120</v>
      </c>
      <c r="C18" s="83">
        <v>79440</v>
      </c>
      <c r="D18" s="83">
        <v>79440</v>
      </c>
      <c r="E18" s="83">
        <v>79440</v>
      </c>
      <c r="F18" s="83"/>
      <c r="G18" s="83"/>
    </row>
    <row r="19" ht="18" customHeight="1" spans="1:7">
      <c r="A19" s="165" t="s">
        <v>121</v>
      </c>
      <c r="B19" s="165" t="s">
        <v>122</v>
      </c>
      <c r="C19" s="83">
        <v>51200</v>
      </c>
      <c r="D19" s="83">
        <v>51200</v>
      </c>
      <c r="E19" s="83">
        <v>51200</v>
      </c>
      <c r="F19" s="83"/>
      <c r="G19" s="83"/>
    </row>
    <row r="20" ht="18" customHeight="1" spans="1:7">
      <c r="A20" s="165" t="s">
        <v>123</v>
      </c>
      <c r="B20" s="165" t="s">
        <v>124</v>
      </c>
      <c r="C20" s="83">
        <v>7880</v>
      </c>
      <c r="D20" s="83">
        <v>7880</v>
      </c>
      <c r="E20" s="83">
        <v>7880</v>
      </c>
      <c r="F20" s="83"/>
      <c r="G20" s="83"/>
    </row>
    <row r="21" ht="18" customHeight="1" spans="1:7">
      <c r="A21" s="27" t="s">
        <v>125</v>
      </c>
      <c r="B21" s="27" t="s">
        <v>126</v>
      </c>
      <c r="C21" s="83">
        <v>136884</v>
      </c>
      <c r="D21" s="83">
        <v>136884</v>
      </c>
      <c r="E21" s="83">
        <v>136884</v>
      </c>
      <c r="F21" s="83"/>
      <c r="G21" s="83"/>
    </row>
    <row r="22" ht="18" customHeight="1" spans="1:7">
      <c r="A22" s="139" t="s">
        <v>127</v>
      </c>
      <c r="B22" s="139" t="s">
        <v>128</v>
      </c>
      <c r="C22" s="83">
        <v>136884</v>
      </c>
      <c r="D22" s="83">
        <v>136884</v>
      </c>
      <c r="E22" s="83">
        <v>136884</v>
      </c>
      <c r="F22" s="83"/>
      <c r="G22" s="83"/>
    </row>
    <row r="23" ht="18" customHeight="1" spans="1:7">
      <c r="A23" s="165" t="s">
        <v>129</v>
      </c>
      <c r="B23" s="165" t="s">
        <v>130</v>
      </c>
      <c r="C23" s="83">
        <v>126804</v>
      </c>
      <c r="D23" s="83">
        <v>126804</v>
      </c>
      <c r="E23" s="83">
        <v>126804</v>
      </c>
      <c r="F23" s="83"/>
      <c r="G23" s="83"/>
    </row>
    <row r="24" ht="18" customHeight="1" spans="1:7">
      <c r="A24" s="165" t="s">
        <v>131</v>
      </c>
      <c r="B24" s="165" t="s">
        <v>132</v>
      </c>
      <c r="C24" s="83">
        <v>10080</v>
      </c>
      <c r="D24" s="83">
        <v>10080</v>
      </c>
      <c r="E24" s="83">
        <v>10080</v>
      </c>
      <c r="F24" s="83"/>
      <c r="G24" s="83"/>
    </row>
    <row r="25" ht="18" customHeight="1" spans="1:7">
      <c r="A25" s="82" t="s">
        <v>171</v>
      </c>
      <c r="B25" s="166" t="s">
        <v>171</v>
      </c>
      <c r="C25" s="83">
        <v>13012984.88</v>
      </c>
      <c r="D25" s="83">
        <v>1677984.88</v>
      </c>
      <c r="E25" s="83">
        <v>1581608</v>
      </c>
      <c r="F25" s="83">
        <v>96376.88</v>
      </c>
      <c r="G25" s="83">
        <v>11335000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15748031496063" right="0.15748031496063" top="0.551181102362205" bottom="0.551181102362205" header="0.47244094488189" footer="0.47244094488189"/>
  <pageSetup paperSize="9" scale="80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43"/>
      <c r="B1" s="43"/>
      <c r="C1" s="43"/>
      <c r="D1" s="43"/>
      <c r="E1" s="42"/>
      <c r="F1" s="161" t="s">
        <v>172</v>
      </c>
    </row>
    <row r="2" ht="41.25" customHeight="1" spans="1:6">
      <c r="A2" s="158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6" t="str">
        <f>"单位名称："&amp;"昆明市呈贡区城乡居民社会养老保险局"</f>
        <v>单位名称：昆明市呈贡区城乡居民社会养老保险局</v>
      </c>
      <c r="B3" s="159"/>
      <c r="D3" s="43"/>
      <c r="E3" s="42"/>
      <c r="F3" s="65" t="s">
        <v>1</v>
      </c>
    </row>
    <row r="4" ht="27" customHeight="1" spans="1:6">
      <c r="A4" s="47" t="s">
        <v>173</v>
      </c>
      <c r="B4" s="47" t="s">
        <v>174</v>
      </c>
      <c r="C4" s="49" t="s">
        <v>175</v>
      </c>
      <c r="D4" s="47"/>
      <c r="E4" s="48"/>
      <c r="F4" s="47" t="s">
        <v>176</v>
      </c>
    </row>
    <row r="5" ht="28.5" customHeight="1" spans="1:6">
      <c r="A5" s="160"/>
      <c r="B5" s="51"/>
      <c r="C5" s="48" t="s">
        <v>57</v>
      </c>
      <c r="D5" s="48" t="s">
        <v>177</v>
      </c>
      <c r="E5" s="48" t="s">
        <v>178</v>
      </c>
      <c r="F5" s="50"/>
    </row>
    <row r="6" ht="17.25" customHeight="1" spans="1:6">
      <c r="A6" s="60" t="s">
        <v>82</v>
      </c>
      <c r="B6" s="60" t="s">
        <v>83</v>
      </c>
      <c r="C6" s="60" t="s">
        <v>84</v>
      </c>
      <c r="D6" s="60" t="s">
        <v>85</v>
      </c>
      <c r="E6" s="60" t="s">
        <v>86</v>
      </c>
      <c r="F6" s="60" t="s">
        <v>87</v>
      </c>
    </row>
    <row r="7" ht="17.25" customHeight="1" spans="1:6">
      <c r="A7" s="83"/>
      <c r="B7" s="83"/>
      <c r="C7" s="83"/>
      <c r="D7" s="83"/>
      <c r="E7" s="83"/>
      <c r="F7" s="83"/>
    </row>
    <row r="8" customHeight="1" spans="1:1">
      <c r="A8" s="59" t="s">
        <v>179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selection activeCell="C10" sqref="C10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41"/>
      <c r="C1" s="147"/>
      <c r="E1" s="152"/>
      <c r="F1" s="152"/>
      <c r="G1" s="152"/>
      <c r="H1" s="152"/>
      <c r="I1" s="88"/>
      <c r="J1" s="88"/>
      <c r="K1" s="88"/>
      <c r="L1" s="88"/>
      <c r="M1" s="88"/>
      <c r="N1" s="88"/>
      <c r="R1" s="88"/>
      <c r="V1" s="147"/>
      <c r="X1" s="18" t="s">
        <v>180</v>
      </c>
    </row>
    <row r="2" ht="45.75" customHeight="1" spans="1:24">
      <c r="A2" s="73" t="str">
        <f>"2025"&amp;"年部门基本支出预算表"</f>
        <v>2025年部门基本支出预算表</v>
      </c>
      <c r="B2" s="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2"/>
      <c r="P2" s="2"/>
      <c r="Q2" s="2"/>
      <c r="R2" s="73"/>
      <c r="S2" s="73"/>
      <c r="T2" s="73"/>
      <c r="U2" s="73"/>
      <c r="V2" s="73"/>
      <c r="W2" s="73"/>
      <c r="X2" s="73"/>
    </row>
    <row r="3" ht="18.75" customHeight="1" spans="1:24">
      <c r="A3" s="3" t="str">
        <f>"单位名称："&amp;"昆明市呈贡区城乡居民社会养老保险局"</f>
        <v>单位名称：昆明市呈贡区城乡居民社会养老保险局</v>
      </c>
      <c r="B3" s="4"/>
      <c r="C3" s="148"/>
      <c r="D3" s="148"/>
      <c r="E3" s="148"/>
      <c r="F3" s="148"/>
      <c r="G3" s="148"/>
      <c r="H3" s="148"/>
      <c r="I3" s="89"/>
      <c r="J3" s="89"/>
      <c r="K3" s="89"/>
      <c r="L3" s="89"/>
      <c r="M3" s="89"/>
      <c r="N3" s="89"/>
      <c r="O3" s="19"/>
      <c r="P3" s="19"/>
      <c r="Q3" s="19"/>
      <c r="R3" s="89"/>
      <c r="V3" s="147"/>
      <c r="X3" s="18" t="s">
        <v>1</v>
      </c>
    </row>
    <row r="4" ht="18" customHeight="1" spans="1:24">
      <c r="A4" s="5" t="s">
        <v>181</v>
      </c>
      <c r="B4" s="5" t="s">
        <v>182</v>
      </c>
      <c r="C4" s="5" t="s">
        <v>183</v>
      </c>
      <c r="D4" s="5" t="s">
        <v>184</v>
      </c>
      <c r="E4" s="5" t="s">
        <v>185</v>
      </c>
      <c r="F4" s="5" t="s">
        <v>186</v>
      </c>
      <c r="G4" s="5" t="s">
        <v>187</v>
      </c>
      <c r="H4" s="5" t="s">
        <v>188</v>
      </c>
      <c r="I4" s="154" t="s">
        <v>189</v>
      </c>
      <c r="J4" s="85" t="s">
        <v>189</v>
      </c>
      <c r="K4" s="85"/>
      <c r="L4" s="85"/>
      <c r="M4" s="85"/>
      <c r="N4" s="85"/>
      <c r="O4" s="22"/>
      <c r="P4" s="22"/>
      <c r="Q4" s="22"/>
      <c r="R4" s="108" t="s">
        <v>61</v>
      </c>
      <c r="S4" s="85" t="s">
        <v>62</v>
      </c>
      <c r="T4" s="85"/>
      <c r="U4" s="85"/>
      <c r="V4" s="85"/>
      <c r="W4" s="85"/>
      <c r="X4" s="86"/>
    </row>
    <row r="5" ht="18" customHeight="1" spans="1:24">
      <c r="A5" s="7"/>
      <c r="B5" s="33"/>
      <c r="C5" s="132"/>
      <c r="D5" s="7"/>
      <c r="E5" s="7"/>
      <c r="F5" s="7"/>
      <c r="G5" s="7"/>
      <c r="H5" s="7"/>
      <c r="I5" s="130" t="s">
        <v>190</v>
      </c>
      <c r="J5" s="154" t="s">
        <v>58</v>
      </c>
      <c r="K5" s="85"/>
      <c r="L5" s="85"/>
      <c r="M5" s="85"/>
      <c r="N5" s="86"/>
      <c r="O5" s="21" t="s">
        <v>191</v>
      </c>
      <c r="P5" s="22"/>
      <c r="Q5" s="23"/>
      <c r="R5" s="5" t="s">
        <v>61</v>
      </c>
      <c r="S5" s="154" t="s">
        <v>62</v>
      </c>
      <c r="T5" s="108" t="s">
        <v>64</v>
      </c>
      <c r="U5" s="85" t="s">
        <v>62</v>
      </c>
      <c r="V5" s="108" t="s">
        <v>66</v>
      </c>
      <c r="W5" s="108" t="s">
        <v>67</v>
      </c>
      <c r="X5" s="157" t="s">
        <v>68</v>
      </c>
    </row>
    <row r="6" ht="19.5" customHeight="1" spans="1:24">
      <c r="A6" s="33"/>
      <c r="B6" s="33"/>
      <c r="C6" s="33"/>
      <c r="D6" s="33"/>
      <c r="E6" s="33"/>
      <c r="F6" s="33"/>
      <c r="G6" s="33"/>
      <c r="H6" s="33"/>
      <c r="I6" s="33"/>
      <c r="J6" s="155" t="s">
        <v>192</v>
      </c>
      <c r="K6" s="5" t="s">
        <v>193</v>
      </c>
      <c r="L6" s="5" t="s">
        <v>194</v>
      </c>
      <c r="M6" s="5" t="s">
        <v>195</v>
      </c>
      <c r="N6" s="5" t="s">
        <v>196</v>
      </c>
      <c r="O6" s="5" t="s">
        <v>58</v>
      </c>
      <c r="P6" s="5" t="s">
        <v>59</v>
      </c>
      <c r="Q6" s="5" t="s">
        <v>60</v>
      </c>
      <c r="R6" s="33"/>
      <c r="S6" s="5" t="s">
        <v>57</v>
      </c>
      <c r="T6" s="5" t="s">
        <v>64</v>
      </c>
      <c r="U6" s="5" t="s">
        <v>197</v>
      </c>
      <c r="V6" s="5" t="s">
        <v>66</v>
      </c>
      <c r="W6" s="5" t="s">
        <v>67</v>
      </c>
      <c r="X6" s="5" t="s">
        <v>68</v>
      </c>
    </row>
    <row r="7" ht="37.5" customHeight="1" spans="1:24">
      <c r="A7" s="149"/>
      <c r="B7" s="25"/>
      <c r="C7" s="149"/>
      <c r="D7" s="149"/>
      <c r="E7" s="149"/>
      <c r="F7" s="149"/>
      <c r="G7" s="149"/>
      <c r="H7" s="149"/>
      <c r="I7" s="149"/>
      <c r="J7" s="156" t="s">
        <v>57</v>
      </c>
      <c r="K7" s="9" t="s">
        <v>198</v>
      </c>
      <c r="L7" s="9" t="s">
        <v>194</v>
      </c>
      <c r="M7" s="9" t="s">
        <v>195</v>
      </c>
      <c r="N7" s="9" t="s">
        <v>196</v>
      </c>
      <c r="O7" s="9" t="s">
        <v>194</v>
      </c>
      <c r="P7" s="9" t="s">
        <v>195</v>
      </c>
      <c r="Q7" s="9" t="s">
        <v>196</v>
      </c>
      <c r="R7" s="9" t="s">
        <v>61</v>
      </c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50" t="s">
        <v>199</v>
      </c>
      <c r="B9" s="150" t="s">
        <v>70</v>
      </c>
      <c r="C9" s="150" t="s">
        <v>200</v>
      </c>
      <c r="D9" s="150" t="s">
        <v>201</v>
      </c>
      <c r="E9" s="150" t="s">
        <v>109</v>
      </c>
      <c r="F9" s="150" t="s">
        <v>110</v>
      </c>
      <c r="G9" s="150" t="s">
        <v>202</v>
      </c>
      <c r="H9" s="150" t="s">
        <v>201</v>
      </c>
      <c r="I9" s="83">
        <v>16040.88</v>
      </c>
      <c r="J9" s="83">
        <v>16040.88</v>
      </c>
      <c r="K9" s="83"/>
      <c r="L9" s="83"/>
      <c r="M9" s="83">
        <v>16040.88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ht="20.25" customHeight="1" spans="1:24">
      <c r="A10" s="150" t="s">
        <v>199</v>
      </c>
      <c r="B10" s="150" t="s">
        <v>70</v>
      </c>
      <c r="C10" s="150" t="s">
        <v>203</v>
      </c>
      <c r="D10" s="150" t="s">
        <v>204</v>
      </c>
      <c r="E10" s="150" t="s">
        <v>109</v>
      </c>
      <c r="F10" s="150" t="s">
        <v>110</v>
      </c>
      <c r="G10" s="150" t="s">
        <v>205</v>
      </c>
      <c r="H10" s="150" t="s">
        <v>206</v>
      </c>
      <c r="I10" s="83">
        <v>24864</v>
      </c>
      <c r="J10" s="83">
        <v>24864</v>
      </c>
      <c r="K10" s="14"/>
      <c r="L10" s="14"/>
      <c r="M10" s="83">
        <v>24864</v>
      </c>
      <c r="N10" s="14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150" t="s">
        <v>199</v>
      </c>
      <c r="B11" s="150" t="s">
        <v>70</v>
      </c>
      <c r="C11" s="150" t="s">
        <v>203</v>
      </c>
      <c r="D11" s="150" t="s">
        <v>204</v>
      </c>
      <c r="E11" s="150" t="s">
        <v>109</v>
      </c>
      <c r="F11" s="150" t="s">
        <v>110</v>
      </c>
      <c r="G11" s="150" t="s">
        <v>207</v>
      </c>
      <c r="H11" s="150" t="s">
        <v>208</v>
      </c>
      <c r="I11" s="83">
        <v>2936</v>
      </c>
      <c r="J11" s="83">
        <v>2936</v>
      </c>
      <c r="K11" s="14"/>
      <c r="L11" s="14"/>
      <c r="M11" s="83">
        <v>2936</v>
      </c>
      <c r="N11" s="14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150" t="s">
        <v>199</v>
      </c>
      <c r="B12" s="150" t="s">
        <v>70</v>
      </c>
      <c r="C12" s="150" t="s">
        <v>203</v>
      </c>
      <c r="D12" s="150" t="s">
        <v>204</v>
      </c>
      <c r="E12" s="150" t="s">
        <v>109</v>
      </c>
      <c r="F12" s="150" t="s">
        <v>110</v>
      </c>
      <c r="G12" s="150" t="s">
        <v>209</v>
      </c>
      <c r="H12" s="150" t="s">
        <v>210</v>
      </c>
      <c r="I12" s="83">
        <v>4536</v>
      </c>
      <c r="J12" s="83">
        <v>4536</v>
      </c>
      <c r="K12" s="14"/>
      <c r="L12" s="14"/>
      <c r="M12" s="83">
        <v>4536</v>
      </c>
      <c r="N12" s="14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150" t="s">
        <v>199</v>
      </c>
      <c r="B13" s="150" t="s">
        <v>70</v>
      </c>
      <c r="C13" s="150" t="s">
        <v>203</v>
      </c>
      <c r="D13" s="150" t="s">
        <v>204</v>
      </c>
      <c r="E13" s="150" t="s">
        <v>109</v>
      </c>
      <c r="F13" s="150" t="s">
        <v>110</v>
      </c>
      <c r="G13" s="150" t="s">
        <v>211</v>
      </c>
      <c r="H13" s="150" t="s">
        <v>212</v>
      </c>
      <c r="I13" s="83">
        <v>4000</v>
      </c>
      <c r="J13" s="83">
        <v>4000</v>
      </c>
      <c r="K13" s="14"/>
      <c r="L13" s="14"/>
      <c r="M13" s="83">
        <v>4000</v>
      </c>
      <c r="N13" s="14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150" t="s">
        <v>199</v>
      </c>
      <c r="B14" s="150" t="s">
        <v>70</v>
      </c>
      <c r="C14" s="150" t="s">
        <v>203</v>
      </c>
      <c r="D14" s="150" t="s">
        <v>204</v>
      </c>
      <c r="E14" s="150" t="s">
        <v>109</v>
      </c>
      <c r="F14" s="150" t="s">
        <v>110</v>
      </c>
      <c r="G14" s="150" t="s">
        <v>213</v>
      </c>
      <c r="H14" s="150" t="s">
        <v>214</v>
      </c>
      <c r="I14" s="83">
        <v>4800</v>
      </c>
      <c r="J14" s="83">
        <v>4800</v>
      </c>
      <c r="K14" s="14"/>
      <c r="L14" s="14"/>
      <c r="M14" s="83">
        <v>4800</v>
      </c>
      <c r="N14" s="14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150" t="s">
        <v>199</v>
      </c>
      <c r="B15" s="150" t="s">
        <v>70</v>
      </c>
      <c r="C15" s="150" t="s">
        <v>203</v>
      </c>
      <c r="D15" s="150" t="s">
        <v>204</v>
      </c>
      <c r="E15" s="150" t="s">
        <v>109</v>
      </c>
      <c r="F15" s="150" t="s">
        <v>110</v>
      </c>
      <c r="G15" s="150" t="s">
        <v>215</v>
      </c>
      <c r="H15" s="150" t="s">
        <v>216</v>
      </c>
      <c r="I15" s="83">
        <v>4800</v>
      </c>
      <c r="J15" s="83">
        <v>4800</v>
      </c>
      <c r="K15" s="14"/>
      <c r="L15" s="14"/>
      <c r="M15" s="83">
        <v>4800</v>
      </c>
      <c r="N15" s="14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150" t="s">
        <v>199</v>
      </c>
      <c r="B16" s="150" t="s">
        <v>70</v>
      </c>
      <c r="C16" s="150" t="s">
        <v>203</v>
      </c>
      <c r="D16" s="150" t="s">
        <v>204</v>
      </c>
      <c r="E16" s="150" t="s">
        <v>109</v>
      </c>
      <c r="F16" s="150" t="s">
        <v>110</v>
      </c>
      <c r="G16" s="150" t="s">
        <v>217</v>
      </c>
      <c r="H16" s="150" t="s">
        <v>218</v>
      </c>
      <c r="I16" s="83">
        <v>8000</v>
      </c>
      <c r="J16" s="83">
        <v>8000</v>
      </c>
      <c r="K16" s="14"/>
      <c r="L16" s="14"/>
      <c r="M16" s="83">
        <v>8000</v>
      </c>
      <c r="N16" s="14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150" t="s">
        <v>199</v>
      </c>
      <c r="B17" s="150" t="s">
        <v>70</v>
      </c>
      <c r="C17" s="150" t="s">
        <v>203</v>
      </c>
      <c r="D17" s="150" t="s">
        <v>204</v>
      </c>
      <c r="E17" s="150" t="s">
        <v>101</v>
      </c>
      <c r="F17" s="150" t="s">
        <v>102</v>
      </c>
      <c r="G17" s="150" t="s">
        <v>219</v>
      </c>
      <c r="H17" s="150" t="s">
        <v>220</v>
      </c>
      <c r="I17" s="83">
        <v>2400</v>
      </c>
      <c r="J17" s="83">
        <v>2400</v>
      </c>
      <c r="K17" s="14"/>
      <c r="L17" s="14"/>
      <c r="M17" s="83">
        <v>2400</v>
      </c>
      <c r="N17" s="14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150" t="s">
        <v>199</v>
      </c>
      <c r="B18" s="150" t="s">
        <v>70</v>
      </c>
      <c r="C18" s="150" t="s">
        <v>203</v>
      </c>
      <c r="D18" s="150" t="s">
        <v>204</v>
      </c>
      <c r="E18" s="150" t="s">
        <v>109</v>
      </c>
      <c r="F18" s="150" t="s">
        <v>110</v>
      </c>
      <c r="G18" s="150" t="s">
        <v>221</v>
      </c>
      <c r="H18" s="150" t="s">
        <v>222</v>
      </c>
      <c r="I18" s="83">
        <v>24000</v>
      </c>
      <c r="J18" s="83">
        <v>24000</v>
      </c>
      <c r="K18" s="14"/>
      <c r="L18" s="14"/>
      <c r="M18" s="83">
        <v>24000</v>
      </c>
      <c r="N18" s="14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150" t="s">
        <v>199</v>
      </c>
      <c r="B19" s="150" t="s">
        <v>70</v>
      </c>
      <c r="C19" s="150" t="s">
        <v>223</v>
      </c>
      <c r="D19" s="150" t="s">
        <v>224</v>
      </c>
      <c r="E19" s="150" t="s">
        <v>109</v>
      </c>
      <c r="F19" s="150" t="s">
        <v>110</v>
      </c>
      <c r="G19" s="150" t="s">
        <v>225</v>
      </c>
      <c r="H19" s="150" t="s">
        <v>226</v>
      </c>
      <c r="I19" s="83">
        <v>292152</v>
      </c>
      <c r="J19" s="83">
        <v>292152</v>
      </c>
      <c r="K19" s="14"/>
      <c r="L19" s="14"/>
      <c r="M19" s="83">
        <v>292152</v>
      </c>
      <c r="N19" s="14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150" t="s">
        <v>199</v>
      </c>
      <c r="B20" s="150" t="s">
        <v>70</v>
      </c>
      <c r="C20" s="150" t="s">
        <v>223</v>
      </c>
      <c r="D20" s="150" t="s">
        <v>224</v>
      </c>
      <c r="E20" s="150" t="s">
        <v>109</v>
      </c>
      <c r="F20" s="150" t="s">
        <v>110</v>
      </c>
      <c r="G20" s="150" t="s">
        <v>227</v>
      </c>
      <c r="H20" s="150" t="s">
        <v>228</v>
      </c>
      <c r="I20" s="83">
        <v>32000</v>
      </c>
      <c r="J20" s="83">
        <v>32000</v>
      </c>
      <c r="K20" s="14"/>
      <c r="L20" s="14"/>
      <c r="M20" s="83">
        <v>32000</v>
      </c>
      <c r="N20" s="14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150" t="s">
        <v>199</v>
      </c>
      <c r="B21" s="150" t="s">
        <v>70</v>
      </c>
      <c r="C21" s="150" t="s">
        <v>223</v>
      </c>
      <c r="D21" s="150" t="s">
        <v>224</v>
      </c>
      <c r="E21" s="150" t="s">
        <v>109</v>
      </c>
      <c r="F21" s="150" t="s">
        <v>110</v>
      </c>
      <c r="G21" s="150" t="s">
        <v>229</v>
      </c>
      <c r="H21" s="150" t="s">
        <v>230</v>
      </c>
      <c r="I21" s="83">
        <v>218400</v>
      </c>
      <c r="J21" s="83">
        <v>218400</v>
      </c>
      <c r="K21" s="14"/>
      <c r="L21" s="14"/>
      <c r="M21" s="83">
        <v>218400</v>
      </c>
      <c r="N21" s="14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150" t="s">
        <v>199</v>
      </c>
      <c r="B22" s="150" t="s">
        <v>70</v>
      </c>
      <c r="C22" s="150" t="s">
        <v>223</v>
      </c>
      <c r="D22" s="150" t="s">
        <v>224</v>
      </c>
      <c r="E22" s="150" t="s">
        <v>109</v>
      </c>
      <c r="F22" s="150" t="s">
        <v>110</v>
      </c>
      <c r="G22" s="150" t="s">
        <v>229</v>
      </c>
      <c r="H22" s="150" t="s">
        <v>230</v>
      </c>
      <c r="I22" s="83">
        <v>291492</v>
      </c>
      <c r="J22" s="83">
        <v>291492</v>
      </c>
      <c r="K22" s="14"/>
      <c r="L22" s="14"/>
      <c r="M22" s="83">
        <v>291492</v>
      </c>
      <c r="N22" s="14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150" t="s">
        <v>199</v>
      </c>
      <c r="B23" s="150" t="s">
        <v>70</v>
      </c>
      <c r="C23" s="150" t="s">
        <v>231</v>
      </c>
      <c r="D23" s="150" t="s">
        <v>232</v>
      </c>
      <c r="E23" s="150" t="s">
        <v>113</v>
      </c>
      <c r="F23" s="150" t="s">
        <v>114</v>
      </c>
      <c r="G23" s="150" t="s">
        <v>233</v>
      </c>
      <c r="H23" s="150" t="s">
        <v>234</v>
      </c>
      <c r="I23" s="83">
        <v>160960</v>
      </c>
      <c r="J23" s="83">
        <v>160960</v>
      </c>
      <c r="K23" s="14"/>
      <c r="L23" s="14"/>
      <c r="M23" s="83">
        <v>160960</v>
      </c>
      <c r="N23" s="14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150" t="s">
        <v>199</v>
      </c>
      <c r="B24" s="150" t="s">
        <v>70</v>
      </c>
      <c r="C24" s="150" t="s">
        <v>231</v>
      </c>
      <c r="D24" s="150" t="s">
        <v>232</v>
      </c>
      <c r="E24" s="150" t="s">
        <v>119</v>
      </c>
      <c r="F24" s="150" t="s">
        <v>120</v>
      </c>
      <c r="G24" s="150" t="s">
        <v>235</v>
      </c>
      <c r="H24" s="150" t="s">
        <v>236</v>
      </c>
      <c r="I24" s="83">
        <v>79440</v>
      </c>
      <c r="J24" s="83">
        <v>79440</v>
      </c>
      <c r="K24" s="14"/>
      <c r="L24" s="14"/>
      <c r="M24" s="83">
        <v>79440</v>
      </c>
      <c r="N24" s="14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150" t="s">
        <v>199</v>
      </c>
      <c r="B25" s="150" t="s">
        <v>70</v>
      </c>
      <c r="C25" s="150" t="s">
        <v>231</v>
      </c>
      <c r="D25" s="150" t="s">
        <v>232</v>
      </c>
      <c r="E25" s="150" t="s">
        <v>121</v>
      </c>
      <c r="F25" s="150" t="s">
        <v>122</v>
      </c>
      <c r="G25" s="150" t="s">
        <v>237</v>
      </c>
      <c r="H25" s="150" t="s">
        <v>238</v>
      </c>
      <c r="I25" s="83">
        <v>51200</v>
      </c>
      <c r="J25" s="83">
        <v>51200</v>
      </c>
      <c r="K25" s="14"/>
      <c r="L25" s="14"/>
      <c r="M25" s="83">
        <v>51200</v>
      </c>
      <c r="N25" s="14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150" t="s">
        <v>199</v>
      </c>
      <c r="B26" s="150" t="s">
        <v>70</v>
      </c>
      <c r="C26" s="150" t="s">
        <v>231</v>
      </c>
      <c r="D26" s="150" t="s">
        <v>232</v>
      </c>
      <c r="E26" s="150" t="s">
        <v>109</v>
      </c>
      <c r="F26" s="150" t="s">
        <v>110</v>
      </c>
      <c r="G26" s="150" t="s">
        <v>239</v>
      </c>
      <c r="H26" s="150" t="s">
        <v>240</v>
      </c>
      <c r="I26" s="83">
        <v>7200</v>
      </c>
      <c r="J26" s="83">
        <v>7200</v>
      </c>
      <c r="K26" s="14"/>
      <c r="L26" s="14"/>
      <c r="M26" s="83">
        <v>7200</v>
      </c>
      <c r="N26" s="14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150" t="s">
        <v>199</v>
      </c>
      <c r="B27" s="150" t="s">
        <v>70</v>
      </c>
      <c r="C27" s="150" t="s">
        <v>231</v>
      </c>
      <c r="D27" s="150" t="s">
        <v>232</v>
      </c>
      <c r="E27" s="150" t="s">
        <v>123</v>
      </c>
      <c r="F27" s="150" t="s">
        <v>124</v>
      </c>
      <c r="G27" s="150" t="s">
        <v>239</v>
      </c>
      <c r="H27" s="150" t="s">
        <v>240</v>
      </c>
      <c r="I27" s="83">
        <v>4136</v>
      </c>
      <c r="J27" s="83">
        <v>4136</v>
      </c>
      <c r="K27" s="14"/>
      <c r="L27" s="14"/>
      <c r="M27" s="83">
        <v>4136</v>
      </c>
      <c r="N27" s="14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150" t="s">
        <v>199</v>
      </c>
      <c r="B28" s="150" t="s">
        <v>70</v>
      </c>
      <c r="C28" s="150" t="s">
        <v>231</v>
      </c>
      <c r="D28" s="150" t="s">
        <v>232</v>
      </c>
      <c r="E28" s="150" t="s">
        <v>123</v>
      </c>
      <c r="F28" s="150" t="s">
        <v>124</v>
      </c>
      <c r="G28" s="150" t="s">
        <v>239</v>
      </c>
      <c r="H28" s="150" t="s">
        <v>240</v>
      </c>
      <c r="I28" s="83">
        <v>3744</v>
      </c>
      <c r="J28" s="83">
        <v>3744</v>
      </c>
      <c r="K28" s="14"/>
      <c r="L28" s="14"/>
      <c r="M28" s="83">
        <v>3744</v>
      </c>
      <c r="N28" s="14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150" t="s">
        <v>199</v>
      </c>
      <c r="B29" s="150" t="s">
        <v>70</v>
      </c>
      <c r="C29" s="150" t="s">
        <v>241</v>
      </c>
      <c r="D29" s="150" t="s">
        <v>130</v>
      </c>
      <c r="E29" s="150" t="s">
        <v>129</v>
      </c>
      <c r="F29" s="150" t="s">
        <v>130</v>
      </c>
      <c r="G29" s="150" t="s">
        <v>242</v>
      </c>
      <c r="H29" s="150" t="s">
        <v>130</v>
      </c>
      <c r="I29" s="83">
        <v>126804</v>
      </c>
      <c r="J29" s="83">
        <v>126804</v>
      </c>
      <c r="K29" s="14"/>
      <c r="L29" s="14"/>
      <c r="M29" s="83">
        <v>126804</v>
      </c>
      <c r="N29" s="14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20.25" customHeight="1" spans="1:24">
      <c r="A30" s="150" t="s">
        <v>199</v>
      </c>
      <c r="B30" s="150" t="s">
        <v>70</v>
      </c>
      <c r="C30" s="150" t="s">
        <v>243</v>
      </c>
      <c r="D30" s="150" t="s">
        <v>244</v>
      </c>
      <c r="E30" s="150" t="s">
        <v>131</v>
      </c>
      <c r="F30" s="150" t="s">
        <v>132</v>
      </c>
      <c r="G30" s="150" t="s">
        <v>245</v>
      </c>
      <c r="H30" s="150" t="s">
        <v>246</v>
      </c>
      <c r="I30" s="83">
        <v>10080</v>
      </c>
      <c r="J30" s="83">
        <v>10080</v>
      </c>
      <c r="K30" s="14"/>
      <c r="L30" s="14"/>
      <c r="M30" s="83">
        <v>10080</v>
      </c>
      <c r="N30" s="14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20.25" customHeight="1" spans="1:24">
      <c r="A31" s="150" t="s">
        <v>199</v>
      </c>
      <c r="B31" s="150" t="s">
        <v>70</v>
      </c>
      <c r="C31" s="150" t="s">
        <v>247</v>
      </c>
      <c r="D31" s="150" t="s">
        <v>248</v>
      </c>
      <c r="E31" s="150" t="s">
        <v>109</v>
      </c>
      <c r="F31" s="150" t="s">
        <v>110</v>
      </c>
      <c r="G31" s="150" t="s">
        <v>227</v>
      </c>
      <c r="H31" s="150" t="s">
        <v>228</v>
      </c>
      <c r="I31" s="83">
        <v>304000</v>
      </c>
      <c r="J31" s="83">
        <v>304000</v>
      </c>
      <c r="K31" s="14"/>
      <c r="L31" s="14"/>
      <c r="M31" s="83">
        <v>304000</v>
      </c>
      <c r="N31" s="14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17.25" customHeight="1" spans="1:24">
      <c r="A32" s="29" t="s">
        <v>171</v>
      </c>
      <c r="B32" s="30"/>
      <c r="C32" s="151"/>
      <c r="D32" s="151"/>
      <c r="E32" s="151"/>
      <c r="F32" s="151"/>
      <c r="G32" s="151"/>
      <c r="H32" s="153"/>
      <c r="I32" s="83">
        <v>1677984.88</v>
      </c>
      <c r="J32" s="83">
        <v>1677984.88</v>
      </c>
      <c r="K32" s="83"/>
      <c r="L32" s="83"/>
      <c r="M32" s="83">
        <v>1677984.88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</sheetData>
  <mergeCells count="31">
    <mergeCell ref="A2:X2"/>
    <mergeCell ref="A3:H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abSelected="1" workbookViewId="0">
      <selection activeCell="J16" sqref="J16:L2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7" customWidth="1"/>
    <col min="6" max="6" width="13.625" customWidth="1"/>
    <col min="7" max="7" width="6.625" customWidth="1"/>
    <col min="8" max="8" width="7.125" customWidth="1"/>
    <col min="9" max="9" width="14.75" customWidth="1"/>
    <col min="10" max="10" width="12.875" customWidth="1"/>
    <col min="11" max="11" width="16.625" customWidth="1"/>
    <col min="12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41"/>
      <c r="E1" s="1"/>
      <c r="F1" s="1"/>
      <c r="G1" s="1"/>
      <c r="H1" s="1"/>
      <c r="U1" s="141"/>
      <c r="W1" s="146" t="s">
        <v>249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3.5" customHeight="1" spans="1:23">
      <c r="A3" s="3" t="str">
        <f>"单位名称："&amp;"昆明市呈贡区城乡居民社会养老保险局"</f>
        <v>单位名称：昆明市呈贡区城乡居民社会养老保险局</v>
      </c>
      <c r="B3" s="4"/>
      <c r="C3" s="4"/>
      <c r="D3" s="4"/>
      <c r="E3" s="4"/>
      <c r="F3" s="4"/>
      <c r="G3" s="4"/>
      <c r="H3" s="4"/>
      <c r="I3" s="19"/>
      <c r="J3" s="19"/>
      <c r="K3" s="19"/>
      <c r="L3" s="19"/>
      <c r="M3" s="19"/>
      <c r="N3" s="19"/>
      <c r="O3" s="19"/>
      <c r="P3" s="19"/>
      <c r="Q3" s="19"/>
      <c r="U3" s="141"/>
      <c r="W3" s="123" t="s">
        <v>1</v>
      </c>
    </row>
    <row r="4" ht="21.75" customHeight="1" spans="1:23">
      <c r="A4" s="5" t="s">
        <v>250</v>
      </c>
      <c r="B4" s="6" t="s">
        <v>183</v>
      </c>
      <c r="C4" s="5" t="s">
        <v>184</v>
      </c>
      <c r="D4" s="5" t="s">
        <v>251</v>
      </c>
      <c r="E4" s="6" t="s">
        <v>185</v>
      </c>
      <c r="F4" s="6" t="s">
        <v>186</v>
      </c>
      <c r="G4" s="6" t="s">
        <v>252</v>
      </c>
      <c r="H4" s="6" t="s">
        <v>253</v>
      </c>
      <c r="I4" s="32" t="s">
        <v>55</v>
      </c>
      <c r="J4" s="21" t="s">
        <v>254</v>
      </c>
      <c r="K4" s="22"/>
      <c r="L4" s="22"/>
      <c r="M4" s="23"/>
      <c r="N4" s="21" t="s">
        <v>191</v>
      </c>
      <c r="O4" s="22"/>
      <c r="P4" s="23"/>
      <c r="Q4" s="6" t="s">
        <v>61</v>
      </c>
      <c r="R4" s="21" t="s">
        <v>62</v>
      </c>
      <c r="S4" s="22"/>
      <c r="T4" s="22"/>
      <c r="U4" s="22"/>
      <c r="V4" s="22"/>
      <c r="W4" s="23"/>
    </row>
    <row r="5" ht="21.75" customHeight="1" spans="1:23">
      <c r="A5" s="7"/>
      <c r="B5" s="33"/>
      <c r="C5" s="7"/>
      <c r="D5" s="7"/>
      <c r="E5" s="8"/>
      <c r="F5" s="8"/>
      <c r="G5" s="8"/>
      <c r="H5" s="8"/>
      <c r="I5" s="33"/>
      <c r="J5" s="142" t="s">
        <v>58</v>
      </c>
      <c r="K5" s="143"/>
      <c r="L5" s="6" t="s">
        <v>59</v>
      </c>
      <c r="M5" s="6" t="s">
        <v>60</v>
      </c>
      <c r="N5" s="6" t="s">
        <v>58</v>
      </c>
      <c r="O5" s="6" t="s">
        <v>59</v>
      </c>
      <c r="P5" s="6" t="s">
        <v>60</v>
      </c>
      <c r="Q5" s="8"/>
      <c r="R5" s="6" t="s">
        <v>57</v>
      </c>
      <c r="S5" s="6" t="s">
        <v>64</v>
      </c>
      <c r="T5" s="6" t="s">
        <v>197</v>
      </c>
      <c r="U5" s="6" t="s">
        <v>66</v>
      </c>
      <c r="V5" s="6" t="s">
        <v>67</v>
      </c>
      <c r="W5" s="6" t="s">
        <v>68</v>
      </c>
    </row>
    <row r="6" ht="21" customHeight="1" spans="1:23">
      <c r="A6" s="33"/>
      <c r="B6" s="33"/>
      <c r="C6" s="33"/>
      <c r="D6" s="33"/>
      <c r="E6" s="33"/>
      <c r="F6" s="33"/>
      <c r="G6" s="33"/>
      <c r="H6" s="33"/>
      <c r="I6" s="33"/>
      <c r="J6" s="144" t="s">
        <v>57</v>
      </c>
      <c r="K6" s="145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ht="39.75" customHeight="1" spans="1:23">
      <c r="A7" s="9"/>
      <c r="B7" s="25"/>
      <c r="C7" s="9"/>
      <c r="D7" s="9"/>
      <c r="E7" s="10"/>
      <c r="F7" s="10"/>
      <c r="G7" s="10"/>
      <c r="H7" s="10"/>
      <c r="I7" s="25"/>
      <c r="J7" s="70" t="s">
        <v>57</v>
      </c>
      <c r="K7" s="70" t="s">
        <v>255</v>
      </c>
      <c r="L7" s="10"/>
      <c r="M7" s="10"/>
      <c r="N7" s="10"/>
      <c r="O7" s="10"/>
      <c r="P7" s="10"/>
      <c r="Q7" s="10"/>
      <c r="R7" s="10"/>
      <c r="S7" s="10"/>
      <c r="T7" s="10"/>
      <c r="U7" s="25"/>
      <c r="V7" s="10"/>
      <c r="W7" s="10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1">
        <v>21</v>
      </c>
      <c r="V8" s="36">
        <v>22</v>
      </c>
      <c r="W8" s="11">
        <v>23</v>
      </c>
    </row>
    <row r="9" ht="21.75" customHeight="1" spans="1:23">
      <c r="A9" s="71" t="s">
        <v>256</v>
      </c>
      <c r="B9" s="71" t="s">
        <v>257</v>
      </c>
      <c r="C9" s="71" t="s">
        <v>258</v>
      </c>
      <c r="D9" s="71" t="s">
        <v>70</v>
      </c>
      <c r="E9" s="71" t="s">
        <v>107</v>
      </c>
      <c r="F9" s="71" t="s">
        <v>108</v>
      </c>
      <c r="G9" s="71" t="s">
        <v>259</v>
      </c>
      <c r="H9" s="71" t="s">
        <v>260</v>
      </c>
      <c r="I9" s="83">
        <v>1322700</v>
      </c>
      <c r="J9" s="83">
        <v>1322700</v>
      </c>
      <c r="K9" s="83">
        <v>1322700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ht="21.75" customHeight="1" spans="1:23">
      <c r="A10" s="71" t="s">
        <v>256</v>
      </c>
      <c r="B10" s="71" t="s">
        <v>261</v>
      </c>
      <c r="C10" s="71" t="s">
        <v>262</v>
      </c>
      <c r="D10" s="71" t="s">
        <v>70</v>
      </c>
      <c r="E10" s="71" t="s">
        <v>107</v>
      </c>
      <c r="F10" s="71" t="s">
        <v>108</v>
      </c>
      <c r="G10" s="71" t="s">
        <v>259</v>
      </c>
      <c r="H10" s="71" t="s">
        <v>260</v>
      </c>
      <c r="I10" s="83">
        <v>2827100</v>
      </c>
      <c r="J10" s="83">
        <v>2827100</v>
      </c>
      <c r="K10" s="83">
        <v>2827100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21.75" customHeight="1" spans="1:23">
      <c r="A11" s="71" t="s">
        <v>256</v>
      </c>
      <c r="B11" s="71" t="s">
        <v>263</v>
      </c>
      <c r="C11" s="71" t="s">
        <v>264</v>
      </c>
      <c r="D11" s="71" t="s">
        <v>70</v>
      </c>
      <c r="E11" s="71" t="s">
        <v>107</v>
      </c>
      <c r="F11" s="71" t="s">
        <v>108</v>
      </c>
      <c r="G11" s="71" t="s">
        <v>259</v>
      </c>
      <c r="H11" s="71" t="s">
        <v>260</v>
      </c>
      <c r="I11" s="83">
        <v>7145200</v>
      </c>
      <c r="J11" s="83">
        <v>7145200</v>
      </c>
      <c r="K11" s="83">
        <v>7145200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21.75" customHeight="1" spans="1:23">
      <c r="A12" s="71" t="s">
        <v>256</v>
      </c>
      <c r="B12" s="71" t="s">
        <v>265</v>
      </c>
      <c r="C12" s="71" t="s">
        <v>266</v>
      </c>
      <c r="D12" s="71" t="s">
        <v>70</v>
      </c>
      <c r="E12" s="71" t="s">
        <v>107</v>
      </c>
      <c r="F12" s="71" t="s">
        <v>108</v>
      </c>
      <c r="G12" s="71" t="s">
        <v>205</v>
      </c>
      <c r="H12" s="71" t="s">
        <v>206</v>
      </c>
      <c r="I12" s="83">
        <v>20000</v>
      </c>
      <c r="J12" s="83">
        <v>20000</v>
      </c>
      <c r="K12" s="83">
        <v>20000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21.75" customHeight="1" spans="1:23">
      <c r="A13" s="71" t="s">
        <v>256</v>
      </c>
      <c r="B13" s="71" t="s">
        <v>267</v>
      </c>
      <c r="C13" s="71" t="s">
        <v>268</v>
      </c>
      <c r="D13" s="71" t="s">
        <v>70</v>
      </c>
      <c r="E13" s="71" t="s">
        <v>107</v>
      </c>
      <c r="F13" s="71" t="s">
        <v>108</v>
      </c>
      <c r="G13" s="71" t="s">
        <v>205</v>
      </c>
      <c r="H13" s="71" t="s">
        <v>206</v>
      </c>
      <c r="I13" s="83">
        <v>20000</v>
      </c>
      <c r="J13" s="83">
        <v>20000</v>
      </c>
      <c r="K13" s="83">
        <v>20000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ht="18.75" customHeight="1" spans="1:23">
      <c r="A14" s="29" t="s">
        <v>171</v>
      </c>
      <c r="B14" s="30"/>
      <c r="C14" s="30"/>
      <c r="D14" s="30"/>
      <c r="E14" s="30"/>
      <c r="F14" s="30"/>
      <c r="G14" s="30"/>
      <c r="H14" s="35"/>
      <c r="I14" s="83">
        <v>11335000</v>
      </c>
      <c r="J14" s="83">
        <v>11335000</v>
      </c>
      <c r="K14" s="83">
        <v>11335000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15748031496063" right="0.15748031496063" top="0.551181102362205" bottom="0.551181102362205" header="0.47244094488189" footer="0.47244094488189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topLeftCell="A21" workbookViewId="0">
      <selection activeCell="D10" sqref="D1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18" t="s">
        <v>269</v>
      </c>
    </row>
    <row r="2" ht="39.75" customHeight="1" spans="1:10">
      <c r="A2" s="69" t="str">
        <f>"2025"&amp;"年部门项目支出绩效目标表"</f>
        <v>2025年部门项目支出绩效目标表</v>
      </c>
      <c r="B2" s="2"/>
      <c r="C2" s="2"/>
      <c r="D2" s="2"/>
      <c r="E2" s="2"/>
      <c r="F2" s="73"/>
      <c r="G2" s="2"/>
      <c r="H2" s="73"/>
      <c r="I2" s="73"/>
      <c r="J2" s="2"/>
    </row>
    <row r="3" ht="17.25" customHeight="1" spans="1:1">
      <c r="A3" s="3" t="str">
        <f>"单位名称："&amp;"昆明市呈贡区城乡居民社会养老保险局"</f>
        <v>单位名称：昆明市呈贡区城乡居民社会养老保险局</v>
      </c>
    </row>
    <row r="4" ht="44.25" customHeight="1" spans="1:10">
      <c r="A4" s="70" t="s">
        <v>184</v>
      </c>
      <c r="B4" s="70" t="s">
        <v>270</v>
      </c>
      <c r="C4" s="70" t="s">
        <v>271</v>
      </c>
      <c r="D4" s="70" t="s">
        <v>272</v>
      </c>
      <c r="E4" s="70" t="s">
        <v>273</v>
      </c>
      <c r="F4" s="74" t="s">
        <v>274</v>
      </c>
      <c r="G4" s="70" t="s">
        <v>275</v>
      </c>
      <c r="H4" s="74" t="s">
        <v>276</v>
      </c>
      <c r="I4" s="74" t="s">
        <v>277</v>
      </c>
      <c r="J4" s="70" t="s">
        <v>278</v>
      </c>
    </row>
    <row r="5" ht="18.75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36">
        <v>6</v>
      </c>
      <c r="G5" s="138">
        <v>7</v>
      </c>
      <c r="H5" s="36">
        <v>8</v>
      </c>
      <c r="I5" s="36">
        <v>9</v>
      </c>
      <c r="J5" s="138">
        <v>10</v>
      </c>
    </row>
    <row r="6" ht="42" customHeight="1" spans="1:10">
      <c r="A6" s="27" t="s">
        <v>70</v>
      </c>
      <c r="B6" s="71"/>
      <c r="C6" s="71"/>
      <c r="D6" s="71"/>
      <c r="E6" s="54"/>
      <c r="F6" s="75"/>
      <c r="G6" s="54"/>
      <c r="H6" s="75"/>
      <c r="I6" s="75"/>
      <c r="J6" s="54"/>
    </row>
    <row r="7" ht="42" customHeight="1" spans="1:10">
      <c r="A7" s="139" t="s">
        <v>258</v>
      </c>
      <c r="B7" s="140" t="s">
        <v>279</v>
      </c>
      <c r="C7" s="12" t="s">
        <v>280</v>
      </c>
      <c r="D7" s="12" t="s">
        <v>281</v>
      </c>
      <c r="E7" s="27" t="s">
        <v>282</v>
      </c>
      <c r="F7" s="12" t="s">
        <v>283</v>
      </c>
      <c r="G7" s="27" t="s">
        <v>284</v>
      </c>
      <c r="H7" s="12" t="s">
        <v>285</v>
      </c>
      <c r="I7" s="12" t="s">
        <v>286</v>
      </c>
      <c r="J7" s="27" t="s">
        <v>287</v>
      </c>
    </row>
    <row r="8" ht="42" customHeight="1" spans="1:10">
      <c r="A8" s="139" t="s">
        <v>258</v>
      </c>
      <c r="B8" s="12" t="s">
        <v>279</v>
      </c>
      <c r="C8" s="12" t="s">
        <v>280</v>
      </c>
      <c r="D8" s="12" t="s">
        <v>288</v>
      </c>
      <c r="E8" s="27" t="s">
        <v>289</v>
      </c>
      <c r="F8" s="12" t="s">
        <v>290</v>
      </c>
      <c r="G8" s="27" t="s">
        <v>291</v>
      </c>
      <c r="H8" s="12" t="s">
        <v>292</v>
      </c>
      <c r="I8" s="12" t="s">
        <v>293</v>
      </c>
      <c r="J8" s="27" t="s">
        <v>294</v>
      </c>
    </row>
    <row r="9" ht="42" customHeight="1" spans="1:10">
      <c r="A9" s="139" t="s">
        <v>258</v>
      </c>
      <c r="B9" s="12" t="s">
        <v>279</v>
      </c>
      <c r="C9" s="12" t="s">
        <v>295</v>
      </c>
      <c r="D9" s="12" t="s">
        <v>296</v>
      </c>
      <c r="E9" s="27" t="s">
        <v>297</v>
      </c>
      <c r="F9" s="12" t="s">
        <v>283</v>
      </c>
      <c r="G9" s="27" t="s">
        <v>298</v>
      </c>
      <c r="H9" s="12" t="s">
        <v>292</v>
      </c>
      <c r="I9" s="12" t="s">
        <v>293</v>
      </c>
      <c r="J9" s="27" t="s">
        <v>299</v>
      </c>
    </row>
    <row r="10" ht="42" customHeight="1" spans="1:10">
      <c r="A10" s="139" t="s">
        <v>258</v>
      </c>
      <c r="B10" s="12" t="s">
        <v>279</v>
      </c>
      <c r="C10" s="12" t="s">
        <v>300</v>
      </c>
      <c r="D10" s="12" t="s">
        <v>301</v>
      </c>
      <c r="E10" s="27" t="s">
        <v>302</v>
      </c>
      <c r="F10" s="12" t="s">
        <v>283</v>
      </c>
      <c r="G10" s="27" t="s">
        <v>303</v>
      </c>
      <c r="H10" s="12" t="s">
        <v>292</v>
      </c>
      <c r="I10" s="12" t="s">
        <v>293</v>
      </c>
      <c r="J10" s="27" t="s">
        <v>304</v>
      </c>
    </row>
    <row r="11" ht="42" customHeight="1" spans="1:10">
      <c r="A11" s="139" t="s">
        <v>268</v>
      </c>
      <c r="B11" s="12" t="s">
        <v>305</v>
      </c>
      <c r="C11" s="12" t="s">
        <v>280</v>
      </c>
      <c r="D11" s="12" t="s">
        <v>281</v>
      </c>
      <c r="E11" s="27" t="s">
        <v>306</v>
      </c>
      <c r="F11" s="12" t="s">
        <v>283</v>
      </c>
      <c r="G11" s="27" t="s">
        <v>307</v>
      </c>
      <c r="H11" s="12" t="s">
        <v>308</v>
      </c>
      <c r="I11" s="12" t="s">
        <v>286</v>
      </c>
      <c r="J11" s="27" t="s">
        <v>309</v>
      </c>
    </row>
    <row r="12" ht="42" customHeight="1" spans="1:10">
      <c r="A12" s="139" t="s">
        <v>268</v>
      </c>
      <c r="B12" s="12" t="s">
        <v>305</v>
      </c>
      <c r="C12" s="12" t="s">
        <v>280</v>
      </c>
      <c r="D12" s="12" t="s">
        <v>281</v>
      </c>
      <c r="E12" s="27" t="s">
        <v>310</v>
      </c>
      <c r="F12" s="12" t="s">
        <v>290</v>
      </c>
      <c r="G12" s="27" t="s">
        <v>93</v>
      </c>
      <c r="H12" s="12" t="s">
        <v>311</v>
      </c>
      <c r="I12" s="12" t="s">
        <v>286</v>
      </c>
      <c r="J12" s="27" t="s">
        <v>312</v>
      </c>
    </row>
    <row r="13" ht="42" customHeight="1" spans="1:10">
      <c r="A13" s="139" t="s">
        <v>268</v>
      </c>
      <c r="B13" s="12" t="s">
        <v>305</v>
      </c>
      <c r="C13" s="12" t="s">
        <v>280</v>
      </c>
      <c r="D13" s="12" t="s">
        <v>288</v>
      </c>
      <c r="E13" s="27" t="s">
        <v>313</v>
      </c>
      <c r="F13" s="12" t="s">
        <v>290</v>
      </c>
      <c r="G13" s="27" t="s">
        <v>291</v>
      </c>
      <c r="H13" s="12" t="s">
        <v>292</v>
      </c>
      <c r="I13" s="12" t="s">
        <v>293</v>
      </c>
      <c r="J13" s="27" t="s">
        <v>314</v>
      </c>
    </row>
    <row r="14" ht="42" customHeight="1" spans="1:10">
      <c r="A14" s="139" t="s">
        <v>268</v>
      </c>
      <c r="B14" s="12" t="s">
        <v>305</v>
      </c>
      <c r="C14" s="12" t="s">
        <v>295</v>
      </c>
      <c r="D14" s="12" t="s">
        <v>296</v>
      </c>
      <c r="E14" s="27" t="s">
        <v>297</v>
      </c>
      <c r="F14" s="12" t="s">
        <v>283</v>
      </c>
      <c r="G14" s="27" t="s">
        <v>303</v>
      </c>
      <c r="H14" s="12" t="s">
        <v>292</v>
      </c>
      <c r="I14" s="12" t="s">
        <v>293</v>
      </c>
      <c r="J14" s="27" t="s">
        <v>315</v>
      </c>
    </row>
    <row r="15" ht="42" customHeight="1" spans="1:10">
      <c r="A15" s="139" t="s">
        <v>268</v>
      </c>
      <c r="B15" s="12" t="s">
        <v>305</v>
      </c>
      <c r="C15" s="12" t="s">
        <v>300</v>
      </c>
      <c r="D15" s="12" t="s">
        <v>301</v>
      </c>
      <c r="E15" s="27" t="s">
        <v>302</v>
      </c>
      <c r="F15" s="12" t="s">
        <v>283</v>
      </c>
      <c r="G15" s="27" t="s">
        <v>303</v>
      </c>
      <c r="H15" s="12" t="s">
        <v>292</v>
      </c>
      <c r="I15" s="12" t="s">
        <v>293</v>
      </c>
      <c r="J15" s="27" t="s">
        <v>304</v>
      </c>
    </row>
    <row r="16" ht="42" customHeight="1" spans="1:10">
      <c r="A16" s="139" t="s">
        <v>264</v>
      </c>
      <c r="B16" s="12" t="s">
        <v>316</v>
      </c>
      <c r="C16" s="12" t="s">
        <v>280</v>
      </c>
      <c r="D16" s="12" t="s">
        <v>281</v>
      </c>
      <c r="E16" s="27" t="s">
        <v>317</v>
      </c>
      <c r="F16" s="12" t="s">
        <v>283</v>
      </c>
      <c r="G16" s="27" t="s">
        <v>318</v>
      </c>
      <c r="H16" s="12" t="s">
        <v>319</v>
      </c>
      <c r="I16" s="12" t="s">
        <v>286</v>
      </c>
      <c r="J16" s="27" t="s">
        <v>320</v>
      </c>
    </row>
    <row r="17" ht="42" customHeight="1" spans="1:10">
      <c r="A17" s="139" t="s">
        <v>264</v>
      </c>
      <c r="B17" s="12" t="s">
        <v>316</v>
      </c>
      <c r="C17" s="12" t="s">
        <v>280</v>
      </c>
      <c r="D17" s="12" t="s">
        <v>288</v>
      </c>
      <c r="E17" s="27" t="s">
        <v>289</v>
      </c>
      <c r="F17" s="12" t="s">
        <v>290</v>
      </c>
      <c r="G17" s="27" t="s">
        <v>291</v>
      </c>
      <c r="H17" s="12" t="s">
        <v>292</v>
      </c>
      <c r="I17" s="12" t="s">
        <v>293</v>
      </c>
      <c r="J17" s="27" t="s">
        <v>321</v>
      </c>
    </row>
    <row r="18" ht="42" customHeight="1" spans="1:10">
      <c r="A18" s="139" t="s">
        <v>264</v>
      </c>
      <c r="B18" s="12" t="s">
        <v>316</v>
      </c>
      <c r="C18" s="12" t="s">
        <v>295</v>
      </c>
      <c r="D18" s="12" t="s">
        <v>296</v>
      </c>
      <c r="E18" s="27" t="s">
        <v>322</v>
      </c>
      <c r="F18" s="12" t="s">
        <v>283</v>
      </c>
      <c r="G18" s="27" t="s">
        <v>298</v>
      </c>
      <c r="H18" s="12" t="s">
        <v>292</v>
      </c>
      <c r="I18" s="12" t="s">
        <v>293</v>
      </c>
      <c r="J18" s="27" t="s">
        <v>323</v>
      </c>
    </row>
    <row r="19" ht="42" customHeight="1" spans="1:10">
      <c r="A19" s="139" t="s">
        <v>264</v>
      </c>
      <c r="B19" s="12" t="s">
        <v>316</v>
      </c>
      <c r="C19" s="12" t="s">
        <v>300</v>
      </c>
      <c r="D19" s="12" t="s">
        <v>301</v>
      </c>
      <c r="E19" s="27" t="s">
        <v>324</v>
      </c>
      <c r="F19" s="12" t="s">
        <v>283</v>
      </c>
      <c r="G19" s="27" t="s">
        <v>303</v>
      </c>
      <c r="H19" s="12" t="s">
        <v>292</v>
      </c>
      <c r="I19" s="12" t="s">
        <v>293</v>
      </c>
      <c r="J19" s="27" t="s">
        <v>325</v>
      </c>
    </row>
    <row r="20" ht="42" customHeight="1" spans="1:10">
      <c r="A20" s="139" t="s">
        <v>266</v>
      </c>
      <c r="B20" s="12" t="s">
        <v>326</v>
      </c>
      <c r="C20" s="12" t="s">
        <v>280</v>
      </c>
      <c r="D20" s="12" t="s">
        <v>281</v>
      </c>
      <c r="E20" s="27" t="s">
        <v>306</v>
      </c>
      <c r="F20" s="12" t="s">
        <v>283</v>
      </c>
      <c r="G20" s="27" t="s">
        <v>307</v>
      </c>
      <c r="H20" s="12" t="s">
        <v>308</v>
      </c>
      <c r="I20" s="12" t="s">
        <v>286</v>
      </c>
      <c r="J20" s="27" t="s">
        <v>327</v>
      </c>
    </row>
    <row r="21" ht="42" customHeight="1" spans="1:10">
      <c r="A21" s="139" t="s">
        <v>266</v>
      </c>
      <c r="B21" s="12" t="s">
        <v>326</v>
      </c>
      <c r="C21" s="12" t="s">
        <v>280</v>
      </c>
      <c r="D21" s="12" t="s">
        <v>281</v>
      </c>
      <c r="E21" s="27" t="s">
        <v>310</v>
      </c>
      <c r="F21" s="12" t="s">
        <v>290</v>
      </c>
      <c r="G21" s="27" t="s">
        <v>93</v>
      </c>
      <c r="H21" s="12" t="s">
        <v>311</v>
      </c>
      <c r="I21" s="12" t="s">
        <v>286</v>
      </c>
      <c r="J21" s="27" t="s">
        <v>328</v>
      </c>
    </row>
    <row r="22" ht="42" customHeight="1" spans="1:10">
      <c r="A22" s="139" t="s">
        <v>266</v>
      </c>
      <c r="B22" s="12" t="s">
        <v>326</v>
      </c>
      <c r="C22" s="12" t="s">
        <v>280</v>
      </c>
      <c r="D22" s="12" t="s">
        <v>288</v>
      </c>
      <c r="E22" s="27" t="s">
        <v>313</v>
      </c>
      <c r="F22" s="12" t="s">
        <v>290</v>
      </c>
      <c r="G22" s="27" t="s">
        <v>291</v>
      </c>
      <c r="H22" s="12" t="s">
        <v>292</v>
      </c>
      <c r="I22" s="12" t="s">
        <v>293</v>
      </c>
      <c r="J22" s="27" t="s">
        <v>329</v>
      </c>
    </row>
    <row r="23" ht="42" customHeight="1" spans="1:10">
      <c r="A23" s="139" t="s">
        <v>266</v>
      </c>
      <c r="B23" s="12" t="s">
        <v>326</v>
      </c>
      <c r="C23" s="12" t="s">
        <v>295</v>
      </c>
      <c r="D23" s="12" t="s">
        <v>296</v>
      </c>
      <c r="E23" s="27" t="s">
        <v>297</v>
      </c>
      <c r="F23" s="12" t="s">
        <v>283</v>
      </c>
      <c r="G23" s="27" t="s">
        <v>303</v>
      </c>
      <c r="H23" s="12" t="s">
        <v>292</v>
      </c>
      <c r="I23" s="12" t="s">
        <v>293</v>
      </c>
      <c r="J23" s="27" t="s">
        <v>330</v>
      </c>
    </row>
    <row r="24" ht="42" customHeight="1" spans="1:10">
      <c r="A24" s="139" t="s">
        <v>266</v>
      </c>
      <c r="B24" s="12" t="s">
        <v>326</v>
      </c>
      <c r="C24" s="12" t="s">
        <v>300</v>
      </c>
      <c r="D24" s="12" t="s">
        <v>301</v>
      </c>
      <c r="E24" s="27" t="s">
        <v>302</v>
      </c>
      <c r="F24" s="12" t="s">
        <v>283</v>
      </c>
      <c r="G24" s="27" t="s">
        <v>303</v>
      </c>
      <c r="H24" s="12" t="s">
        <v>292</v>
      </c>
      <c r="I24" s="12" t="s">
        <v>293</v>
      </c>
      <c r="J24" s="27" t="s">
        <v>304</v>
      </c>
    </row>
    <row r="25" ht="42" customHeight="1" spans="1:10">
      <c r="A25" s="139" t="s">
        <v>262</v>
      </c>
      <c r="B25" s="12" t="s">
        <v>331</v>
      </c>
      <c r="C25" s="12" t="s">
        <v>280</v>
      </c>
      <c r="D25" s="12" t="s">
        <v>281</v>
      </c>
      <c r="E25" s="27" t="s">
        <v>282</v>
      </c>
      <c r="F25" s="12" t="s">
        <v>283</v>
      </c>
      <c r="G25" s="27" t="s">
        <v>332</v>
      </c>
      <c r="H25" s="12" t="s">
        <v>285</v>
      </c>
      <c r="I25" s="12" t="s">
        <v>286</v>
      </c>
      <c r="J25" s="27" t="s">
        <v>287</v>
      </c>
    </row>
    <row r="26" ht="42" customHeight="1" spans="1:10">
      <c r="A26" s="139" t="s">
        <v>262</v>
      </c>
      <c r="B26" s="12" t="s">
        <v>331</v>
      </c>
      <c r="C26" s="12" t="s">
        <v>280</v>
      </c>
      <c r="D26" s="12" t="s">
        <v>288</v>
      </c>
      <c r="E26" s="27" t="s">
        <v>333</v>
      </c>
      <c r="F26" s="12" t="s">
        <v>290</v>
      </c>
      <c r="G26" s="27" t="s">
        <v>291</v>
      </c>
      <c r="H26" s="12" t="s">
        <v>292</v>
      </c>
      <c r="I26" s="12" t="s">
        <v>293</v>
      </c>
      <c r="J26" s="27" t="s">
        <v>334</v>
      </c>
    </row>
    <row r="27" ht="42" customHeight="1" spans="1:10">
      <c r="A27" s="139" t="s">
        <v>262</v>
      </c>
      <c r="B27" s="12" t="s">
        <v>331</v>
      </c>
      <c r="C27" s="12" t="s">
        <v>295</v>
      </c>
      <c r="D27" s="12" t="s">
        <v>296</v>
      </c>
      <c r="E27" s="27" t="s">
        <v>297</v>
      </c>
      <c r="F27" s="12" t="s">
        <v>283</v>
      </c>
      <c r="G27" s="27" t="s">
        <v>298</v>
      </c>
      <c r="H27" s="12" t="s">
        <v>292</v>
      </c>
      <c r="I27" s="12" t="s">
        <v>293</v>
      </c>
      <c r="J27" s="27" t="s">
        <v>299</v>
      </c>
    </row>
    <row r="28" ht="42" customHeight="1" spans="1:10">
      <c r="A28" s="139" t="s">
        <v>262</v>
      </c>
      <c r="B28" s="12" t="s">
        <v>331</v>
      </c>
      <c r="C28" s="12" t="s">
        <v>300</v>
      </c>
      <c r="D28" s="12" t="s">
        <v>301</v>
      </c>
      <c r="E28" s="27" t="s">
        <v>302</v>
      </c>
      <c r="F28" s="12" t="s">
        <v>283</v>
      </c>
      <c r="G28" s="27" t="s">
        <v>303</v>
      </c>
      <c r="H28" s="12" t="s">
        <v>292</v>
      </c>
      <c r="I28" s="12" t="s">
        <v>293</v>
      </c>
      <c r="J28" s="27" t="s">
        <v>335</v>
      </c>
    </row>
  </sheetData>
  <mergeCells count="12">
    <mergeCell ref="A2:J2"/>
    <mergeCell ref="A3:H3"/>
    <mergeCell ref="A7:A10"/>
    <mergeCell ref="A11:A15"/>
    <mergeCell ref="A16:A19"/>
    <mergeCell ref="A20:A24"/>
    <mergeCell ref="A25:A28"/>
    <mergeCell ref="B7:B10"/>
    <mergeCell ref="B11:B15"/>
    <mergeCell ref="B16:B19"/>
    <mergeCell ref="B20:B24"/>
    <mergeCell ref="B25:B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23" sqref="D23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24">
        <v>1</v>
      </c>
      <c r="B1" s="125">
        <v>0</v>
      </c>
      <c r="C1" s="124">
        <v>1</v>
      </c>
      <c r="D1" s="126"/>
      <c r="E1" s="126"/>
      <c r="F1" s="123" t="s">
        <v>336</v>
      </c>
    </row>
    <row r="2" ht="42" customHeight="1" spans="1:6">
      <c r="A2" s="127" t="str">
        <f>"2025"&amp;"年部门政府性基金预算支出预算表"</f>
        <v>2025年部门政府性基金预算支出预算表</v>
      </c>
      <c r="B2" s="127" t="s">
        <v>337</v>
      </c>
      <c r="C2" s="128"/>
      <c r="D2" s="129"/>
      <c r="E2" s="129"/>
      <c r="F2" s="129"/>
    </row>
    <row r="3" ht="13.5" customHeight="1" spans="1:6">
      <c r="A3" s="3" t="str">
        <f>"单位名称："&amp;"昆明市呈贡区城乡居民社会养老保险局"</f>
        <v>单位名称：昆明市呈贡区城乡居民社会养老保险局</v>
      </c>
      <c r="B3" s="3" t="s">
        <v>338</v>
      </c>
      <c r="C3" s="124"/>
      <c r="D3" s="126"/>
      <c r="E3" s="126"/>
      <c r="F3" s="123" t="s">
        <v>1</v>
      </c>
    </row>
    <row r="4" ht="19.5" customHeight="1" spans="1:6">
      <c r="A4" s="130" t="s">
        <v>182</v>
      </c>
      <c r="B4" s="131" t="s">
        <v>72</v>
      </c>
      <c r="C4" s="130" t="s">
        <v>73</v>
      </c>
      <c r="D4" s="21" t="s">
        <v>339</v>
      </c>
      <c r="E4" s="22"/>
      <c r="F4" s="23"/>
    </row>
    <row r="5" ht="18.75" customHeight="1" spans="1:6">
      <c r="A5" s="132"/>
      <c r="B5" s="133"/>
      <c r="C5" s="132"/>
      <c r="D5" s="24" t="s">
        <v>55</v>
      </c>
      <c r="E5" s="21" t="s">
        <v>75</v>
      </c>
      <c r="F5" s="24" t="s">
        <v>76</v>
      </c>
    </row>
    <row r="6" ht="18.75" customHeight="1" spans="1:6">
      <c r="A6" s="74">
        <v>1</v>
      </c>
      <c r="B6" s="134" t="s">
        <v>83</v>
      </c>
      <c r="C6" s="74">
        <v>3</v>
      </c>
      <c r="D6" s="135">
        <v>4</v>
      </c>
      <c r="E6" s="135">
        <v>5</v>
      </c>
      <c r="F6" s="135">
        <v>6</v>
      </c>
    </row>
    <row r="7" ht="21" customHeight="1" spans="1:6">
      <c r="A7" s="12"/>
      <c r="B7" s="12"/>
      <c r="C7" s="12"/>
      <c r="D7" s="83"/>
      <c r="E7" s="83"/>
      <c r="F7" s="83"/>
    </row>
    <row r="8" ht="21" customHeight="1" spans="1:6">
      <c r="A8" s="12"/>
      <c r="B8" s="12"/>
      <c r="C8" s="12"/>
      <c r="D8" s="83"/>
      <c r="E8" s="83"/>
      <c r="F8" s="83"/>
    </row>
    <row r="9" ht="18.75" customHeight="1" spans="1:6">
      <c r="A9" s="136" t="s">
        <v>171</v>
      </c>
      <c r="B9" s="136" t="s">
        <v>171</v>
      </c>
      <c r="C9" s="137" t="s">
        <v>171</v>
      </c>
      <c r="D9" s="83"/>
      <c r="E9" s="83"/>
      <c r="F9" s="83"/>
    </row>
    <row r="10" customHeight="1" spans="1:1">
      <c r="A10" s="31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9" sqref="B19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88"/>
      <c r="C1" s="88"/>
      <c r="R1" s="18"/>
      <c r="S1" s="18" t="s">
        <v>341</v>
      </c>
    </row>
    <row r="2" ht="41.25" customHeight="1" spans="1:19">
      <c r="A2" s="77" t="str">
        <f>"2025"&amp;"年部门政府采购预算表"</f>
        <v>2025年部门政府采购预算表</v>
      </c>
      <c r="B2" s="73"/>
      <c r="C2" s="73"/>
      <c r="D2" s="2"/>
      <c r="E2" s="2"/>
      <c r="F2" s="2"/>
      <c r="G2" s="2"/>
      <c r="H2" s="2"/>
      <c r="I2" s="2"/>
      <c r="J2" s="2"/>
      <c r="K2" s="2"/>
      <c r="L2" s="2"/>
      <c r="M2" s="73"/>
      <c r="N2" s="2"/>
      <c r="O2" s="2"/>
      <c r="P2" s="73"/>
      <c r="Q2" s="2"/>
      <c r="R2" s="73"/>
      <c r="S2" s="73"/>
    </row>
    <row r="3" ht="18.75" customHeight="1" spans="1:19">
      <c r="A3" s="116" t="str">
        <f>"单位名称："&amp;"昆明市呈贡区城乡居民社会养老保险局"</f>
        <v>单位名称：昆明市呈贡区城乡居民社会养老保险局</v>
      </c>
      <c r="B3" s="89"/>
      <c r="C3" s="89"/>
      <c r="D3" s="19"/>
      <c r="E3" s="19"/>
      <c r="F3" s="19"/>
      <c r="G3" s="19"/>
      <c r="H3" s="19"/>
      <c r="I3" s="19"/>
      <c r="J3" s="19"/>
      <c r="K3" s="19"/>
      <c r="L3" s="19"/>
      <c r="R3" s="20"/>
      <c r="S3" s="123" t="s">
        <v>1</v>
      </c>
    </row>
    <row r="4" ht="15.75" customHeight="1" spans="1:19">
      <c r="A4" s="6" t="s">
        <v>181</v>
      </c>
      <c r="B4" s="90" t="s">
        <v>182</v>
      </c>
      <c r="C4" s="90" t="s">
        <v>342</v>
      </c>
      <c r="D4" s="99" t="s">
        <v>343</v>
      </c>
      <c r="E4" s="99" t="s">
        <v>344</v>
      </c>
      <c r="F4" s="99" t="s">
        <v>345</v>
      </c>
      <c r="G4" s="99" t="s">
        <v>346</v>
      </c>
      <c r="H4" s="99" t="s">
        <v>347</v>
      </c>
      <c r="I4" s="104" t="s">
        <v>189</v>
      </c>
      <c r="J4" s="104"/>
      <c r="K4" s="104"/>
      <c r="L4" s="104"/>
      <c r="M4" s="108"/>
      <c r="N4" s="104"/>
      <c r="O4" s="104"/>
      <c r="P4" s="85"/>
      <c r="Q4" s="104"/>
      <c r="R4" s="108"/>
      <c r="S4" s="86"/>
    </row>
    <row r="5" ht="17.25" customHeight="1" spans="1:19">
      <c r="A5" s="8"/>
      <c r="B5" s="91"/>
      <c r="C5" s="91"/>
      <c r="D5" s="100"/>
      <c r="E5" s="100"/>
      <c r="F5" s="100"/>
      <c r="G5" s="100"/>
      <c r="H5" s="100"/>
      <c r="I5" s="100" t="s">
        <v>55</v>
      </c>
      <c r="J5" s="100" t="s">
        <v>58</v>
      </c>
      <c r="K5" s="100" t="s">
        <v>348</v>
      </c>
      <c r="L5" s="100" t="s">
        <v>349</v>
      </c>
      <c r="M5" s="109" t="s">
        <v>350</v>
      </c>
      <c r="N5" s="110" t="s">
        <v>351</v>
      </c>
      <c r="O5" s="110"/>
      <c r="P5" s="114"/>
      <c r="Q5" s="110"/>
      <c r="R5" s="115"/>
      <c r="S5" s="92"/>
    </row>
    <row r="6" ht="54" customHeight="1" spans="1:19">
      <c r="A6" s="10"/>
      <c r="B6" s="92"/>
      <c r="C6" s="92"/>
      <c r="D6" s="101"/>
      <c r="E6" s="101"/>
      <c r="F6" s="101"/>
      <c r="G6" s="101"/>
      <c r="H6" s="101"/>
      <c r="I6" s="101"/>
      <c r="J6" s="101" t="s">
        <v>57</v>
      </c>
      <c r="K6" s="101"/>
      <c r="L6" s="101"/>
      <c r="M6" s="111"/>
      <c r="N6" s="101" t="s">
        <v>57</v>
      </c>
      <c r="O6" s="101" t="s">
        <v>64</v>
      </c>
      <c r="P6" s="92" t="s">
        <v>65</v>
      </c>
      <c r="Q6" s="101" t="s">
        <v>66</v>
      </c>
      <c r="R6" s="111" t="s">
        <v>67</v>
      </c>
      <c r="S6" s="92" t="s">
        <v>68</v>
      </c>
    </row>
    <row r="7" ht="18" customHeight="1" spans="1:19">
      <c r="A7" s="117">
        <v>1</v>
      </c>
      <c r="B7" s="117" t="s">
        <v>83</v>
      </c>
      <c r="C7" s="118">
        <v>3</v>
      </c>
      <c r="D7" s="118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</row>
    <row r="8" ht="21" customHeight="1" spans="1:19">
      <c r="A8" s="93"/>
      <c r="B8" s="94"/>
      <c r="C8" s="94"/>
      <c r="D8" s="102"/>
      <c r="E8" s="102"/>
      <c r="F8" s="102"/>
      <c r="G8" s="119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ht="21" customHeight="1" spans="1:19">
      <c r="A9" s="95" t="s">
        <v>171</v>
      </c>
      <c r="B9" s="96"/>
      <c r="C9" s="96"/>
      <c r="D9" s="103"/>
      <c r="E9" s="103"/>
      <c r="F9" s="103"/>
      <c r="G9" s="120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116" t="s">
        <v>352</v>
      </c>
      <c r="B10" s="3"/>
      <c r="C10" s="3"/>
      <c r="D10" s="116"/>
      <c r="E10" s="116"/>
      <c r="F10" s="11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customHeight="1" spans="1:1">
      <c r="A11" s="59" t="s">
        <v>353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C19" sqref="C19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84"/>
      <c r="B1" s="88"/>
      <c r="C1" s="88"/>
      <c r="D1" s="88"/>
      <c r="E1" s="88"/>
      <c r="F1" s="88"/>
      <c r="G1" s="88"/>
      <c r="H1" s="84"/>
      <c r="I1" s="84"/>
      <c r="J1" s="84"/>
      <c r="K1" s="84"/>
      <c r="L1" s="84"/>
      <c r="M1" s="84"/>
      <c r="N1" s="106"/>
      <c r="O1" s="84"/>
      <c r="P1" s="84"/>
      <c r="Q1" s="88"/>
      <c r="R1" s="84"/>
      <c r="S1" s="112"/>
      <c r="T1" s="112" t="s">
        <v>354</v>
      </c>
    </row>
    <row r="2" ht="41.25" customHeight="1" spans="1:20">
      <c r="A2" s="77" t="str">
        <f>"2025"&amp;"年部门政府购买服务预算表"</f>
        <v>2025年部门政府购买服务预算表</v>
      </c>
      <c r="B2" s="73"/>
      <c r="C2" s="73"/>
      <c r="D2" s="73"/>
      <c r="E2" s="73"/>
      <c r="F2" s="73"/>
      <c r="G2" s="73"/>
      <c r="H2" s="98"/>
      <c r="I2" s="98"/>
      <c r="J2" s="98"/>
      <c r="K2" s="98"/>
      <c r="L2" s="98"/>
      <c r="M2" s="98"/>
      <c r="N2" s="107"/>
      <c r="O2" s="98"/>
      <c r="P2" s="98"/>
      <c r="Q2" s="73"/>
      <c r="R2" s="98"/>
      <c r="S2" s="107"/>
      <c r="T2" s="73"/>
    </row>
    <row r="3" ht="22.5" customHeight="1" spans="1:20">
      <c r="A3" s="78" t="str">
        <f>"单位名称："&amp;"昆明市呈贡区城乡居民社会养老保险局"</f>
        <v>单位名称：昆明市呈贡区城乡居民社会养老保险局</v>
      </c>
      <c r="B3" s="89"/>
      <c r="C3" s="89"/>
      <c r="D3" s="89"/>
      <c r="E3" s="89"/>
      <c r="F3" s="89"/>
      <c r="G3" s="89"/>
      <c r="H3" s="79"/>
      <c r="I3" s="79"/>
      <c r="J3" s="79"/>
      <c r="K3" s="79"/>
      <c r="L3" s="79"/>
      <c r="M3" s="79"/>
      <c r="N3" s="106"/>
      <c r="O3" s="84"/>
      <c r="P3" s="84"/>
      <c r="Q3" s="88"/>
      <c r="R3" s="84"/>
      <c r="S3" s="113"/>
      <c r="T3" s="112" t="s">
        <v>1</v>
      </c>
    </row>
    <row r="4" ht="24" customHeight="1" spans="1:20">
      <c r="A4" s="6" t="s">
        <v>181</v>
      </c>
      <c r="B4" s="90" t="s">
        <v>182</v>
      </c>
      <c r="C4" s="90" t="s">
        <v>342</v>
      </c>
      <c r="D4" s="90" t="s">
        <v>355</v>
      </c>
      <c r="E4" s="90" t="s">
        <v>356</v>
      </c>
      <c r="F4" s="90" t="s">
        <v>357</v>
      </c>
      <c r="G4" s="90" t="s">
        <v>358</v>
      </c>
      <c r="H4" s="99" t="s">
        <v>359</v>
      </c>
      <c r="I4" s="99" t="s">
        <v>360</v>
      </c>
      <c r="J4" s="104" t="s">
        <v>189</v>
      </c>
      <c r="K4" s="104"/>
      <c r="L4" s="104"/>
      <c r="M4" s="104"/>
      <c r="N4" s="108"/>
      <c r="O4" s="104"/>
      <c r="P4" s="104"/>
      <c r="Q4" s="85"/>
      <c r="R4" s="104"/>
      <c r="S4" s="108"/>
      <c r="T4" s="86"/>
    </row>
    <row r="5" ht="24" customHeight="1" spans="1:20">
      <c r="A5" s="8"/>
      <c r="B5" s="91"/>
      <c r="C5" s="91"/>
      <c r="D5" s="91"/>
      <c r="E5" s="91"/>
      <c r="F5" s="91"/>
      <c r="G5" s="91"/>
      <c r="H5" s="100"/>
      <c r="I5" s="100"/>
      <c r="J5" s="100" t="s">
        <v>55</v>
      </c>
      <c r="K5" s="100" t="s">
        <v>58</v>
      </c>
      <c r="L5" s="100" t="s">
        <v>348</v>
      </c>
      <c r="M5" s="100" t="s">
        <v>349</v>
      </c>
      <c r="N5" s="109" t="s">
        <v>350</v>
      </c>
      <c r="O5" s="110" t="s">
        <v>351</v>
      </c>
      <c r="P5" s="110"/>
      <c r="Q5" s="114"/>
      <c r="R5" s="110"/>
      <c r="S5" s="115"/>
      <c r="T5" s="92"/>
    </row>
    <row r="6" ht="54" customHeight="1" spans="1:20">
      <c r="A6" s="10"/>
      <c r="B6" s="92"/>
      <c r="C6" s="92"/>
      <c r="D6" s="92"/>
      <c r="E6" s="92"/>
      <c r="F6" s="92"/>
      <c r="G6" s="92"/>
      <c r="H6" s="101"/>
      <c r="I6" s="101"/>
      <c r="J6" s="101"/>
      <c r="K6" s="101" t="s">
        <v>57</v>
      </c>
      <c r="L6" s="101"/>
      <c r="M6" s="101"/>
      <c r="N6" s="111"/>
      <c r="O6" s="101" t="s">
        <v>57</v>
      </c>
      <c r="P6" s="101" t="s">
        <v>64</v>
      </c>
      <c r="Q6" s="92" t="s">
        <v>65</v>
      </c>
      <c r="R6" s="101" t="s">
        <v>66</v>
      </c>
      <c r="S6" s="111" t="s">
        <v>67</v>
      </c>
      <c r="T6" s="92" t="s">
        <v>68</v>
      </c>
    </row>
    <row r="7" ht="17.25" customHeight="1" spans="1:20">
      <c r="A7" s="25">
        <v>1</v>
      </c>
      <c r="B7" s="92">
        <v>2</v>
      </c>
      <c r="C7" s="25">
        <v>3</v>
      </c>
      <c r="D7" s="25">
        <v>4</v>
      </c>
      <c r="E7" s="92">
        <v>5</v>
      </c>
      <c r="F7" s="25">
        <v>6</v>
      </c>
      <c r="G7" s="25">
        <v>7</v>
      </c>
      <c r="H7" s="92">
        <v>8</v>
      </c>
      <c r="I7" s="25">
        <v>9</v>
      </c>
      <c r="J7" s="25">
        <v>10</v>
      </c>
      <c r="K7" s="92">
        <v>11</v>
      </c>
      <c r="L7" s="25">
        <v>12</v>
      </c>
      <c r="M7" s="25">
        <v>13</v>
      </c>
      <c r="N7" s="92">
        <v>14</v>
      </c>
      <c r="O7" s="25">
        <v>15</v>
      </c>
      <c r="P7" s="25">
        <v>16</v>
      </c>
      <c r="Q7" s="92">
        <v>17</v>
      </c>
      <c r="R7" s="25">
        <v>18</v>
      </c>
      <c r="S7" s="25">
        <v>19</v>
      </c>
      <c r="T7" s="25">
        <v>20</v>
      </c>
    </row>
    <row r="8" ht="21" customHeight="1" spans="1:20">
      <c r="A8" s="93"/>
      <c r="B8" s="94"/>
      <c r="C8" s="94"/>
      <c r="D8" s="94"/>
      <c r="E8" s="94"/>
      <c r="F8" s="94"/>
      <c r="G8" s="94"/>
      <c r="H8" s="102"/>
      <c r="I8" s="10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ht="21" customHeight="1" spans="1:20">
      <c r="A9" s="95" t="s">
        <v>171</v>
      </c>
      <c r="B9" s="96"/>
      <c r="C9" s="96"/>
      <c r="D9" s="96"/>
      <c r="E9" s="96"/>
      <c r="F9" s="96"/>
      <c r="G9" s="96"/>
      <c r="H9" s="103"/>
      <c r="I9" s="105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customHeight="1" spans="1:3">
      <c r="A10" s="97" t="s">
        <v>361</v>
      </c>
      <c r="B10" s="97"/>
      <c r="C10" s="97"/>
    </row>
  </sheetData>
  <mergeCells count="20">
    <mergeCell ref="A2:T2"/>
    <mergeCell ref="A3:I3"/>
    <mergeCell ref="J4:T4"/>
    <mergeCell ref="O5:T5"/>
    <mergeCell ref="A9:I9"/>
    <mergeCell ref="A10:C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D25" sqref="D25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76"/>
      <c r="W1" s="18"/>
      <c r="X1" s="18" t="s">
        <v>362</v>
      </c>
    </row>
    <row r="2" ht="41.25" customHeight="1" spans="1:24">
      <c r="A2" s="77" t="str">
        <f>"2025"&amp;"年对下转移支付预算表"</f>
        <v>2025年对下转移支付预算表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3"/>
      <c r="X2" s="73"/>
    </row>
    <row r="3" ht="18" customHeight="1" spans="1:24">
      <c r="A3" s="78" t="str">
        <f>"单位名称："&amp;"昆明市呈贡区城乡居民社会养老保险局"</f>
        <v>单位名称：昆明市呈贡区城乡居民社会养老保险局</v>
      </c>
      <c r="B3" s="79"/>
      <c r="C3" s="79"/>
      <c r="D3" s="80"/>
      <c r="E3" s="84"/>
      <c r="F3" s="84"/>
      <c r="G3" s="84"/>
      <c r="H3" s="84"/>
      <c r="I3" s="84"/>
      <c r="W3" s="20"/>
      <c r="X3" s="20" t="s">
        <v>1</v>
      </c>
    </row>
    <row r="4" ht="19.5" customHeight="1" spans="1:24">
      <c r="A4" s="32" t="s">
        <v>363</v>
      </c>
      <c r="B4" s="21" t="s">
        <v>189</v>
      </c>
      <c r="C4" s="22"/>
      <c r="D4" s="22"/>
      <c r="E4" s="21" t="s">
        <v>364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85"/>
      <c r="X4" s="86"/>
    </row>
    <row r="5" ht="40.5" customHeight="1" spans="1:24">
      <c r="A5" s="25"/>
      <c r="B5" s="33" t="s">
        <v>55</v>
      </c>
      <c r="C5" s="6" t="s">
        <v>58</v>
      </c>
      <c r="D5" s="81" t="s">
        <v>348</v>
      </c>
      <c r="E5" s="48" t="s">
        <v>365</v>
      </c>
      <c r="F5" s="48" t="s">
        <v>366</v>
      </c>
      <c r="G5" s="48" t="s">
        <v>367</v>
      </c>
      <c r="H5" s="48" t="s">
        <v>368</v>
      </c>
      <c r="I5" s="48" t="s">
        <v>369</v>
      </c>
      <c r="J5" s="48" t="s">
        <v>370</v>
      </c>
      <c r="K5" s="48" t="s">
        <v>371</v>
      </c>
      <c r="L5" s="48" t="s">
        <v>372</v>
      </c>
      <c r="M5" s="48" t="s">
        <v>373</v>
      </c>
      <c r="N5" s="48" t="s">
        <v>374</v>
      </c>
      <c r="O5" s="48" t="s">
        <v>375</v>
      </c>
      <c r="P5" s="48" t="s">
        <v>376</v>
      </c>
      <c r="Q5" s="48" t="s">
        <v>377</v>
      </c>
      <c r="R5" s="48" t="s">
        <v>378</v>
      </c>
      <c r="S5" s="48" t="s">
        <v>379</v>
      </c>
      <c r="T5" s="48" t="s">
        <v>380</v>
      </c>
      <c r="U5" s="48" t="s">
        <v>381</v>
      </c>
      <c r="V5" s="48" t="s">
        <v>382</v>
      </c>
      <c r="W5" s="48" t="s">
        <v>383</v>
      </c>
      <c r="X5" s="87" t="s">
        <v>384</v>
      </c>
    </row>
    <row r="6" ht="19.5" customHeight="1" spans="1:24">
      <c r="A6" s="11">
        <v>1</v>
      </c>
      <c r="B6" s="11">
        <v>2</v>
      </c>
      <c r="C6" s="11">
        <v>3</v>
      </c>
      <c r="D6" s="82">
        <v>4</v>
      </c>
      <c r="E6" s="36">
        <v>5</v>
      </c>
      <c r="F6" s="11">
        <v>6</v>
      </c>
      <c r="G6" s="11">
        <v>7</v>
      </c>
      <c r="H6" s="82">
        <v>8</v>
      </c>
      <c r="I6" s="11">
        <v>9</v>
      </c>
      <c r="J6" s="11">
        <v>10</v>
      </c>
      <c r="K6" s="11">
        <v>11</v>
      </c>
      <c r="L6" s="82">
        <v>12</v>
      </c>
      <c r="M6" s="11">
        <v>13</v>
      </c>
      <c r="N6" s="11">
        <v>14</v>
      </c>
      <c r="O6" s="11">
        <v>15</v>
      </c>
      <c r="P6" s="82">
        <v>16</v>
      </c>
      <c r="Q6" s="11">
        <v>17</v>
      </c>
      <c r="R6" s="11">
        <v>18</v>
      </c>
      <c r="S6" s="11">
        <v>19</v>
      </c>
      <c r="T6" s="82">
        <v>20</v>
      </c>
      <c r="U6" s="82">
        <v>21</v>
      </c>
      <c r="V6" s="82">
        <v>22</v>
      </c>
      <c r="W6" s="36">
        <v>23</v>
      </c>
      <c r="X6" s="36">
        <v>24</v>
      </c>
    </row>
    <row r="7" ht="19.5" customHeight="1" spans="1:24">
      <c r="A7" s="27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ht="19.5" customHeight="1" spans="1:24">
      <c r="A8" s="7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customHeight="1" spans="1:1">
      <c r="A9" s="31" t="s">
        <v>385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18" t="s">
        <v>386</v>
      </c>
    </row>
    <row r="2" ht="41.25" customHeight="1" spans="1:10">
      <c r="A2" s="69" t="str">
        <f>"2025"&amp;"年对下转移支付绩效目标表"</f>
        <v>2025年对下转移支付绩效目标表</v>
      </c>
      <c r="B2" s="2"/>
      <c r="C2" s="2"/>
      <c r="D2" s="2"/>
      <c r="E2" s="2"/>
      <c r="F2" s="73"/>
      <c r="G2" s="2"/>
      <c r="H2" s="73"/>
      <c r="I2" s="73"/>
      <c r="J2" s="2"/>
    </row>
    <row r="3" ht="17.25" customHeight="1" spans="1:1">
      <c r="A3" s="3" t="str">
        <f>"单位名称："&amp;"昆明市呈贡区城乡居民社会养老保险局"</f>
        <v>单位名称：昆明市呈贡区城乡居民社会养老保险局</v>
      </c>
    </row>
    <row r="4" ht="44.25" customHeight="1" spans="1:10">
      <c r="A4" s="70" t="s">
        <v>363</v>
      </c>
      <c r="B4" s="70" t="s">
        <v>270</v>
      </c>
      <c r="C4" s="70" t="s">
        <v>271</v>
      </c>
      <c r="D4" s="70" t="s">
        <v>272</v>
      </c>
      <c r="E4" s="70" t="s">
        <v>273</v>
      </c>
      <c r="F4" s="74" t="s">
        <v>274</v>
      </c>
      <c r="G4" s="70" t="s">
        <v>275</v>
      </c>
      <c r="H4" s="74" t="s">
        <v>276</v>
      </c>
      <c r="I4" s="74" t="s">
        <v>277</v>
      </c>
      <c r="J4" s="70" t="s">
        <v>278</v>
      </c>
    </row>
    <row r="5" ht="14.25" customHeight="1" spans="1:10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4">
        <v>6</v>
      </c>
      <c r="G5" s="70">
        <v>7</v>
      </c>
      <c r="H5" s="74">
        <v>8</v>
      </c>
      <c r="I5" s="74">
        <v>9</v>
      </c>
      <c r="J5" s="70">
        <v>10</v>
      </c>
    </row>
    <row r="6" ht="42" customHeight="1" spans="1:10">
      <c r="A6" s="27"/>
      <c r="B6" s="71"/>
      <c r="C6" s="71"/>
      <c r="D6" s="71"/>
      <c r="E6" s="54"/>
      <c r="F6" s="75"/>
      <c r="G6" s="54"/>
      <c r="H6" s="75"/>
      <c r="I6" s="75"/>
      <c r="J6" s="54"/>
    </row>
    <row r="7" ht="42" customHeight="1" spans="1:10">
      <c r="A7" s="27"/>
      <c r="B7" s="12"/>
      <c r="C7" s="12"/>
      <c r="D7" s="12"/>
      <c r="E7" s="27"/>
      <c r="F7" s="12"/>
      <c r="G7" s="27"/>
      <c r="H7" s="12"/>
      <c r="I7" s="12"/>
      <c r="J7" s="27"/>
    </row>
    <row r="8" customHeight="1" spans="1:1">
      <c r="A8" s="72" t="s">
        <v>385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66" t="s">
        <v>387</v>
      </c>
      <c r="B1" s="67"/>
      <c r="C1" s="67"/>
      <c r="D1" s="68"/>
      <c r="E1" s="68"/>
      <c r="F1" s="68"/>
      <c r="G1" s="67"/>
      <c r="H1" s="67"/>
      <c r="I1" s="68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"单位名称："&amp;"昆明市呈贡区城乡居民社会养老保险局"</f>
        <v>单位名称：昆明市呈贡区城乡居民社会养老保险局</v>
      </c>
      <c r="B3" s="45"/>
      <c r="C3" s="45"/>
      <c r="D3" s="46"/>
      <c r="F3" s="43"/>
      <c r="G3" s="42"/>
      <c r="H3" s="42"/>
      <c r="I3" s="65" t="s">
        <v>1</v>
      </c>
    </row>
    <row r="4" ht="28.5" customHeight="1" spans="1:9">
      <c r="A4" s="47" t="s">
        <v>181</v>
      </c>
      <c r="B4" s="48" t="s">
        <v>182</v>
      </c>
      <c r="C4" s="49" t="s">
        <v>388</v>
      </c>
      <c r="D4" s="47" t="s">
        <v>389</v>
      </c>
      <c r="E4" s="47" t="s">
        <v>390</v>
      </c>
      <c r="F4" s="47" t="s">
        <v>391</v>
      </c>
      <c r="G4" s="48" t="s">
        <v>392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346</v>
      </c>
      <c r="H5" s="48" t="s">
        <v>393</v>
      </c>
      <c r="I5" s="48" t="s">
        <v>394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60" t="s">
        <v>88</v>
      </c>
      <c r="H6" s="54" t="s">
        <v>89</v>
      </c>
      <c r="I6" s="54">
        <v>9</v>
      </c>
    </row>
    <row r="7" ht="19.5" customHeight="1" spans="1:9">
      <c r="A7" s="55"/>
      <c r="B7" s="28"/>
      <c r="C7" s="28"/>
      <c r="D7" s="27"/>
      <c r="E7" s="12"/>
      <c r="F7" s="60"/>
      <c r="G7" s="61"/>
      <c r="H7" s="62"/>
      <c r="I7" s="62"/>
    </row>
    <row r="8" ht="19.5" customHeight="1" spans="1:9">
      <c r="A8" s="56" t="s">
        <v>55</v>
      </c>
      <c r="B8" s="57"/>
      <c r="C8" s="57"/>
      <c r="D8" s="58"/>
      <c r="E8" s="63"/>
      <c r="F8" s="63"/>
      <c r="G8" s="61"/>
      <c r="H8" s="62"/>
      <c r="I8" s="62"/>
    </row>
    <row r="9" customHeight="1" spans="1:1">
      <c r="A9" s="59" t="s">
        <v>395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D22" sqref="D22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8"/>
      <c r="B1" s="39"/>
      <c r="C1" s="39"/>
      <c r="D1" s="40"/>
      <c r="E1" s="40"/>
      <c r="F1" s="40"/>
      <c r="G1" s="39"/>
      <c r="H1" s="39"/>
      <c r="I1" s="64" t="s">
        <v>396</v>
      </c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"单位名称："&amp;"昆明市呈贡区城乡居民社会养老保险局"</f>
        <v>单位名称：昆明市呈贡区城乡居民社会养老保险局</v>
      </c>
      <c r="B3" s="45"/>
      <c r="C3" s="45"/>
      <c r="D3" s="46"/>
      <c r="F3" s="43"/>
      <c r="G3" s="42"/>
      <c r="H3" s="42"/>
      <c r="I3" s="65" t="s">
        <v>1</v>
      </c>
    </row>
    <row r="4" ht="28.5" customHeight="1" spans="1:9">
      <c r="A4" s="47" t="s">
        <v>181</v>
      </c>
      <c r="B4" s="48" t="s">
        <v>182</v>
      </c>
      <c r="C4" s="49" t="s">
        <v>388</v>
      </c>
      <c r="D4" s="47" t="s">
        <v>389</v>
      </c>
      <c r="E4" s="47" t="s">
        <v>390</v>
      </c>
      <c r="F4" s="47" t="s">
        <v>391</v>
      </c>
      <c r="G4" s="48" t="s">
        <v>392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346</v>
      </c>
      <c r="H5" s="48" t="s">
        <v>393</v>
      </c>
      <c r="I5" s="48" t="s">
        <v>394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60" t="s">
        <v>88</v>
      </c>
      <c r="H6" s="54" t="s">
        <v>89</v>
      </c>
      <c r="I6" s="54">
        <v>9</v>
      </c>
    </row>
    <row r="7" ht="19.5" customHeight="1" spans="1:9">
      <c r="A7" s="55"/>
      <c r="B7" s="28"/>
      <c r="C7" s="28"/>
      <c r="D7" s="27"/>
      <c r="E7" s="12"/>
      <c r="F7" s="60"/>
      <c r="G7" s="61"/>
      <c r="H7" s="62"/>
      <c r="I7" s="62"/>
    </row>
    <row r="8" ht="19.5" customHeight="1" spans="1:9">
      <c r="A8" s="56" t="s">
        <v>55</v>
      </c>
      <c r="B8" s="57"/>
      <c r="C8" s="57"/>
      <c r="D8" s="58"/>
      <c r="E8" s="63"/>
      <c r="F8" s="63"/>
      <c r="G8" s="61"/>
      <c r="H8" s="62"/>
      <c r="I8" s="62"/>
    </row>
    <row r="9" customHeight="1" spans="1:1">
      <c r="A9" s="59" t="s">
        <v>395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F16" sqref="F16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18" t="s">
        <v>397</v>
      </c>
    </row>
    <row r="2" ht="41.25" customHeight="1" spans="1:11">
      <c r="A2" s="2" t="str">
        <f>"2025"&amp;"年上级转移支付补助项目支出预算表"</f>
        <v>2025年上级转移支付补助项目支出预算表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"单位名称："&amp;"昆明市呈贡区城乡居民社会养老保险局"</f>
        <v>单位名称：昆明市呈贡区城乡居民社会养老保险局</v>
      </c>
      <c r="B3" s="4"/>
      <c r="C3" s="4"/>
      <c r="D3" s="4"/>
      <c r="E3" s="4"/>
      <c r="F3" s="4"/>
      <c r="G3" s="4"/>
      <c r="H3" s="19"/>
      <c r="I3" s="19"/>
      <c r="J3" s="19"/>
      <c r="K3" s="20" t="s">
        <v>1</v>
      </c>
    </row>
    <row r="4" ht="21.75" customHeight="1" spans="1:11">
      <c r="A4" s="5" t="s">
        <v>250</v>
      </c>
      <c r="B4" s="5" t="s">
        <v>184</v>
      </c>
      <c r="C4" s="5" t="s">
        <v>251</v>
      </c>
      <c r="D4" s="6" t="s">
        <v>185</v>
      </c>
      <c r="E4" s="6" t="s">
        <v>186</v>
      </c>
      <c r="F4" s="6" t="s">
        <v>252</v>
      </c>
      <c r="G4" s="6" t="s">
        <v>253</v>
      </c>
      <c r="H4" s="32" t="s">
        <v>55</v>
      </c>
      <c r="I4" s="21" t="s">
        <v>398</v>
      </c>
      <c r="J4" s="22"/>
      <c r="K4" s="23"/>
    </row>
    <row r="5" ht="21.75" customHeight="1" spans="1:11">
      <c r="A5" s="7"/>
      <c r="B5" s="7"/>
      <c r="C5" s="7"/>
      <c r="D5" s="8"/>
      <c r="E5" s="8"/>
      <c r="F5" s="8"/>
      <c r="G5" s="8"/>
      <c r="H5" s="33"/>
      <c r="I5" s="6" t="s">
        <v>58</v>
      </c>
      <c r="J5" s="6" t="s">
        <v>59</v>
      </c>
      <c r="K5" s="6" t="s">
        <v>60</v>
      </c>
    </row>
    <row r="6" ht="40.5" customHeight="1" spans="1:11">
      <c r="A6" s="9"/>
      <c r="B6" s="9"/>
      <c r="C6" s="9"/>
      <c r="D6" s="10"/>
      <c r="E6" s="10"/>
      <c r="F6" s="10"/>
      <c r="G6" s="10"/>
      <c r="H6" s="25"/>
      <c r="I6" s="10" t="s">
        <v>57</v>
      </c>
      <c r="J6" s="10"/>
      <c r="K6" s="1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36">
        <v>10</v>
      </c>
      <c r="K7" s="36">
        <v>11</v>
      </c>
    </row>
    <row r="8" ht="18.75" customHeight="1" spans="1:11">
      <c r="A8" s="27"/>
      <c r="B8" s="12"/>
      <c r="C8" s="27"/>
      <c r="D8" s="27"/>
      <c r="E8" s="27"/>
      <c r="F8" s="27"/>
      <c r="G8" s="27"/>
      <c r="H8" s="34"/>
      <c r="I8" s="37"/>
      <c r="J8" s="37"/>
      <c r="K8" s="34"/>
    </row>
    <row r="9" ht="18.75" customHeight="1" spans="1:11">
      <c r="A9" s="28"/>
      <c r="B9" s="12"/>
      <c r="C9" s="12"/>
      <c r="D9" s="12"/>
      <c r="E9" s="12"/>
      <c r="F9" s="12"/>
      <c r="G9" s="12"/>
      <c r="H9" s="26"/>
      <c r="I9" s="26"/>
      <c r="J9" s="26"/>
      <c r="K9" s="34"/>
    </row>
    <row r="10" ht="18.75" customHeight="1" spans="1:11">
      <c r="A10" s="29" t="s">
        <v>171</v>
      </c>
      <c r="B10" s="30"/>
      <c r="C10" s="30"/>
      <c r="D10" s="30"/>
      <c r="E10" s="30"/>
      <c r="F10" s="30"/>
      <c r="G10" s="35"/>
      <c r="H10" s="26"/>
      <c r="I10" s="26"/>
      <c r="J10" s="26"/>
      <c r="K10" s="34"/>
    </row>
    <row r="11" customHeight="1" spans="1:1">
      <c r="A11" s="31" t="s">
        <v>399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18" t="s">
        <v>400</v>
      </c>
    </row>
    <row r="2" ht="41.25" customHeight="1" spans="1:7">
      <c r="A2" s="2" t="str">
        <f>"2025"&amp;"年部门项目中期规划预算表"</f>
        <v>2025年部门项目中期规划预算表</v>
      </c>
      <c r="B2" s="2"/>
      <c r="C2" s="2"/>
      <c r="D2" s="2"/>
      <c r="E2" s="2"/>
      <c r="F2" s="2"/>
      <c r="G2" s="2"/>
    </row>
    <row r="3" ht="13.5" customHeight="1" spans="1:7">
      <c r="A3" s="3" t="str">
        <f>"单位名称："&amp;"昆明市呈贡区城乡居民社会养老保险局"</f>
        <v>单位名称：昆明市呈贡区城乡居民社会养老保险局</v>
      </c>
      <c r="B3" s="4"/>
      <c r="C3" s="4"/>
      <c r="D3" s="4"/>
      <c r="E3" s="19"/>
      <c r="F3" s="19"/>
      <c r="G3" s="20" t="s">
        <v>1</v>
      </c>
    </row>
    <row r="4" ht="21.75" customHeight="1" spans="1:7">
      <c r="A4" s="5" t="s">
        <v>251</v>
      </c>
      <c r="B4" s="5" t="s">
        <v>250</v>
      </c>
      <c r="C4" s="5" t="s">
        <v>184</v>
      </c>
      <c r="D4" s="6" t="s">
        <v>401</v>
      </c>
      <c r="E4" s="21" t="s">
        <v>58</v>
      </c>
      <c r="F4" s="22"/>
      <c r="G4" s="23"/>
    </row>
    <row r="5" ht="21.75" customHeight="1" spans="1:7">
      <c r="A5" s="7"/>
      <c r="B5" s="7"/>
      <c r="C5" s="7"/>
      <c r="D5" s="8"/>
      <c r="E5" s="24" t="str">
        <f>"2025"&amp;"年"</f>
        <v>2025年</v>
      </c>
      <c r="F5" s="6" t="str">
        <f>("2025"+1)&amp;"年"</f>
        <v>2026年</v>
      </c>
      <c r="G5" s="6" t="str">
        <f>("2025"+2)&amp;"年"</f>
        <v>2027年</v>
      </c>
    </row>
    <row r="6" ht="40.5" customHeight="1" spans="1:7">
      <c r="A6" s="9"/>
      <c r="B6" s="9"/>
      <c r="C6" s="9"/>
      <c r="D6" s="10"/>
      <c r="E6" s="25"/>
      <c r="F6" s="10" t="s">
        <v>57</v>
      </c>
      <c r="G6" s="10"/>
    </row>
    <row r="7" ht="1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17.25" customHeight="1" spans="1:7">
      <c r="A8" s="12" t="s">
        <v>70</v>
      </c>
      <c r="B8" s="13"/>
      <c r="C8" s="13"/>
      <c r="D8" s="12"/>
      <c r="E8" s="26">
        <v>11335000</v>
      </c>
      <c r="F8" s="26"/>
      <c r="G8" s="26"/>
    </row>
    <row r="9" ht="18.75" customHeight="1" spans="1:7">
      <c r="A9" s="12"/>
      <c r="B9" s="12" t="s">
        <v>402</v>
      </c>
      <c r="C9" s="12" t="s">
        <v>258</v>
      </c>
      <c r="D9" s="12" t="s">
        <v>403</v>
      </c>
      <c r="E9" s="26">
        <v>1322700</v>
      </c>
      <c r="F9" s="26"/>
      <c r="G9" s="26"/>
    </row>
    <row r="10" ht="18.75" customHeight="1" spans="1:7">
      <c r="A10" s="14"/>
      <c r="B10" s="12" t="s">
        <v>402</v>
      </c>
      <c r="C10" s="12" t="s">
        <v>262</v>
      </c>
      <c r="D10" s="12" t="s">
        <v>403</v>
      </c>
      <c r="E10" s="26">
        <v>2827100</v>
      </c>
      <c r="F10" s="26"/>
      <c r="G10" s="26"/>
    </row>
    <row r="11" ht="18.75" customHeight="1" spans="1:7">
      <c r="A11" s="14"/>
      <c r="B11" s="12" t="s">
        <v>402</v>
      </c>
      <c r="C11" s="12" t="s">
        <v>264</v>
      </c>
      <c r="D11" s="12" t="s">
        <v>403</v>
      </c>
      <c r="E11" s="26">
        <v>7145200</v>
      </c>
      <c r="F11" s="26"/>
      <c r="G11" s="26"/>
    </row>
    <row r="12" ht="18.75" customHeight="1" spans="1:7">
      <c r="A12" s="14"/>
      <c r="B12" s="12" t="s">
        <v>402</v>
      </c>
      <c r="C12" s="12" t="s">
        <v>266</v>
      </c>
      <c r="D12" s="12" t="s">
        <v>403</v>
      </c>
      <c r="E12" s="26">
        <v>20000</v>
      </c>
      <c r="F12" s="26"/>
      <c r="G12" s="26"/>
    </row>
    <row r="13" ht="18.75" customHeight="1" spans="1:7">
      <c r="A13" s="14"/>
      <c r="B13" s="12" t="s">
        <v>402</v>
      </c>
      <c r="C13" s="12" t="s">
        <v>268</v>
      </c>
      <c r="D13" s="12" t="s">
        <v>403</v>
      </c>
      <c r="E13" s="26">
        <v>20000</v>
      </c>
      <c r="F13" s="26"/>
      <c r="G13" s="26"/>
    </row>
    <row r="14" ht="18.75" customHeight="1" spans="1:7">
      <c r="A14" s="15" t="s">
        <v>55</v>
      </c>
      <c r="B14" s="16" t="s">
        <v>404</v>
      </c>
      <c r="C14" s="16"/>
      <c r="D14" s="17"/>
      <c r="E14" s="26">
        <v>11335000</v>
      </c>
      <c r="F14" s="26"/>
      <c r="G14" s="26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2025-03-17T14:14:50Z</dcterms:created>
  <cp:lastPrinted>2025-03-12T16:05:00Z</cp:lastPrinted>
  <dcterms:modified xsi:type="dcterms:W3CDTF">2025-03-17T14:17:16Z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