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tabRatio="500" firstSheet="1"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Print_Titles" localSheetId="4">'一般公共预算支出预算表（按功能科目分类）'!$1:$5</definedName>
    <definedName name="_xlnm.Print_Titles" localSheetId="9">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<sst xmlns="http://schemas.openxmlformats.org/spreadsheetml/2006/main" count="1205" uniqueCount="447">
  <si>
    <t>01-1表</t>
  </si>
  <si>
    <t>2024年财务收支预算总表</t>
  </si>
  <si>
    <t>单位名称：昆明市呈贡区古城小学</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</si>
  <si>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</si>
  <si>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</si>
  <si>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</si>
  <si>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</si>
  <si>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</si>
  <si>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</si>
  <si>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</si>
  <si>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</si>
  <si>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</si>
  <si>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</si>
  <si>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</si>
  <si>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</si>
  <si>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</si>
  <si>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</si>
  <si>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</si>
  <si>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</si>
  <si>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</si>
  <si>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</si>
  <si>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</si>
  <si>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</si>
  <si>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</si>
  <si>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</si>
  <si>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</si>
  <si>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</si>
  <si>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</si>
  <si>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</si>
  <si>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</si>
  <si>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</si>
  <si>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</si>
  <si>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</si>
  <si>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</si>
  <si>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</si>
  <si>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</si>
  <si>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</si>
  <si>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</si>
  <si>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</si>
  <si>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</si>
  <si>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</si>
  <si>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</si>
  <si>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</si>
  <si>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</si>
  <si>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</si>
  <si>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</si>
  <si>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</si>
  <si>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</si>
  <si>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</si>
  <si>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</si>
  <si>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</si>
  <si>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</si>
  <si>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</si>
  <si>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</si>
  <si>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</si>
  <si>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</si>
  <si>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</si>
  <si>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</si>
  <si>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</si>
  <si>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</si>
  <si>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</si>
  <si>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</si>
  <si>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</si>
  <si>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</si>
  <si>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</si>
  <si>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</si>
  <si>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</si>
  <si>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</si>
  <si>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</si>
  <si>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</si>
  <si>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</si>
  <si>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</si>
  <si>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</si>
  <si>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</si>
  <si>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105008</t>
  </si>
  <si>
    <t>昆明市呈贡区古城小学</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</si>
  <si>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</si>
  <si>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</si>
  <si>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</si>
  <si>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</si>
  <si>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</si>
  <si>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</si>
  <si>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</si>
  <si>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</si>
  <si>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</si>
  <si>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</si>
  <si>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</si>
  <si>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</si>
  <si>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</si>
  <si>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</si>
  <si>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</si>
  <si>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</si>
  <si>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</si>
  <si>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</si>
  <si>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</si>
  <si>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</si>
  <si>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</si>
  <si>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</si>
  <si>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</si>
  <si>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</si>
  <si>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</si>
  <si>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</si>
  <si>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</si>
  <si>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</si>
  <si>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</si>
  <si>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 xml:space="preserve">  普通教育</t>
  </si>
  <si>
    <t>2050202</t>
  </si>
  <si>
    <t xml:space="preserve">    小学教育</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</si>
  <si>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</si>
  <si>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</si>
  <si>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</si>
  <si>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</si>
  <si>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</si>
  <si>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</si>
  <si>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</si>
  <si>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</si>
  <si>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</si>
  <si>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</si>
  <si>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</si>
  <si>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</si>
  <si>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</si>
  <si>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</si>
  <si>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</si>
  <si>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</si>
  <si>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</si>
  <si>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</si>
  <si>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</si>
  <si>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</si>
  <si>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</si>
  <si>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</si>
  <si>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</si>
  <si>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</si>
  <si>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</si>
  <si>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</si>
  <si>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</si>
  <si>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</si>
  <si>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</si>
  <si>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</si>
  <si>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</si>
  <si>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</si>
  <si>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</si>
  <si>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</si>
  <si>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</si>
  <si>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</si>
  <si>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</si>
  <si>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</si>
  <si>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</si>
  <si>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</si>
  <si>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</si>
  <si>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</si>
  <si>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</si>
  <si>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</si>
  <si>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</si>
  <si>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</si>
  <si>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</si>
  <si>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</si>
  <si>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</si>
  <si>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</si>
  <si>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</si>
  <si>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</si>
  <si>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</si>
  <si>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</si>
  <si>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</si>
  <si>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</si>
  <si>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</si>
  <si>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</si>
  <si>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</si>
  <si>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</si>
  <si>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</si>
  <si>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</si>
  <si>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</si>
  <si>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</si>
  <si>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</si>
  <si>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</si>
  <si>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</si>
  <si>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</si>
  <si>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</si>
  <si>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</si>
  <si>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</si>
  <si>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</si>
  <si>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</si>
  <si>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</si>
  <si>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</si>
  <si>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</si>
  <si>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</si>
  <si>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</si>
  <si>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</si>
  <si>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</si>
  <si>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此表为空，昆明市呈贡区古城小学2024年无“三公”经费预算。</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</si>
  <si>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</si>
  <si>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</si>
  <si>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</si>
  <si>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</si>
  <si>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</si>
  <si>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</si>
  <si>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</si>
  <si>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</si>
  <si>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</si>
  <si>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</si>
  <si>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</si>
  <si>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</si>
  <si>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</si>
  <si>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</si>
  <si>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</si>
  <si>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</si>
  <si>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</si>
  <si>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</si>
  <si>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</si>
  <si>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</si>
  <si>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</si>
  <si>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</si>
  <si>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昆明市呈贡区教育体育局</t>
  </si>
  <si>
    <t>530121210000000001620</t>
  </si>
  <si>
    <t>事业人员工资支出</t>
  </si>
  <si>
    <t>小学教育</t>
  </si>
  <si>
    <t>30101</t>
  </si>
  <si>
    <t>基本工资</t>
  </si>
  <si>
    <t>30102</t>
  </si>
  <si>
    <t>津贴补贴</t>
  </si>
  <si>
    <t>30103</t>
  </si>
  <si>
    <t>奖金</t>
  </si>
  <si>
    <t>30107</t>
  </si>
  <si>
    <t>绩效工资</t>
  </si>
  <si>
    <t>530121210000000001621</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</si>
  <si>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</si>
  <si>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</si>
  <si>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</si>
  <si>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</si>
  <si>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</si>
  <si>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</si>
  <si>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</si>
  <si>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</si>
  <si>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</si>
  <si>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</si>
  <si>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</si>
  <si>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</si>
  <si>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</si>
  <si>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30112</t>
  </si>
  <si>
    <t>其他社会保障缴费</t>
  </si>
  <si>
    <t>其他行政事业单位医疗支出</t>
  </si>
  <si>
    <t>530121210000000001622</t>
  </si>
  <si>
    <t>住房公积金</t>
  </si>
  <si>
    <t>30113</t>
  </si>
  <si>
    <t>530121210000000001625</t>
  </si>
  <si>
    <t>工会经费</t>
  </si>
  <si>
    <t>30228</t>
  </si>
  <si>
    <t>530121210000000001626</t>
  </si>
  <si>
    <t>一般公用运转支出</t>
  </si>
  <si>
    <t>30229</t>
  </si>
  <si>
    <t>福利费</t>
  </si>
  <si>
    <t>530121221100000478829</t>
  </si>
  <si>
    <t>事业购房补贴</t>
  </si>
  <si>
    <t>购房补贴</t>
  </si>
  <si>
    <t>530121231100001408289</t>
  </si>
  <si>
    <t>事业人员绩效奖励</t>
  </si>
  <si>
    <t>530121241100002250243</t>
  </si>
  <si>
    <t>学校学生公用运转支出</t>
  </si>
  <si>
    <t>30201</t>
  </si>
  <si>
    <t>办公费</t>
  </si>
  <si>
    <t>530121241100002250253</t>
  </si>
  <si>
    <t>其他人员支出</t>
  </si>
  <si>
    <t>30199</t>
  </si>
  <si>
    <t>其他工资福利支出</t>
  </si>
  <si>
    <t>05-1表</t>
  </si>
  <si>
    <t>2024年部门项目支出预算表</t>
  </si>
  <si>
    <t>项目分类</t>
  </si>
  <si>
    <t>项目单位</t>
  </si>
  <si>
    <t>经济科目编码</t>
  </si>
  <si>
    <t>经济科目名称</t>
  </si>
  <si>
    <t>本年拨款</t>
  </si>
  <si>
    <t>其中：本次下达</t>
  </si>
  <si>
    <t>民生类</t>
  </si>
  <si>
    <t>530121241100002189442</t>
  </si>
  <si>
    <t>城乡义务教育公用经费区级资金</t>
  </si>
  <si>
    <t>530121241100002189631</t>
  </si>
  <si>
    <t>义务教育家庭经济困难学生生活费补助区级资金</t>
  </si>
  <si>
    <t>30308</t>
  </si>
  <si>
    <t>助学金</t>
  </si>
  <si>
    <t>事业发展类</t>
  </si>
  <si>
    <t>530121241100002233900</t>
  </si>
  <si>
    <t>义务教育课后服务区级资金</t>
  </si>
  <si>
    <t>30226</t>
  </si>
  <si>
    <t>劳务费</t>
  </si>
  <si>
    <t>530121241100002250075</t>
  </si>
  <si>
    <t>(自有资金)消防检测及维保经费</t>
  </si>
  <si>
    <t>530121241100002250136</t>
  </si>
  <si>
    <t>(自有资金)2023年秋季学期课后服务资金</t>
  </si>
  <si>
    <t>530121241100002272752</t>
  </si>
  <si>
    <t>（自有资金）课后服务资金</t>
  </si>
  <si>
    <t>530121231100002427150</t>
  </si>
  <si>
    <t>呈贡区2023年第二批义务教育课后服务资金</t>
  </si>
  <si>
    <t>530121231100002427184</t>
  </si>
  <si>
    <t>呈贡区2024年第一批义务教育课后服务资金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</si>
  <si>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</si>
  <si>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</si>
  <si>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</si>
  <si>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</si>
  <si>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</si>
  <si>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</si>
  <si>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</si>
  <si>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</si>
  <si>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</si>
  <si>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</si>
  <si>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</si>
  <si>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</si>
  <si>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城乡义务教育公用经费区级资金</t>
  </si>
  <si>
    <t>从2023年春季学期起提高义务教育学校生均公用经费基准定额，小学由年生均650元提高到720元。以2023年度教育事业统计数据为依据，按时、足额下达城乡义务教育学校生均公用经费。确保城乡义务教育学校公用经费补助资金能够有效保障学校全年正常运转、完成教育教学活动和其他日常工作任务。</t>
  </si>
  <si>
    <t xml:space="preserve">    产出指标</t>
  </si>
  <si>
    <t>数量指标</t>
  </si>
  <si>
    <t>总体经费使用达到预期</t>
  </si>
  <si>
    <t>=</t>
  </si>
  <si>
    <t>100</t>
  </si>
  <si>
    <t>%</t>
  </si>
  <si>
    <t>定量指标</t>
  </si>
  <si>
    <t>完成教育教学活动和其他日常工作任务</t>
  </si>
  <si>
    <t>质量指标</t>
  </si>
  <si>
    <t>公用经费服务质量</t>
  </si>
  <si>
    <t>有效保障学校全年正常运转</t>
  </si>
  <si>
    <t>时效指标</t>
  </si>
  <si>
    <t>补助资金当年到位率</t>
  </si>
  <si>
    <t>补助资金当年到位率100%</t>
  </si>
  <si>
    <t>成本指标</t>
  </si>
  <si>
    <t>经济成本指标</t>
  </si>
  <si>
    <t>720</t>
  </si>
  <si>
    <t>元/生·年</t>
  </si>
  <si>
    <t>小学公用经费人均补助标准720元/人.年</t>
  </si>
  <si>
    <t xml:space="preserve">    效益指标</t>
  </si>
  <si>
    <t>社会效益</t>
  </si>
  <si>
    <t>补助对象政策的知晓度</t>
  </si>
  <si>
    <t>补助对象政策的知晓度100%</t>
  </si>
  <si>
    <t xml:space="preserve">    满意度指标</t>
  </si>
  <si>
    <t>服务对象满意度</t>
  </si>
  <si>
    <t>学生、家长满意度</t>
  </si>
  <si>
    <t>&gt;=</t>
  </si>
  <si>
    <t>95</t>
  </si>
  <si>
    <t>学生、家长满意度≥95%</t>
  </si>
  <si>
    <t xml:space="preserve">  义务教育家庭经济困难学生生活费补助区级资金</t>
  </si>
  <si>
    <t>以2023年教育事业统计数据为依据，巩固城乡义务教育经费保障机制，对城乡义务教育困难学生提供生活补助，帮助家庭经济困难学生顺利就学，提升义务教育巩固率。</t>
  </si>
  <si>
    <t>四类家庭经济困难学生覆盖率</t>
  </si>
  <si>
    <t>四类家庭经济困难学生覆盖率100%</t>
  </si>
  <si>
    <t>500</t>
  </si>
  <si>
    <t>小学非寄宿生人均补助标准500元/学年</t>
  </si>
  <si>
    <t xml:space="preserve">  （自有资金）课后服务资金</t>
  </si>
  <si>
    <t>2024年继续全面开展课后服务，有需求的学生全部参加课后服务，课后服务时间全部达标。建立健全课后服务管理机制、经费和人员保障机制。根据呈教通【2023】6号文件，呈贡区古城小学2024年（自有资金）课后服务资金测算数为329594元，新增“（自有资金）课后服务资金”项目。</t>
  </si>
  <si>
    <t>参加小学生课后服务计划的学生人数</t>
  </si>
  <si>
    <t>493</t>
  </si>
  <si>
    <t>人</t>
  </si>
  <si>
    <t>参加小学生课后服务计划的学生人数 493人</t>
  </si>
  <si>
    <t>提供课后托管服务、开展多样兴趣活动</t>
  </si>
  <si>
    <t>切实有利于学生的全面发展</t>
  </si>
  <si>
    <t>学校根据实际情况、家长需求、季节等因素弹性确定服务时间</t>
  </si>
  <si>
    <t>原则上结束时间不早当天17时，不超过18时</t>
  </si>
  <si>
    <t>小时</t>
  </si>
  <si>
    <t>329594元</t>
  </si>
  <si>
    <t>元</t>
  </si>
  <si>
    <t>按午间服务1元/生/课时，下午基本课后服务1.5元/生/课时，下午兴趣活动2元/生/课时测算</t>
  </si>
  <si>
    <t>解决好小学课后“三点半”难题，促进学生健康成长</t>
  </si>
  <si>
    <t>完成率100%</t>
  </si>
  <si>
    <t>全体享受小学生课后服务计划的学生及家长满意</t>
  </si>
  <si>
    <t>满意率≥95%</t>
  </si>
  <si>
    <t xml:space="preserve">  (自有资金)2023年秋季学期课后服务资金</t>
  </si>
  <si>
    <t>2024年继续全面开展课后服务，有需求的学生全部参加课后服务，课后服务时间全部达标。建立健全课后服务管理机制、经费和人员保障机制。根据呈教通[2023] 6 号文件，古城小学2023年秋季学期课后服务资金150429元，放入“单位资金收支专用存款账户”核算，并新增“（自有资金）2023年秋季学期课后服务资金”项目。</t>
  </si>
  <si>
    <t>463</t>
  </si>
  <si>
    <t>参加小学生课后服务计划的学生人数 463人</t>
  </si>
  <si>
    <t>150429元</t>
  </si>
  <si>
    <t xml:space="preserve">  (自有资金)消防检测及维保经费</t>
  </si>
  <si>
    <t>根据呈教通[2021] 54 号文件，古城小学收到昆明市呈贡区教体局下达的2021年消防安全检测及维保补助经费30000元，2023年已支11490元，剩余18510元将用于2024年学校消防检测及维保。</t>
  </si>
  <si>
    <t>师生满意率</t>
  </si>
  <si>
    <t>100%</t>
  </si>
  <si>
    <t>项目进度完成率</t>
  </si>
  <si>
    <t>18510元</t>
  </si>
  <si>
    <t>用于学校消防检测及维保</t>
  </si>
  <si>
    <t>经济效益</t>
  </si>
  <si>
    <t>对学校消防设施、设备等进行检测、维护管理</t>
  </si>
  <si>
    <t>长效</t>
  </si>
  <si>
    <t>确保学校消防使用安全</t>
  </si>
  <si>
    <t>安全</t>
  </si>
  <si>
    <t>定性指标</t>
  </si>
  <si>
    <t>可持续影响</t>
  </si>
  <si>
    <t>学校教育教学顺利开展</t>
  </si>
  <si>
    <t>师生满意度</t>
  </si>
  <si>
    <t xml:space="preserve">  义务教育课后服务区级资金</t>
  </si>
  <si>
    <t>根据呈教通【2023】6号，呈贡区古城小学2024年义务教育课后服务区级87209元。2024年继续全面开展课后服务，有需求的学生全部参加课后服务，课后服务时间全部达标。建立健全课后服务管理机制、经费和人员保障机制。</t>
  </si>
  <si>
    <t>464</t>
  </si>
  <si>
    <t>提供提后托管服务、开展多样兴趣活动</t>
  </si>
  <si>
    <t>87209元</t>
  </si>
  <si>
    <t>06表</t>
  </si>
  <si>
    <t>2024年政府性基金预算支出预算表</t>
  </si>
  <si>
    <t>政府性基金预算支出预算表</t>
  </si>
  <si>
    <t>本年政府性基金预算支出</t>
  </si>
  <si>
    <t>此表为空，昆明市呈贡区古城小学2024年无政府性基金预算。</t>
  </si>
  <si>
    <t xml:space="preserve">                                                                                                                                                                                                                                                                                                                                              </t>
  </si>
  <si>
    <t xml:space="preserve"> </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</si>
  <si>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</si>
  <si>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</si>
  <si>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</si>
  <si>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</si>
  <si>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</si>
  <si>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</si>
  <si>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</si>
  <si>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</si>
  <si>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</si>
  <si>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</si>
  <si>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</si>
  <si>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</si>
  <si>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此表为空，昆明市呈贡区古城小学2024年无政府采购预算。</t>
  </si>
  <si>
    <t>08表</t>
  </si>
  <si>
    <t>2024年政府购买服务预算表</t>
  </si>
  <si>
    <t>政府购买服务项目</t>
  </si>
  <si>
    <t>政府购买服务指导性目录代码</t>
  </si>
  <si>
    <t>基本支出/项目支出</t>
  </si>
  <si>
    <t>所属服务类别</t>
  </si>
  <si>
    <t>所属服务领域</t>
  </si>
  <si>
    <t>购买内容简述</t>
  </si>
  <si>
    <t>此表为空，昆明市呈贡区古城小学2024年无政府购买服务预算。</t>
  </si>
  <si>
    <t>09-1表</t>
  </si>
  <si>
    <t>2024年对下转移支付预算表</t>
  </si>
  <si>
    <t>单位名称（项目）</t>
  </si>
  <si>
    <t>地区</t>
  </si>
  <si>
    <t>磨憨经济合作区</t>
  </si>
  <si>
    <t>此表为空，说明：我区已实行乡财县管，乡镇（街道）按照县级部门预算管理，无对下转移支付，我单位无该项预算。</t>
  </si>
  <si>
    <t>09-2表</t>
  </si>
  <si>
    <t>2024年对下转移支付绩效目标表</t>
  </si>
  <si>
    <t>此表为空，说明：我区已实行乡财县管，乡镇（街道）按照县级部门预算管理，无对下转移支付，我单位无该项目。</t>
  </si>
  <si>
    <t>10表</t>
  </si>
  <si>
    <t>2024年新增资产配置表</t>
  </si>
  <si>
    <t>资产类别</t>
  </si>
  <si>
    <t>资产分类代码.名称</t>
  </si>
  <si>
    <t>资产名称</t>
  </si>
  <si>
    <t>计量单位</t>
  </si>
  <si>
    <t>财政部门批复数（元）</t>
  </si>
  <si>
    <t>单价</t>
  </si>
  <si>
    <t>金额</t>
  </si>
  <si>
    <t>此表为空，昆明市呈贡区古城小学2024年无新增资产配置。</t>
  </si>
  <si>
    <t>11表</t>
  </si>
  <si>
    <t>2024年上级补助项目支出预算表</t>
  </si>
  <si>
    <t>上级补助</t>
  </si>
  <si>
    <t>此表为空，昆明市呈贡区古城小学2024年无上级补助项目预算。</t>
  </si>
  <si>
    <t>12表</t>
  </si>
  <si>
    <t>2024年部门项目中期规划预算表</t>
  </si>
  <si>
    <t>项目级次</t>
  </si>
  <si>
    <t>2024年</t>
  </si>
  <si>
    <t>2025年</t>
  </si>
  <si>
    <t>2026年</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</si>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</sst>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2">
    <font>
      <sz val="9"/>
      <name val="宋体"/>
      <charset val="134"/>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9"/>
      <color indexed="8"/>
      <name val="宋体"/>
      <charset val="134"/>
    </font>
    <font>
      <sz val="10"/>
      <name val="宋体"/>
      <charset val="134"/>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11"/>
      <color indexed="8"/>
      <name val="宋体"/>
      <charset val="134"/>
    </font>
    <font>
      <sz val="11"/>
      <name val="宋体"/>
      <charset val="1"/>
    </font>
    <font>
      <sz val="10"/>
      <color rgb="FFFFFFFF"/>
      <name val="宋体"/>
      <charset val="1"/>
    </font>
    <font>
      <b/>
      <sz val="21"/>
      <color rgb="FF000000"/>
      <name val="宋体"/>
      <charset val="1"/>
    </font>
    <font>
      <b/>
      <sz val="18"/>
      <name val="宋体"/>
      <charset val="1"/>
    </font>
    <font>
      <sz val="12"/>
      <name val="宋体"/>
      <charset val="134"/>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4" borderId="19" applyNumberFormat="0" applyAlignment="0" applyProtection="0">
      <alignment vertical="center"/>
    </xf>
    <xf numFmtId="0" fontId="32" fillId="5" borderId="20" applyNumberFormat="0" applyAlignment="0" applyProtection="0">
      <alignment vertical="center"/>
    </xf>
    <xf numFmtId="0" fontId="33" fillId="5" borderId="19" applyNumberFormat="0" applyAlignment="0" applyProtection="0">
      <alignment vertical="center"/>
    </xf>
    <xf numFmtId="0" fontId="34" fillId="6"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0" fillId="0" borderId="0">
      <alignment vertical="top"/>
      <protection locked="0"/>
    </xf>
    <xf numFmtId="0" fontId="8" fillId="0" borderId="0"/>
  </cellStyleXfs>
  <cellXfs count="23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1" fillId="0" borderId="0" xfId="49" applyFont="1" applyFill="1" applyBorder="1" applyAlignment="1" applyProtection="1">
      <alignment wrapText="1"/>
    </xf>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wrapText="1"/>
    </xf>
    <xf numFmtId="0" fontId="3" fillId="2" borderId="8"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left" vertical="center"/>
      <protection locked="0"/>
    </xf>
    <xf numFmtId="0" fontId="6" fillId="0" borderId="7" xfId="49" applyFont="1" applyFill="1" applyBorder="1" applyAlignment="1" applyProtection="1">
      <alignment horizontal="left" vertical="center" wrapText="1"/>
      <protection locked="0"/>
    </xf>
    <xf numFmtId="0" fontId="3" fillId="2" borderId="7" xfId="49" applyFont="1" applyFill="1" applyBorder="1" applyAlignment="1" applyProtection="1">
      <alignment horizontal="left" vertical="center" wrapText="1"/>
      <protection locked="0"/>
    </xf>
    <xf numFmtId="4" fontId="6" fillId="0" borderId="7" xfId="49" applyNumberFormat="1" applyFont="1" applyFill="1" applyBorder="1" applyAlignment="1" applyProtection="1">
      <alignment horizontal="right" vertical="center" wrapText="1"/>
      <protection locked="0"/>
    </xf>
    <xf numFmtId="0" fontId="3" fillId="2" borderId="9"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wrapText="1"/>
      <protection locked="0"/>
    </xf>
    <xf numFmtId="0" fontId="7" fillId="0" borderId="10" xfId="49" applyFont="1" applyFill="1" applyBorder="1" applyAlignment="1" applyProtection="1">
      <alignment horizontal="left" vertical="center" wrapText="1"/>
    </xf>
    <xf numFmtId="4" fontId="7" fillId="0" borderId="10" xfId="49" applyNumberFormat="1" applyFont="1" applyFill="1" applyBorder="1" applyAlignment="1" applyProtection="1">
      <alignment horizontal="right" vertical="center"/>
    </xf>
    <xf numFmtId="0" fontId="3" fillId="2" borderId="1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wrapText="1"/>
    </xf>
    <xf numFmtId="0" fontId="3"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8" fillId="0" borderId="0" xfId="0" applyFont="1" applyFill="1" applyBorder="1" applyAlignment="1" applyProtection="1"/>
    <xf numFmtId="0" fontId="1" fillId="0" borderId="7" xfId="49" applyFont="1" applyFill="1" applyBorder="1" applyAlignment="1" applyProtection="1">
      <alignment horizontal="center" vertical="center"/>
      <protection locked="0"/>
    </xf>
    <xf numFmtId="0" fontId="9" fillId="0" borderId="0" xfId="49" applyFont="1" applyFill="1" applyBorder="1" applyAlignment="1" applyProtection="1"/>
    <xf numFmtId="0" fontId="6"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10" fillId="0" borderId="0" xfId="49" applyFont="1" applyFill="1" applyBorder="1" applyAlignment="1" applyProtection="1">
      <protection locked="0"/>
    </xf>
    <xf numFmtId="0" fontId="10" fillId="0" borderId="0" xfId="49" applyFont="1" applyFill="1" applyBorder="1" applyAlignment="1" applyProtection="1"/>
    <xf numFmtId="0" fontId="11"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protection locked="0"/>
    </xf>
    <xf numFmtId="0" fontId="6" fillId="2" borderId="12"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12" xfId="49" applyFont="1" applyFill="1" applyBorder="1" applyAlignment="1" applyProtection="1">
      <alignment horizontal="left" wrapText="1"/>
      <protection locked="0"/>
    </xf>
    <xf numFmtId="0" fontId="6" fillId="0" borderId="12" xfId="49" applyFont="1" applyFill="1" applyBorder="1" applyAlignment="1" applyProtection="1">
      <alignment horizontal="left" wrapText="1"/>
    </xf>
    <xf numFmtId="0" fontId="3" fillId="2" borderId="12" xfId="49" applyFont="1" applyFill="1" applyBorder="1" applyAlignment="1" applyProtection="1">
      <alignment horizontal="left" vertical="center" wrapText="1"/>
      <protection locked="0"/>
    </xf>
    <xf numFmtId="0" fontId="3" fillId="2" borderId="12" xfId="49" applyFont="1" applyFill="1" applyBorder="1" applyAlignment="1" applyProtection="1">
      <alignment horizontal="right" vertical="center"/>
      <protection locked="0"/>
    </xf>
    <xf numFmtId="0" fontId="3" fillId="0" borderId="12" xfId="49" applyFont="1" applyFill="1" applyBorder="1" applyAlignment="1" applyProtection="1">
      <alignment horizontal="right" vertical="center"/>
      <protection locked="0"/>
    </xf>
    <xf numFmtId="0" fontId="3" fillId="0" borderId="11" xfId="49" applyFont="1" applyFill="1" applyBorder="1" applyAlignment="1" applyProtection="1">
      <alignment horizontal="center" vertical="center"/>
    </xf>
    <xf numFmtId="0" fontId="6" fillId="0" borderId="13" xfId="49" applyFont="1" applyFill="1" applyBorder="1" applyAlignment="1" applyProtection="1">
      <alignment horizontal="left"/>
      <protection locked="0"/>
    </xf>
    <xf numFmtId="0" fontId="6" fillId="0" borderId="13" xfId="49" applyFont="1" applyFill="1" applyBorder="1" applyAlignment="1" applyProtection="1">
      <alignment horizontal="left"/>
    </xf>
    <xf numFmtId="0" fontId="3" fillId="2" borderId="13" xfId="49" applyFont="1" applyFill="1" applyBorder="1" applyAlignment="1" applyProtection="1">
      <alignment horizontal="right" vertical="center"/>
    </xf>
    <xf numFmtId="0" fontId="3" fillId="2" borderId="12" xfId="49" applyFont="1" applyFill="1" applyBorder="1" applyAlignment="1" applyProtection="1">
      <alignment horizontal="right" vertical="center"/>
    </xf>
    <xf numFmtId="0" fontId="8" fillId="0" borderId="0" xfId="50" applyFill="1" applyAlignment="1">
      <alignment vertical="center"/>
    </xf>
    <xf numFmtId="0" fontId="12"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3"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5" fillId="0" borderId="0" xfId="49" applyFont="1" applyFill="1" applyBorder="1" applyAlignment="1" applyProtection="1">
      <protection locked="0"/>
    </xf>
    <xf numFmtId="0" fontId="5" fillId="0" borderId="14"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5" fillId="0" borderId="15" xfId="49" applyFont="1" applyFill="1" applyBorder="1" applyAlignment="1" applyProtection="1">
      <alignment horizontal="center" vertical="center"/>
      <protection locked="0"/>
    </xf>
    <xf numFmtId="0" fontId="5" fillId="0" borderId="15"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wrapText="1"/>
    </xf>
    <xf numFmtId="0" fontId="3" fillId="0" borderId="6"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wrapText="1"/>
    </xf>
    <xf numFmtId="0" fontId="3" fillId="0" borderId="13" xfId="49" applyFont="1" applyFill="1" applyBorder="1" applyAlignment="1" applyProtection="1">
      <alignment horizontal="left" vertical="center"/>
      <protection locked="0"/>
    </xf>
    <xf numFmtId="0" fontId="3" fillId="0" borderId="13" xfId="49" applyFont="1" applyFill="1" applyBorder="1" applyAlignment="1" applyProtection="1">
      <alignment horizontal="left" vertical="center"/>
    </xf>
    <xf numFmtId="0" fontId="14" fillId="0" borderId="0" xfId="0" applyFont="1" applyFill="1" applyBorder="1" applyAlignment="1">
      <alignment vertical="center"/>
    </xf>
    <xf numFmtId="0" fontId="6"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5" fillId="0" borderId="15"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3" fillId="0" borderId="12" xfId="49" applyFont="1" applyFill="1" applyBorder="1" applyAlignment="1" applyProtection="1">
      <alignment horizontal="right" vertical="center"/>
    </xf>
    <xf numFmtId="0" fontId="3" fillId="2" borderId="12" xfId="49" applyFont="1" applyFill="1" applyBorder="1" applyAlignment="1" applyProtection="1">
      <alignment horizontal="left" vertical="center"/>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protection locked="0"/>
    </xf>
    <xf numFmtId="0" fontId="15" fillId="0" borderId="1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12"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6" fillId="0" borderId="0" xfId="49" applyFont="1" applyFill="1" applyBorder="1" applyAlignment="1" applyProtection="1">
      <alignment horizontal="right"/>
      <protection locked="0"/>
    </xf>
    <xf numFmtId="49" fontId="16"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vertical="center"/>
      <protection locked="0"/>
    </xf>
    <xf numFmtId="0" fontId="17" fillId="0" borderId="0"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176" fontId="3" fillId="0" borderId="7" xfId="49" applyNumberFormat="1" applyFont="1" applyFill="1" applyBorder="1" applyAlignment="1" applyProtection="1">
      <alignment horizontal="right" vertical="center"/>
      <protection locked="0"/>
    </xf>
    <xf numFmtId="176" fontId="3" fillId="0" borderId="7" xfId="49" applyNumberFormat="1" applyFont="1" applyFill="1" applyBorder="1" applyAlignment="1" applyProtection="1">
      <alignment horizontal="right" vertical="center" wrapText="1"/>
      <protection locked="0"/>
    </xf>
    <xf numFmtId="176" fontId="3" fillId="0" borderId="7" xfId="49" applyNumberFormat="1" applyFont="1" applyFill="1" applyBorder="1" applyAlignment="1" applyProtection="1">
      <alignment horizontal="right" vertical="center"/>
    </xf>
    <xf numFmtId="176" fontId="3"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left"/>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3" xfId="49" applyFont="1" applyFill="1" applyBorder="1" applyAlignment="1" applyProtection="1">
      <alignment vertical="center" wrapText="1"/>
    </xf>
    <xf numFmtId="0" fontId="7" fillId="0" borderId="10" xfId="49" applyFont="1" applyFill="1" applyBorder="1" applyAlignment="1" applyProtection="1">
      <alignment horizontal="left" vertical="center"/>
    </xf>
    <xf numFmtId="0" fontId="5" fillId="0" borderId="8" xfId="49" applyFont="1" applyFill="1" applyBorder="1" applyAlignment="1" applyProtection="1">
      <alignment horizontal="center" vertical="center"/>
    </xf>
    <xf numFmtId="0" fontId="5" fillId="0" borderId="14" xfId="49" applyFont="1" applyFill="1" applyBorder="1" applyAlignment="1" applyProtection="1">
      <alignment horizontal="center" vertical="center"/>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4" fontId="3" fillId="2"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1" fillId="0" borderId="7" xfId="49" applyFont="1" applyFill="1" applyBorder="1" applyAlignment="1" applyProtection="1"/>
    <xf numFmtId="0" fontId="6" fillId="0" borderId="0" xfId="49" applyFont="1" applyFill="1" applyBorder="1" applyAlignment="1" applyProtection="1">
      <alignment horizontal="right" vertical="center" wrapText="1"/>
    </xf>
    <xf numFmtId="0" fontId="18"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0"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12" xfId="49" applyNumberFormat="1" applyFont="1" applyFill="1" applyBorder="1" applyAlignment="1" applyProtection="1">
      <alignment horizontal="right" vertical="top"/>
    </xf>
    <xf numFmtId="4" fontId="6" fillId="0" borderId="12" xfId="49" applyNumberFormat="1" applyFont="1" applyFill="1" applyBorder="1" applyAlignment="1" applyProtection="1">
      <alignment horizontal="right" vertical="center"/>
    </xf>
    <xf numFmtId="0" fontId="19" fillId="0" borderId="0" xfId="0" applyFont="1" applyFill="1" applyBorder="1" applyAlignment="1" applyProtection="1">
      <alignment wrapText="1"/>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20" fillId="2" borderId="0" xfId="49" applyFont="1" applyFill="1" applyBorder="1" applyAlignment="1" applyProtection="1">
      <alignment horizontal="left" vertical="center"/>
    </xf>
    <xf numFmtId="0" fontId="10" fillId="0" borderId="3" xfId="49" applyFont="1" applyFill="1" applyBorder="1" applyAlignment="1" applyProtection="1">
      <alignment vertical="top" wrapText="1"/>
      <protection locked="0"/>
    </xf>
    <xf numFmtId="0" fontId="10"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1" fillId="0" borderId="6" xfId="49" applyFont="1" applyFill="1" applyBorder="1" applyAlignment="1" applyProtection="1">
      <alignment horizontal="center" vertical="center" wrapText="1"/>
      <protection locked="0"/>
    </xf>
    <xf numFmtId="4" fontId="21"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xf>
    <xf numFmtId="0" fontId="1" fillId="0" borderId="14"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3" fillId="2" borderId="2"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1" fillId="0" borderId="6" xfId="49" applyNumberFormat="1" applyFont="1" applyFill="1" applyBorder="1" applyAlignment="1" applyProtection="1">
      <alignment horizontal="right" vertical="center"/>
    </xf>
    <xf numFmtId="0" fontId="6" fillId="0" borderId="3" xfId="49" applyFont="1" applyFill="1" applyBorder="1" applyAlignment="1" applyProtection="1" quotePrefix="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28" workbookViewId="0">
      <selection activeCell="B38" sqref="B38"/>
    </sheetView>
  </sheetViews>
  <sheetFormatPr defaultColWidth="10" defaultRowHeight="12.75" customHeight="1" outlineLevelCol="3"/>
  <cols>
    <col min="1" max="4" width="47.8333333333333" style="53" customWidth="1"/>
    <col min="5" max="16384" width="10" style="50" customWidth="1"/>
  </cols>
  <sheetData>
    <row r="1" ht="15" customHeight="1" spans="1:4">
      <c r="A1" s="51"/>
      <c r="B1" s="51"/>
      <c r="C1" s="51"/>
      <c r="D1" s="187" t="s">
        <v>0</v>
      </c>
    </row>
    <row r="2" ht="41.25" customHeight="1" spans="1:1">
      <c r="A2" s="54" t="s">
        <v>1</v>
      </c>
    </row>
    <row r="3" ht="17.25" customHeight="1" spans="1:4">
      <c r="A3" s="55" t="s">
        <v>2</v>
      </c>
      <c r="B3" s="201"/>
      <c r="D3" s="229" t="s">
        <v>3</v>
      </c>
    </row>
    <row r="4" ht="23.25" customHeight="1" spans="1:4">
      <c r="A4" s="179" t="s">
        <v>4</v>
      </c>
      <c r="B4" s="202"/>
      <c r="C4" s="179" t="s">
        <v>5</v>
      </c>
      <c r="D4" s="203"/>
    </row>
    <row r="5" ht="24" customHeight="1" spans="1:4">
      <c r="A5" s="179" t="s">
        <v>6</v>
      </c>
      <c r="B5" s="179" t="s">
        <v>7</v>
      </c>
      <c r="C5" s="179" t="s">
        <v>8</v>
      </c>
      <c r="D5" s="181" t="s">
        <v>7</v>
      </c>
    </row>
    <row r="6" ht="17.25" customHeight="1" spans="1:4">
      <c r="A6" s="204" t="s">
        <v>9</v>
      </c>
      <c r="B6" s="205">
        <v>5740022.32</v>
      </c>
      <c r="C6" s="206" t="s">
        <v>10</v>
      </c>
      <c r="D6" s="205"/>
    </row>
    <row r="7" ht="17.25" customHeight="1" spans="1:4">
      <c r="A7" s="204" t="s">
        <v>11</v>
      </c>
      <c r="B7" s="205"/>
      <c r="C7" s="206" t="s">
        <v>12</v>
      </c>
      <c r="D7" s="205"/>
    </row>
    <row r="8" ht="17.25" customHeight="1" spans="1:4">
      <c r="A8" s="204" t="s">
        <v>13</v>
      </c>
      <c r="B8" s="205"/>
      <c r="C8" s="230" t="s">
        <v>14</v>
      </c>
      <c r="D8" s="205"/>
    </row>
    <row r="9" ht="17.25" customHeight="1" spans="1:4">
      <c r="A9" s="204" t="s">
        <v>15</v>
      </c>
      <c r="B9" s="205"/>
      <c r="C9" s="230" t="s">
        <v>16</v>
      </c>
      <c r="D9" s="205"/>
    </row>
    <row r="10" ht="17.25" customHeight="1" spans="1:4">
      <c r="A10" s="204" t="s">
        <v>17</v>
      </c>
      <c r="B10" s="205">
        <v>498533</v>
      </c>
      <c r="C10" s="230" t="s">
        <v>18</v>
      </c>
      <c r="D10" s="205">
        <f>43313.16+4861936.32</f>
        <v>4905249.48</v>
      </c>
    </row>
    <row r="11" ht="17.25" customHeight="1" spans="1:4">
      <c r="A11" s="204" t="s">
        <v>19</v>
      </c>
      <c r="B11" s="205"/>
      <c r="C11" s="230" t="s">
        <v>20</v>
      </c>
      <c r="D11" s="205"/>
    </row>
    <row r="12" ht="17.25" customHeight="1" spans="1:4">
      <c r="A12" s="204" t="s">
        <v>21</v>
      </c>
      <c r="B12" s="205"/>
      <c r="C12" s="231" t="s">
        <v>22</v>
      </c>
      <c r="D12" s="205"/>
    </row>
    <row r="13" ht="17.25" customHeight="1" spans="1:4">
      <c r="A13" s="204" t="s">
        <v>23</v>
      </c>
      <c r="B13" s="205"/>
      <c r="C13" s="231" t="s">
        <v>24</v>
      </c>
      <c r="D13" s="205">
        <v>562760</v>
      </c>
    </row>
    <row r="14" ht="17.25" customHeight="1" spans="1:4">
      <c r="A14" s="204" t="s">
        <v>25</v>
      </c>
      <c r="B14" s="205"/>
      <c r="C14" s="231" t="s">
        <v>26</v>
      </c>
      <c r="D14" s="205">
        <v>397325</v>
      </c>
    </row>
    <row r="15" ht="17.25" customHeight="1" spans="1:4">
      <c r="A15" s="204" t="s">
        <v>27</v>
      </c>
      <c r="B15" s="205">
        <v>498533</v>
      </c>
      <c r="C15" s="231" t="s">
        <v>28</v>
      </c>
      <c r="D15" s="205"/>
    </row>
    <row r="16" ht="17.25" customHeight="1" spans="1:4">
      <c r="A16" s="207"/>
      <c r="B16" s="232"/>
      <c r="C16" s="231" t="s">
        <v>29</v>
      </c>
      <c r="D16" s="208"/>
    </row>
    <row r="17" ht="17.25" customHeight="1" spans="1:4">
      <c r="A17" s="210"/>
      <c r="B17" s="211"/>
      <c r="C17" s="231" t="s">
        <v>30</v>
      </c>
      <c r="D17" s="208"/>
    </row>
    <row r="18" ht="17.25" customHeight="1" spans="1:4">
      <c r="A18" s="210"/>
      <c r="B18" s="211"/>
      <c r="C18" s="231" t="s">
        <v>31</v>
      </c>
      <c r="D18" s="208"/>
    </row>
    <row r="19" ht="17.25" customHeight="1" spans="1:4">
      <c r="A19" s="210"/>
      <c r="B19" s="211"/>
      <c r="C19" s="231" t="s">
        <v>32</v>
      </c>
      <c r="D19" s="208"/>
    </row>
    <row r="20" ht="17.25" customHeight="1" spans="1:4">
      <c r="A20" s="210"/>
      <c r="B20" s="211"/>
      <c r="C20" s="231" t="s">
        <v>33</v>
      </c>
      <c r="D20" s="208"/>
    </row>
    <row r="21" ht="17.25" customHeight="1" spans="1:4">
      <c r="A21" s="210"/>
      <c r="B21" s="211"/>
      <c r="C21" s="231" t="s">
        <v>34</v>
      </c>
      <c r="D21" s="208"/>
    </row>
    <row r="22" ht="17.25" customHeight="1" spans="1:4">
      <c r="A22" s="210"/>
      <c r="B22" s="211"/>
      <c r="C22" s="231" t="s">
        <v>35</v>
      </c>
      <c r="D22" s="208"/>
    </row>
    <row r="23" ht="17.25" customHeight="1" spans="1:4">
      <c r="A23" s="210"/>
      <c r="B23" s="211"/>
      <c r="C23" s="231" t="s">
        <v>36</v>
      </c>
      <c r="D23" s="208"/>
    </row>
    <row r="24" ht="17.25" customHeight="1" spans="1:4">
      <c r="A24" s="210"/>
      <c r="B24" s="211"/>
      <c r="C24" s="231" t="s">
        <v>37</v>
      </c>
      <c r="D24" s="208">
        <v>416534</v>
      </c>
    </row>
    <row r="25" ht="17.25" customHeight="1" spans="1:4">
      <c r="A25" s="210"/>
      <c r="B25" s="211"/>
      <c r="C25" s="231" t="s">
        <v>38</v>
      </c>
      <c r="D25" s="208"/>
    </row>
    <row r="26" ht="17.25" customHeight="1" spans="1:4">
      <c r="A26" s="210"/>
      <c r="B26" s="211"/>
      <c r="C26" s="207" t="s">
        <v>39</v>
      </c>
      <c r="D26" s="208"/>
    </row>
    <row r="27" ht="17.25" customHeight="1" spans="1:4">
      <c r="A27" s="210"/>
      <c r="B27" s="211"/>
      <c r="C27" s="231" t="s">
        <v>40</v>
      </c>
      <c r="D27" s="208"/>
    </row>
    <row r="28" ht="16.5" customHeight="1" spans="1:4">
      <c r="A28" s="210"/>
      <c r="B28" s="211"/>
      <c r="C28" s="231" t="s">
        <v>41</v>
      </c>
      <c r="D28" s="208"/>
    </row>
    <row r="29" ht="16.5" customHeight="1" spans="1:4">
      <c r="A29" s="210"/>
      <c r="B29" s="211"/>
      <c r="C29" s="207" t="s">
        <v>42</v>
      </c>
      <c r="D29" s="208"/>
    </row>
    <row r="30" ht="17.25" customHeight="1" spans="1:4">
      <c r="A30" s="210"/>
      <c r="B30" s="211"/>
      <c r="C30" s="207" t="s">
        <v>43</v>
      </c>
      <c r="D30" s="208"/>
    </row>
    <row r="31" ht="16.5" customHeight="1" spans="1:4">
      <c r="A31" s="210"/>
      <c r="B31" s="211"/>
      <c r="C31" s="207" t="s">
        <v>44</v>
      </c>
      <c r="D31" s="208"/>
    </row>
    <row r="32" ht="17.25" customHeight="1" spans="1:4">
      <c r="A32" s="210"/>
      <c r="B32" s="211"/>
      <c r="C32" s="231" t="s">
        <v>45</v>
      </c>
      <c r="D32" s="208"/>
    </row>
    <row r="33" ht="18" customHeight="1" spans="1:4">
      <c r="A33" s="210"/>
      <c r="B33" s="211"/>
      <c r="C33" s="207" t="s">
        <v>46</v>
      </c>
      <c r="D33" s="208"/>
    </row>
    <row r="34" ht="16.5" customHeight="1" spans="1:4">
      <c r="A34" s="210" t="s">
        <v>47</v>
      </c>
      <c r="B34" s="233">
        <v>6238555.32</v>
      </c>
      <c r="C34" s="210" t="s">
        <v>48</v>
      </c>
      <c r="D34" s="214">
        <f>43313.16+6238555.32</f>
        <v>6281868.48</v>
      </c>
    </row>
    <row r="35" ht="16.5" customHeight="1" spans="1:4">
      <c r="A35" s="207" t="s">
        <v>49</v>
      </c>
      <c r="B35" s="208">
        <v>43313.16</v>
      </c>
      <c r="C35" s="207" t="s">
        <v>50</v>
      </c>
      <c r="D35" s="211"/>
    </row>
    <row r="36" ht="16.5" customHeight="1" spans="1:4">
      <c r="A36" s="207" t="s">
        <v>51</v>
      </c>
      <c r="B36" s="205">
        <v>43313.16</v>
      </c>
      <c r="C36" s="207" t="s">
        <v>51</v>
      </c>
      <c r="D36" s="211"/>
    </row>
    <row r="37" ht="16.5" customHeight="1" spans="1:4">
      <c r="A37" s="207" t="s">
        <v>52</v>
      </c>
      <c r="B37" s="211"/>
      <c r="C37" s="207" t="s">
        <v>53</v>
      </c>
      <c r="D37" s="211"/>
    </row>
    <row r="38" ht="16.5" customHeight="1" spans="1:4">
      <c r="A38" s="213" t="s">
        <v>54</v>
      </c>
      <c r="B38" s="214">
        <f>B35+B34</f>
        <v>6281868.48</v>
      </c>
      <c r="C38" s="213" t="s">
        <v>55</v>
      </c>
      <c r="D38" s="214">
        <f>D34</f>
        <v>6281868.48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23"/>
  <sheetViews>
    <sheetView workbookViewId="0">
      <selection activeCell="B12" sqref="B12"/>
    </sheetView>
  </sheetViews>
  <sheetFormatPr defaultColWidth="10.6666666666667" defaultRowHeight="14.25" customHeight="1" outlineLevelCol="5"/>
  <cols>
    <col min="1" max="1" width="37.5" style="1" customWidth="1"/>
    <col min="2" max="2" width="24.1666666666667" style="140"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41">
        <v>1</v>
      </c>
      <c r="B1" s="142">
        <v>0</v>
      </c>
      <c r="C1" s="141">
        <v>1</v>
      </c>
      <c r="D1" s="143"/>
      <c r="E1" s="143"/>
      <c r="F1" s="139" t="s">
        <v>386</v>
      </c>
    </row>
    <row r="2" ht="42" customHeight="1" spans="1:6">
      <c r="A2" s="144" t="s">
        <v>387</v>
      </c>
      <c r="B2" s="144" t="s">
        <v>388</v>
      </c>
      <c r="C2" s="145"/>
      <c r="D2" s="146"/>
      <c r="E2" s="146"/>
      <c r="F2" s="146"/>
    </row>
    <row r="3" ht="13.5" customHeight="1" spans="1:6">
      <c r="A3" s="8" t="s">
        <v>2</v>
      </c>
      <c r="B3" s="8" t="s">
        <v>2</v>
      </c>
      <c r="C3" s="141"/>
      <c r="D3" s="143"/>
      <c r="E3" s="143"/>
      <c r="F3" s="139" t="s">
        <v>175</v>
      </c>
    </row>
    <row r="4" ht="19.5" customHeight="1" spans="1:6">
      <c r="A4" s="97" t="s">
        <v>192</v>
      </c>
      <c r="B4" s="147" t="s">
        <v>78</v>
      </c>
      <c r="C4" s="97" t="s">
        <v>79</v>
      </c>
      <c r="D4" s="15" t="s">
        <v>389</v>
      </c>
      <c r="E4" s="16"/>
      <c r="F4" s="17"/>
    </row>
    <row r="5" ht="18.75" customHeight="1" spans="1:6">
      <c r="A5" s="148"/>
      <c r="B5" s="149"/>
      <c r="C5" s="148"/>
      <c r="D5" s="20" t="s">
        <v>60</v>
      </c>
      <c r="E5" s="15" t="s">
        <v>81</v>
      </c>
      <c r="F5" s="20" t="s">
        <v>82</v>
      </c>
    </row>
    <row r="6" ht="18.75" customHeight="1" spans="1:6">
      <c r="A6" s="88">
        <v>1</v>
      </c>
      <c r="B6" s="150" t="s">
        <v>89</v>
      </c>
      <c r="C6" s="88">
        <v>3</v>
      </c>
      <c r="D6" s="151">
        <v>4</v>
      </c>
      <c r="E6" s="151">
        <v>5</v>
      </c>
      <c r="F6" s="151">
        <v>6</v>
      </c>
    </row>
    <row r="7" ht="21" customHeight="1" spans="1:6">
      <c r="A7" s="29" t="s">
        <v>169</v>
      </c>
      <c r="B7" s="29"/>
      <c r="C7" s="29"/>
      <c r="D7" s="152" t="s">
        <v>169</v>
      </c>
      <c r="E7" s="153" t="s">
        <v>169</v>
      </c>
      <c r="F7" s="153" t="s">
        <v>169</v>
      </c>
    </row>
    <row r="8" ht="21" customHeight="1" spans="1:6">
      <c r="A8" s="29"/>
      <c r="B8" s="29" t="s">
        <v>169</v>
      </c>
      <c r="C8" s="29" t="s">
        <v>169</v>
      </c>
      <c r="D8" s="154" t="s">
        <v>169</v>
      </c>
      <c r="E8" s="155" t="s">
        <v>169</v>
      </c>
      <c r="F8" s="155" t="s">
        <v>169</v>
      </c>
    </row>
    <row r="9" ht="18.75" customHeight="1" spans="1:6">
      <c r="A9" s="61" t="s">
        <v>179</v>
      </c>
      <c r="B9" s="61" t="s">
        <v>179</v>
      </c>
      <c r="C9" s="156" t="s">
        <v>179</v>
      </c>
      <c r="D9" s="154" t="s">
        <v>169</v>
      </c>
      <c r="E9" s="155" t="s">
        <v>169</v>
      </c>
      <c r="F9" s="155" t="s">
        <v>169</v>
      </c>
    </row>
    <row r="10" customHeight="1" spans="1:6">
      <c r="A10" s="157" t="s">
        <v>390</v>
      </c>
      <c r="B10" s="157"/>
      <c r="C10" s="157"/>
      <c r="D10" s="157"/>
      <c r="E10" s="157"/>
      <c r="F10" s="157"/>
    </row>
    <row r="22" customHeight="1" spans="3:3">
      <c r="C22" s="1" t="s">
        <v>391</v>
      </c>
    </row>
    <row r="23" customHeight="1" spans="3:3">
      <c r="C23" s="1" t="s">
        <v>392</v>
      </c>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zoomScale="110" zoomScaleNormal="110" workbookViewId="0">
      <selection activeCell="B13" sqref="B13"/>
    </sheetView>
  </sheetViews>
  <sheetFormatPr defaultColWidth="10.6666666666667" defaultRowHeight="14.25" customHeight="1"/>
  <cols>
    <col min="1" max="1" width="38" style="1" customWidth="1"/>
    <col min="2" max="2" width="38" style="50" customWidth="1"/>
    <col min="3" max="3" width="48" style="50" customWidth="1"/>
    <col min="4" max="4" width="25.3333333333333" style="1" customWidth="1"/>
    <col min="5" max="5" width="41.1666666666667" style="1" customWidth="1"/>
    <col min="6" max="6" width="9" style="1" customWidth="1"/>
    <col min="7" max="7" width="13" style="1" customWidth="1"/>
    <col min="8" max="8" width="15.5" style="1" customWidth="1"/>
    <col min="9" max="12" width="23.3333333333333" style="1" customWidth="1"/>
    <col min="13" max="13" width="23.3333333333333" style="50" customWidth="1"/>
    <col min="14" max="15" width="23.3333333333333" style="1" customWidth="1"/>
    <col min="16" max="16" width="23.3333333333333" style="50" customWidth="1"/>
    <col min="17" max="17" width="23.3333333333333" style="1" customWidth="1"/>
    <col min="18" max="18" width="23.3333333333333" style="50" customWidth="1"/>
    <col min="19" max="19" width="23.1666666666667" style="50" customWidth="1"/>
    <col min="20" max="16384" width="10.6666666666667" style="50" customWidth="1"/>
  </cols>
  <sheetData>
    <row r="1" ht="15.75" customHeight="1" spans="1:19">
      <c r="A1" s="4"/>
      <c r="B1" s="104"/>
      <c r="C1" s="104"/>
      <c r="D1" s="4"/>
      <c r="E1" s="4"/>
      <c r="F1" s="4"/>
      <c r="G1" s="4"/>
      <c r="H1" s="4"/>
      <c r="I1" s="4"/>
      <c r="J1" s="4"/>
      <c r="K1" s="4"/>
      <c r="L1" s="4"/>
      <c r="R1" s="5"/>
      <c r="S1" s="5" t="s">
        <v>393</v>
      </c>
    </row>
    <row r="2" ht="41.25" customHeight="1" spans="1:19">
      <c r="A2" s="93" t="s">
        <v>394</v>
      </c>
      <c r="B2" s="85"/>
      <c r="C2" s="85"/>
      <c r="D2" s="6"/>
      <c r="E2" s="6"/>
      <c r="F2" s="6"/>
      <c r="G2" s="6"/>
      <c r="H2" s="6"/>
      <c r="I2" s="6"/>
      <c r="J2" s="6"/>
      <c r="K2" s="6"/>
      <c r="L2" s="6"/>
      <c r="M2" s="85"/>
      <c r="N2" s="6"/>
      <c r="O2" s="6"/>
      <c r="P2" s="85"/>
      <c r="Q2" s="6"/>
      <c r="R2" s="85"/>
      <c r="S2" s="85"/>
    </row>
    <row r="3" ht="18.75" customHeight="1" spans="1:19">
      <c r="A3" s="134" t="s">
        <v>2</v>
      </c>
      <c r="B3" s="105"/>
      <c r="C3" s="105"/>
      <c r="D3" s="11"/>
      <c r="E3" s="11"/>
      <c r="F3" s="11"/>
      <c r="G3" s="11"/>
      <c r="H3" s="11"/>
      <c r="I3" s="11"/>
      <c r="J3" s="11"/>
      <c r="K3" s="11"/>
      <c r="L3" s="11"/>
      <c r="R3" s="12"/>
      <c r="S3" s="139" t="s">
        <v>3</v>
      </c>
    </row>
    <row r="4" ht="15.75" customHeight="1" spans="1:19">
      <c r="A4" s="14" t="s">
        <v>191</v>
      </c>
      <c r="B4" s="106" t="s">
        <v>192</v>
      </c>
      <c r="C4" s="106" t="s">
        <v>395</v>
      </c>
      <c r="D4" s="107" t="s">
        <v>396</v>
      </c>
      <c r="E4" s="107" t="s">
        <v>397</v>
      </c>
      <c r="F4" s="107" t="s">
        <v>398</v>
      </c>
      <c r="G4" s="107" t="s">
        <v>399</v>
      </c>
      <c r="H4" s="107" t="s">
        <v>400</v>
      </c>
      <c r="I4" s="120" t="s">
        <v>199</v>
      </c>
      <c r="J4" s="120"/>
      <c r="K4" s="120"/>
      <c r="L4" s="120"/>
      <c r="M4" s="121"/>
      <c r="N4" s="120"/>
      <c r="O4" s="120"/>
      <c r="P4" s="130"/>
      <c r="Q4" s="120"/>
      <c r="R4" s="121"/>
      <c r="S4" s="131"/>
    </row>
    <row r="5" ht="17.25" customHeight="1" spans="1:19">
      <c r="A5" s="19"/>
      <c r="B5" s="108"/>
      <c r="C5" s="108"/>
      <c r="D5" s="109"/>
      <c r="E5" s="109"/>
      <c r="F5" s="109"/>
      <c r="G5" s="109"/>
      <c r="H5" s="109"/>
      <c r="I5" s="109" t="s">
        <v>60</v>
      </c>
      <c r="J5" s="109" t="s">
        <v>63</v>
      </c>
      <c r="K5" s="109" t="s">
        <v>401</v>
      </c>
      <c r="L5" s="109" t="s">
        <v>402</v>
      </c>
      <c r="M5" s="122" t="s">
        <v>403</v>
      </c>
      <c r="N5" s="123" t="s">
        <v>404</v>
      </c>
      <c r="O5" s="123"/>
      <c r="P5" s="132"/>
      <c r="Q5" s="123"/>
      <c r="R5" s="133"/>
      <c r="S5" s="110"/>
    </row>
    <row r="6" ht="54" customHeight="1" spans="1:19">
      <c r="A6" s="22"/>
      <c r="B6" s="110"/>
      <c r="C6" s="110"/>
      <c r="D6" s="111"/>
      <c r="E6" s="111"/>
      <c r="F6" s="111"/>
      <c r="G6" s="111"/>
      <c r="H6" s="111"/>
      <c r="I6" s="111"/>
      <c r="J6" s="111" t="s">
        <v>62</v>
      </c>
      <c r="K6" s="111"/>
      <c r="L6" s="111"/>
      <c r="M6" s="124"/>
      <c r="N6" s="111" t="s">
        <v>62</v>
      </c>
      <c r="O6" s="111" t="s">
        <v>69</v>
      </c>
      <c r="P6" s="110" t="s">
        <v>70</v>
      </c>
      <c r="Q6" s="111" t="s">
        <v>71</v>
      </c>
      <c r="R6" s="124" t="s">
        <v>72</v>
      </c>
      <c r="S6" s="110" t="s">
        <v>73</v>
      </c>
    </row>
    <row r="7" ht="18" customHeight="1" spans="1:19">
      <c r="A7" s="135">
        <v>1</v>
      </c>
      <c r="B7" s="136" t="s">
        <v>89</v>
      </c>
      <c r="C7" s="137" t="s">
        <v>90</v>
      </c>
      <c r="D7" s="135">
        <v>4</v>
      </c>
      <c r="E7" s="138">
        <v>5</v>
      </c>
      <c r="F7" s="135">
        <v>6</v>
      </c>
      <c r="G7" s="135">
        <v>7</v>
      </c>
      <c r="H7" s="138">
        <v>8</v>
      </c>
      <c r="I7" s="135">
        <v>9</v>
      </c>
      <c r="J7" s="135">
        <v>10</v>
      </c>
      <c r="K7" s="138">
        <v>11</v>
      </c>
      <c r="L7" s="135">
        <v>12</v>
      </c>
      <c r="M7" s="135">
        <v>13</v>
      </c>
      <c r="N7" s="138">
        <v>14</v>
      </c>
      <c r="O7" s="135">
        <v>15</v>
      </c>
      <c r="P7" s="135">
        <v>16</v>
      </c>
      <c r="Q7" s="138">
        <v>17</v>
      </c>
      <c r="R7" s="135">
        <v>18</v>
      </c>
      <c r="S7" s="135">
        <v>19</v>
      </c>
    </row>
    <row r="8" ht="21" customHeight="1" spans="1:19">
      <c r="A8" s="112" t="s">
        <v>169</v>
      </c>
      <c r="B8" s="113" t="s">
        <v>169</v>
      </c>
      <c r="C8" s="113" t="s">
        <v>169</v>
      </c>
      <c r="D8" s="114" t="s">
        <v>169</v>
      </c>
      <c r="E8" s="114" t="s">
        <v>169</v>
      </c>
      <c r="F8" s="114" t="s">
        <v>169</v>
      </c>
      <c r="G8" s="125" t="s">
        <v>169</v>
      </c>
      <c r="H8" s="125" t="s">
        <v>169</v>
      </c>
      <c r="I8" s="125" t="s">
        <v>169</v>
      </c>
      <c r="J8" s="125" t="s">
        <v>169</v>
      </c>
      <c r="K8" s="125" t="s">
        <v>169</v>
      </c>
      <c r="L8" s="125" t="s">
        <v>169</v>
      </c>
      <c r="M8" s="74" t="s">
        <v>169</v>
      </c>
      <c r="N8" s="125" t="s">
        <v>169</v>
      </c>
      <c r="O8" s="125" t="s">
        <v>169</v>
      </c>
      <c r="P8" s="74" t="s">
        <v>169</v>
      </c>
      <c r="Q8" s="74" t="s">
        <v>169</v>
      </c>
      <c r="R8" s="74" t="s">
        <v>169</v>
      </c>
      <c r="S8" s="74" t="s">
        <v>169</v>
      </c>
    </row>
    <row r="9" ht="21" customHeight="1" spans="1:19">
      <c r="A9" s="75" t="s">
        <v>179</v>
      </c>
      <c r="B9" s="115"/>
      <c r="C9" s="115"/>
      <c r="D9" s="116"/>
      <c r="E9" s="116"/>
      <c r="F9" s="116"/>
      <c r="G9" s="79"/>
      <c r="H9" s="74" t="s">
        <v>169</v>
      </c>
      <c r="I9" s="74" t="s">
        <v>169</v>
      </c>
      <c r="J9" s="74" t="s">
        <v>169</v>
      </c>
      <c r="K9" s="74" t="s">
        <v>169</v>
      </c>
      <c r="L9" s="74" t="s">
        <v>169</v>
      </c>
      <c r="M9" s="74" t="s">
        <v>169</v>
      </c>
      <c r="N9" s="74" t="s">
        <v>169</v>
      </c>
      <c r="O9" s="74" t="s">
        <v>169</v>
      </c>
      <c r="P9" s="74" t="s">
        <v>169</v>
      </c>
      <c r="Q9" s="74" t="s">
        <v>169</v>
      </c>
      <c r="R9" s="74" t="s">
        <v>169</v>
      </c>
      <c r="S9" s="74" t="s">
        <v>169</v>
      </c>
    </row>
    <row r="10" customHeight="1" spans="1:17">
      <c r="A10" s="47" t="s">
        <v>405</v>
      </c>
      <c r="B10" s="47"/>
      <c r="C10" s="47"/>
      <c r="D10" s="47"/>
      <c r="E10" s="47"/>
      <c r="F10" s="47"/>
      <c r="G10" s="47"/>
      <c r="H10" s="47"/>
      <c r="I10" s="47"/>
      <c r="J10" s="47"/>
      <c r="K10" s="47"/>
      <c r="L10" s="47"/>
      <c r="M10" s="47"/>
      <c r="N10" s="47"/>
      <c r="O10" s="47"/>
      <c r="P10" s="47"/>
      <c r="Q10" s="47"/>
    </row>
  </sheetData>
  <mergeCells count="19">
    <mergeCell ref="A2:S2"/>
    <mergeCell ref="A3:H3"/>
    <mergeCell ref="I4:S4"/>
    <mergeCell ref="N5:S5"/>
    <mergeCell ref="A9:G9"/>
    <mergeCell ref="A10:Q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0"/>
  <sheetViews>
    <sheetView zoomScale="79" zoomScaleNormal="79" topLeftCell="G1" workbookViewId="0">
      <selection activeCell="I21" sqref="I21"/>
    </sheetView>
  </sheetViews>
  <sheetFormatPr defaultColWidth="10.6666666666667" defaultRowHeight="14.25" customHeight="1"/>
  <cols>
    <col min="1" max="1" width="45.6666666666667" style="1" customWidth="1"/>
    <col min="2" max="5" width="45.6666666666667" style="50" customWidth="1"/>
    <col min="6" max="6" width="32.1666666666667" style="50" customWidth="1"/>
    <col min="7" max="7" width="33.3333333333333" style="50" customWidth="1"/>
    <col min="8" max="8" width="32.8333333333333" style="1" customWidth="1"/>
    <col min="9" max="9" width="45.6666666666667" style="1" customWidth="1"/>
    <col min="10" max="13" width="23.8333333333333" style="1" customWidth="1"/>
    <col min="14" max="14" width="23.8333333333333" style="50" customWidth="1"/>
    <col min="15" max="16" width="23.8333333333333" style="1" customWidth="1"/>
    <col min="17" max="17" width="23.8333333333333" style="50" customWidth="1"/>
    <col min="18" max="18" width="23.8333333333333" style="1" customWidth="1"/>
    <col min="19" max="20" width="23.6666666666667" style="50" customWidth="1"/>
    <col min="21" max="16384" width="10.6666666666667" style="50" customWidth="1"/>
  </cols>
  <sheetData>
    <row r="1" ht="16.5" customHeight="1" spans="1:20">
      <c r="A1" s="103"/>
      <c r="B1" s="104"/>
      <c r="C1" s="104"/>
      <c r="D1" s="104"/>
      <c r="E1" s="104"/>
      <c r="F1" s="104"/>
      <c r="G1" s="104"/>
      <c r="H1" s="103"/>
      <c r="I1" s="103"/>
      <c r="J1" s="103"/>
      <c r="K1" s="103"/>
      <c r="L1" s="103"/>
      <c r="M1" s="103"/>
      <c r="N1" s="118"/>
      <c r="O1" s="2"/>
      <c r="P1" s="2"/>
      <c r="Q1" s="127"/>
      <c r="R1" s="2"/>
      <c r="S1" s="128"/>
      <c r="T1" s="128" t="s">
        <v>406</v>
      </c>
    </row>
    <row r="2" ht="41.25" customHeight="1" spans="1:20">
      <c r="A2" s="93" t="s">
        <v>407</v>
      </c>
      <c r="B2" s="85"/>
      <c r="C2" s="85"/>
      <c r="D2" s="85"/>
      <c r="E2" s="85"/>
      <c r="F2" s="85"/>
      <c r="G2" s="85"/>
      <c r="H2" s="7"/>
      <c r="I2" s="7"/>
      <c r="J2" s="7"/>
      <c r="K2" s="7"/>
      <c r="L2" s="7"/>
      <c r="M2" s="7"/>
      <c r="N2" s="119"/>
      <c r="O2" s="7"/>
      <c r="P2" s="7"/>
      <c r="Q2" s="85"/>
      <c r="R2" s="7"/>
      <c r="S2" s="119"/>
      <c r="T2" s="85"/>
    </row>
    <row r="3" ht="22.5" customHeight="1" spans="1:20">
      <c r="A3" s="94" t="s">
        <v>2</v>
      </c>
      <c r="B3" s="105"/>
      <c r="C3" s="105"/>
      <c r="D3" s="105"/>
      <c r="E3" s="105"/>
      <c r="F3" s="105"/>
      <c r="G3" s="105"/>
      <c r="H3" s="95"/>
      <c r="I3" s="95"/>
      <c r="J3" s="95"/>
      <c r="K3" s="95"/>
      <c r="L3" s="95"/>
      <c r="M3" s="95"/>
      <c r="N3" s="118"/>
      <c r="O3" s="2"/>
      <c r="P3" s="2"/>
      <c r="Q3" s="127"/>
      <c r="R3" s="2"/>
      <c r="S3" s="129"/>
      <c r="T3" s="128" t="s">
        <v>3</v>
      </c>
    </row>
    <row r="4" ht="24" customHeight="1" spans="1:20">
      <c r="A4" s="14" t="s">
        <v>191</v>
      </c>
      <c r="B4" s="106" t="s">
        <v>192</v>
      </c>
      <c r="C4" s="106" t="s">
        <v>395</v>
      </c>
      <c r="D4" s="106" t="s">
        <v>408</v>
      </c>
      <c r="E4" s="106" t="s">
        <v>409</v>
      </c>
      <c r="F4" s="106" t="s">
        <v>410</v>
      </c>
      <c r="G4" s="106" t="s">
        <v>411</v>
      </c>
      <c r="H4" s="107" t="s">
        <v>412</v>
      </c>
      <c r="I4" s="107" t="s">
        <v>413</v>
      </c>
      <c r="J4" s="120" t="s">
        <v>199</v>
      </c>
      <c r="K4" s="120"/>
      <c r="L4" s="120"/>
      <c r="M4" s="120"/>
      <c r="N4" s="121"/>
      <c r="O4" s="120"/>
      <c r="P4" s="120"/>
      <c r="Q4" s="130"/>
      <c r="R4" s="120"/>
      <c r="S4" s="121"/>
      <c r="T4" s="131"/>
    </row>
    <row r="5" ht="24" customHeight="1" spans="1:20">
      <c r="A5" s="19"/>
      <c r="B5" s="108"/>
      <c r="C5" s="108"/>
      <c r="D5" s="108"/>
      <c r="E5" s="108"/>
      <c r="F5" s="108"/>
      <c r="G5" s="108"/>
      <c r="H5" s="109"/>
      <c r="I5" s="109"/>
      <c r="J5" s="109" t="s">
        <v>60</v>
      </c>
      <c r="K5" s="109" t="s">
        <v>63</v>
      </c>
      <c r="L5" s="109" t="s">
        <v>401</v>
      </c>
      <c r="M5" s="109" t="s">
        <v>402</v>
      </c>
      <c r="N5" s="122" t="s">
        <v>403</v>
      </c>
      <c r="O5" s="123" t="s">
        <v>404</v>
      </c>
      <c r="P5" s="123"/>
      <c r="Q5" s="132"/>
      <c r="R5" s="123"/>
      <c r="S5" s="133"/>
      <c r="T5" s="110"/>
    </row>
    <row r="6" ht="54" customHeight="1" spans="1:20">
      <c r="A6" s="22"/>
      <c r="B6" s="110"/>
      <c r="C6" s="110"/>
      <c r="D6" s="110"/>
      <c r="E6" s="110"/>
      <c r="F6" s="110"/>
      <c r="G6" s="110"/>
      <c r="H6" s="111"/>
      <c r="I6" s="111"/>
      <c r="J6" s="111"/>
      <c r="K6" s="111" t="s">
        <v>62</v>
      </c>
      <c r="L6" s="111"/>
      <c r="M6" s="111"/>
      <c r="N6" s="124"/>
      <c r="O6" s="111" t="s">
        <v>62</v>
      </c>
      <c r="P6" s="111" t="s">
        <v>69</v>
      </c>
      <c r="Q6" s="110" t="s">
        <v>70</v>
      </c>
      <c r="R6" s="111" t="s">
        <v>71</v>
      </c>
      <c r="S6" s="124" t="s">
        <v>72</v>
      </c>
      <c r="T6" s="110" t="s">
        <v>73</v>
      </c>
    </row>
    <row r="7" ht="17.25" customHeight="1" spans="1:20">
      <c r="A7" s="23">
        <v>1</v>
      </c>
      <c r="B7" s="110">
        <v>2</v>
      </c>
      <c r="C7" s="23">
        <v>3</v>
      </c>
      <c r="D7" s="23">
        <v>4</v>
      </c>
      <c r="E7" s="110">
        <v>5</v>
      </c>
      <c r="F7" s="23">
        <v>6</v>
      </c>
      <c r="G7" s="23">
        <v>7</v>
      </c>
      <c r="H7" s="110">
        <v>8</v>
      </c>
      <c r="I7" s="23">
        <v>9</v>
      </c>
      <c r="J7" s="23">
        <v>10</v>
      </c>
      <c r="K7" s="110">
        <v>11</v>
      </c>
      <c r="L7" s="23">
        <v>12</v>
      </c>
      <c r="M7" s="23">
        <v>13</v>
      </c>
      <c r="N7" s="110">
        <v>14</v>
      </c>
      <c r="O7" s="23">
        <v>15</v>
      </c>
      <c r="P7" s="23">
        <v>16</v>
      </c>
      <c r="Q7" s="110">
        <v>17</v>
      </c>
      <c r="R7" s="23">
        <v>18</v>
      </c>
      <c r="S7" s="23">
        <v>19</v>
      </c>
      <c r="T7" s="23">
        <v>20</v>
      </c>
    </row>
    <row r="8" ht="21" customHeight="1" spans="1:20">
      <c r="A8" s="112" t="s">
        <v>169</v>
      </c>
      <c r="B8" s="113" t="s">
        <v>169</v>
      </c>
      <c r="C8" s="113" t="s">
        <v>169</v>
      </c>
      <c r="D8" s="113" t="s">
        <v>169</v>
      </c>
      <c r="E8" s="113" t="s">
        <v>169</v>
      </c>
      <c r="F8" s="113" t="s">
        <v>169</v>
      </c>
      <c r="G8" s="113" t="s">
        <v>169</v>
      </c>
      <c r="H8" s="114" t="s">
        <v>169</v>
      </c>
      <c r="I8" s="114" t="s">
        <v>169</v>
      </c>
      <c r="J8" s="125" t="s">
        <v>169</v>
      </c>
      <c r="K8" s="125" t="s">
        <v>169</v>
      </c>
      <c r="L8" s="125" t="s">
        <v>169</v>
      </c>
      <c r="M8" s="125" t="s">
        <v>169</v>
      </c>
      <c r="N8" s="74" t="s">
        <v>169</v>
      </c>
      <c r="O8" s="125" t="s">
        <v>169</v>
      </c>
      <c r="P8" s="125" t="s">
        <v>169</v>
      </c>
      <c r="Q8" s="74" t="s">
        <v>169</v>
      </c>
      <c r="R8" s="74" t="s">
        <v>169</v>
      </c>
      <c r="S8" s="74" t="s">
        <v>169</v>
      </c>
      <c r="T8" s="74" t="s">
        <v>169</v>
      </c>
    </row>
    <row r="9" ht="21" customHeight="1" spans="1:20">
      <c r="A9" s="75" t="s">
        <v>179</v>
      </c>
      <c r="B9" s="115"/>
      <c r="C9" s="115"/>
      <c r="D9" s="115"/>
      <c r="E9" s="115"/>
      <c r="F9" s="115"/>
      <c r="G9" s="115"/>
      <c r="H9" s="116"/>
      <c r="I9" s="126"/>
      <c r="J9" s="74" t="s">
        <v>169</v>
      </c>
      <c r="K9" s="74" t="s">
        <v>169</v>
      </c>
      <c r="L9" s="74" t="s">
        <v>169</v>
      </c>
      <c r="M9" s="74" t="s">
        <v>169</v>
      </c>
      <c r="N9" s="74" t="s">
        <v>169</v>
      </c>
      <c r="O9" s="74" t="s">
        <v>169</v>
      </c>
      <c r="P9" s="74" t="s">
        <v>169</v>
      </c>
      <c r="Q9" s="74" t="s">
        <v>169</v>
      </c>
      <c r="R9" s="74" t="s">
        <v>169</v>
      </c>
      <c r="S9" s="74" t="s">
        <v>169</v>
      </c>
      <c r="T9" s="74" t="s">
        <v>169</v>
      </c>
    </row>
    <row r="10" customHeight="1" spans="7:24">
      <c r="G10" s="117" t="s">
        <v>414</v>
      </c>
      <c r="H10" s="117"/>
      <c r="I10" s="117"/>
      <c r="J10" s="117"/>
      <c r="K10" s="117"/>
      <c r="L10" s="117"/>
      <c r="M10" s="117"/>
      <c r="N10" s="117"/>
      <c r="O10" s="117"/>
      <c r="P10" s="117"/>
      <c r="Q10" s="117"/>
      <c r="R10" s="117"/>
      <c r="S10" s="117"/>
      <c r="T10" s="117"/>
      <c r="U10" s="117"/>
      <c r="V10" s="117"/>
      <c r="W10" s="117"/>
      <c r="X10" s="117"/>
    </row>
  </sheetData>
  <mergeCells count="20">
    <mergeCell ref="A2:T2"/>
    <mergeCell ref="A3:I3"/>
    <mergeCell ref="J4:T4"/>
    <mergeCell ref="O5:T5"/>
    <mergeCell ref="A9:I9"/>
    <mergeCell ref="G10:X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C11" sqref="C11"/>
    </sheetView>
  </sheetViews>
  <sheetFormatPr defaultColWidth="10.6666666666667" defaultRowHeight="14.25" customHeight="1" outlineLevelCol="4"/>
  <cols>
    <col min="1" max="1" width="44" style="1" customWidth="1"/>
    <col min="2" max="4" width="23.3333333333333" style="1" customWidth="1"/>
    <col min="5" max="5" width="23.3333333333333" style="50" customWidth="1"/>
    <col min="6" max="16384" width="10.6666666666667" style="50" customWidth="1"/>
  </cols>
  <sheetData>
    <row r="1" ht="17.25" customHeight="1" spans="1:5">
      <c r="A1" s="4"/>
      <c r="B1" s="4"/>
      <c r="C1" s="4"/>
      <c r="D1" s="92"/>
      <c r="E1" s="5" t="s">
        <v>415</v>
      </c>
    </row>
    <row r="2" ht="41.25" customHeight="1" spans="1:5">
      <c r="A2" s="93" t="s">
        <v>416</v>
      </c>
      <c r="B2" s="6"/>
      <c r="C2" s="6"/>
      <c r="D2" s="6"/>
      <c r="E2" s="85"/>
    </row>
    <row r="3" ht="18" customHeight="1" spans="1:5">
      <c r="A3" s="94" t="s">
        <v>2</v>
      </c>
      <c r="B3" s="95"/>
      <c r="C3" s="95"/>
      <c r="D3" s="96"/>
      <c r="E3" s="12" t="s">
        <v>3</v>
      </c>
    </row>
    <row r="4" ht="19.5" customHeight="1" spans="1:5">
      <c r="A4" s="39" t="s">
        <v>417</v>
      </c>
      <c r="B4" s="15" t="s">
        <v>199</v>
      </c>
      <c r="C4" s="16"/>
      <c r="D4" s="16"/>
      <c r="E4" s="97" t="s">
        <v>418</v>
      </c>
    </row>
    <row r="5" ht="40.5" customHeight="1" spans="1:5">
      <c r="A5" s="23"/>
      <c r="B5" s="40" t="s">
        <v>60</v>
      </c>
      <c r="C5" s="14" t="s">
        <v>63</v>
      </c>
      <c r="D5" s="98" t="s">
        <v>401</v>
      </c>
      <c r="E5" s="99" t="s">
        <v>419</v>
      </c>
    </row>
    <row r="6" ht="19.5" customHeight="1" spans="1:5">
      <c r="A6" s="24">
        <v>1</v>
      </c>
      <c r="B6" s="24">
        <v>2</v>
      </c>
      <c r="C6" s="24">
        <v>3</v>
      </c>
      <c r="D6" s="100">
        <v>4</v>
      </c>
      <c r="E6" s="48">
        <v>5</v>
      </c>
    </row>
    <row r="7" ht="19.5" customHeight="1" spans="1:5">
      <c r="A7" s="41" t="s">
        <v>169</v>
      </c>
      <c r="B7" s="101" t="s">
        <v>169</v>
      </c>
      <c r="C7" s="101" t="s">
        <v>169</v>
      </c>
      <c r="D7" s="102" t="s">
        <v>169</v>
      </c>
      <c r="E7" s="101"/>
    </row>
    <row r="8" ht="19.5" customHeight="1" spans="1:5">
      <c r="A8" s="89" t="s">
        <v>169</v>
      </c>
      <c r="B8" s="101" t="s">
        <v>169</v>
      </c>
      <c r="C8" s="101" t="s">
        <v>169</v>
      </c>
      <c r="D8" s="102" t="s">
        <v>169</v>
      </c>
      <c r="E8" s="101"/>
    </row>
    <row r="9" customHeight="1" spans="1:1">
      <c r="A9" s="47" t="s">
        <v>420</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83" customWidth="1"/>
    <col min="2" max="2" width="33.8333333333333" style="83" customWidth="1"/>
    <col min="3" max="5" width="27.5" style="83" customWidth="1"/>
    <col min="6" max="6" width="13.1666666666667" style="50" customWidth="1"/>
    <col min="7" max="7" width="29.3333333333333" style="83" customWidth="1"/>
    <col min="8" max="8" width="18.1666666666667" style="50" customWidth="1"/>
    <col min="9" max="9" width="15.6666666666667" style="50" customWidth="1"/>
    <col min="10" max="10" width="22" style="83" customWidth="1"/>
    <col min="11" max="16384" width="10.6666666666667" style="50" customWidth="1"/>
  </cols>
  <sheetData>
    <row r="1" ht="16.5" customHeight="1" spans="10:10">
      <c r="J1" s="5" t="s">
        <v>421</v>
      </c>
    </row>
    <row r="2" ht="41.25" customHeight="1" spans="1:10">
      <c r="A2" s="84" t="s">
        <v>422</v>
      </c>
      <c r="B2" s="6"/>
      <c r="C2" s="6"/>
      <c r="D2" s="6"/>
      <c r="E2" s="6"/>
      <c r="F2" s="85"/>
      <c r="G2" s="6"/>
      <c r="H2" s="85"/>
      <c r="I2" s="85"/>
      <c r="J2" s="6"/>
    </row>
    <row r="3" ht="17.25" customHeight="1" spans="1:1">
      <c r="A3" s="86" t="s">
        <v>2</v>
      </c>
    </row>
    <row r="4" ht="44.25" customHeight="1" spans="1:10">
      <c r="A4" s="87" t="s">
        <v>295</v>
      </c>
      <c r="B4" s="87" t="s">
        <v>296</v>
      </c>
      <c r="C4" s="87" t="s">
        <v>297</v>
      </c>
      <c r="D4" s="87" t="s">
        <v>298</v>
      </c>
      <c r="E4" s="87" t="s">
        <v>299</v>
      </c>
      <c r="F4" s="88" t="s">
        <v>300</v>
      </c>
      <c r="G4" s="87" t="s">
        <v>301</v>
      </c>
      <c r="H4" s="88" t="s">
        <v>302</v>
      </c>
      <c r="I4" s="88" t="s">
        <v>303</v>
      </c>
      <c r="J4" s="87" t="s">
        <v>304</v>
      </c>
    </row>
    <row r="5" ht="14.25" customHeight="1" spans="1:10">
      <c r="A5" s="87">
        <v>1</v>
      </c>
      <c r="B5" s="87">
        <v>2</v>
      </c>
      <c r="C5" s="87">
        <v>3</v>
      </c>
      <c r="D5" s="87">
        <v>4</v>
      </c>
      <c r="E5" s="87">
        <v>5</v>
      </c>
      <c r="F5" s="88">
        <v>6</v>
      </c>
      <c r="G5" s="87">
        <v>7</v>
      </c>
      <c r="H5" s="88">
        <v>8</v>
      </c>
      <c r="I5" s="88">
        <v>9</v>
      </c>
      <c r="J5" s="87">
        <v>10</v>
      </c>
    </row>
    <row r="6" ht="42" customHeight="1" spans="1:10">
      <c r="A6" s="41" t="s">
        <v>169</v>
      </c>
      <c r="B6" s="89"/>
      <c r="C6" s="89"/>
      <c r="D6" s="89"/>
      <c r="E6" s="90"/>
      <c r="F6" s="91"/>
      <c r="G6" s="90"/>
      <c r="H6" s="91"/>
      <c r="I6" s="91"/>
      <c r="J6" s="90"/>
    </row>
    <row r="7" ht="42.75" customHeight="1" spans="1:10">
      <c r="A7" s="29" t="s">
        <v>169</v>
      </c>
      <c r="B7" s="29" t="s">
        <v>169</v>
      </c>
      <c r="C7" s="29" t="s">
        <v>169</v>
      </c>
      <c r="D7" s="29" t="s">
        <v>169</v>
      </c>
      <c r="E7" s="41" t="s">
        <v>169</v>
      </c>
      <c r="F7" s="29" t="s">
        <v>169</v>
      </c>
      <c r="G7" s="41" t="s">
        <v>169</v>
      </c>
      <c r="H7" s="29" t="s">
        <v>169</v>
      </c>
      <c r="I7" s="29" t="s">
        <v>169</v>
      </c>
      <c r="J7" s="41" t="s">
        <v>169</v>
      </c>
    </row>
    <row r="8" customHeight="1" spans="1:1">
      <c r="A8" s="47" t="s">
        <v>423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B11" sqref="B11"/>
    </sheetView>
  </sheetViews>
  <sheetFormatPr defaultColWidth="12.1666666666667" defaultRowHeight="14.25" customHeight="1"/>
  <cols>
    <col min="1" max="1" width="39.3333333333333" style="49" customWidth="1"/>
    <col min="2" max="3" width="39.3333333333333" style="50" customWidth="1"/>
    <col min="4" max="4" width="53.1666666666667" style="49" customWidth="1"/>
    <col min="5" max="5" width="32.1666666666667" style="49" customWidth="1"/>
    <col min="6" max="6" width="25.3333333333333" style="49" customWidth="1"/>
    <col min="7" max="8" width="30.6666666666667" style="50" customWidth="1"/>
    <col min="9" max="9" width="30.6666666666667" style="49" customWidth="1"/>
    <col min="10" max="16384" width="12.1666666666667" style="50" customWidth="1"/>
  </cols>
  <sheetData>
    <row r="1" customHeight="1" spans="1:9">
      <c r="A1" s="51"/>
      <c r="B1" s="52"/>
      <c r="C1" s="52"/>
      <c r="D1" s="53"/>
      <c r="E1" s="53"/>
      <c r="F1" s="53"/>
      <c r="G1" s="52"/>
      <c r="H1" s="52"/>
      <c r="I1" s="81" t="s">
        <v>424</v>
      </c>
    </row>
    <row r="2" ht="41.25" customHeight="1" spans="1:9">
      <c r="A2" s="54" t="s">
        <v>425</v>
      </c>
      <c r="B2" s="52"/>
      <c r="C2" s="52"/>
      <c r="D2" s="53"/>
      <c r="E2" s="53"/>
      <c r="F2" s="53"/>
      <c r="G2" s="52"/>
      <c r="H2" s="52"/>
      <c r="I2" s="53"/>
    </row>
    <row r="3" customHeight="1" spans="1:9">
      <c r="A3" s="55" t="s">
        <v>2</v>
      </c>
      <c r="B3" s="56"/>
      <c r="C3" s="56"/>
      <c r="D3" s="51"/>
      <c r="E3" s="51" t="s">
        <v>3</v>
      </c>
      <c r="F3" s="53"/>
      <c r="G3" s="52"/>
      <c r="H3" s="52"/>
      <c r="I3" s="53"/>
    </row>
    <row r="4" ht="28.5" customHeight="1" spans="1:9">
      <c r="A4" s="57" t="s">
        <v>191</v>
      </c>
      <c r="B4" s="58" t="s">
        <v>192</v>
      </c>
      <c r="C4" s="59" t="s">
        <v>426</v>
      </c>
      <c r="D4" s="57" t="s">
        <v>427</v>
      </c>
      <c r="E4" s="57" t="s">
        <v>428</v>
      </c>
      <c r="F4" s="57" t="s">
        <v>429</v>
      </c>
      <c r="G4" s="60" t="s">
        <v>430</v>
      </c>
      <c r="H4" s="61"/>
      <c r="I4" s="82"/>
    </row>
    <row r="5" ht="21" customHeight="1" spans="1:9">
      <c r="A5" s="62"/>
      <c r="B5" s="63"/>
      <c r="C5" s="63"/>
      <c r="D5" s="64"/>
      <c r="E5" s="63"/>
      <c r="F5" s="63"/>
      <c r="G5" s="65" t="s">
        <v>399</v>
      </c>
      <c r="H5" s="65" t="s">
        <v>431</v>
      </c>
      <c r="I5" s="65" t="s">
        <v>432</v>
      </c>
    </row>
    <row r="6" ht="17.25" customHeight="1" spans="1:9">
      <c r="A6" s="66" t="s">
        <v>88</v>
      </c>
      <c r="B6" s="67">
        <v>2</v>
      </c>
      <c r="C6" s="66" t="s">
        <v>90</v>
      </c>
      <c r="D6" s="68" t="s">
        <v>91</v>
      </c>
      <c r="E6" s="66" t="s">
        <v>92</v>
      </c>
      <c r="F6" s="68" t="s">
        <v>93</v>
      </c>
      <c r="G6" s="66" t="s">
        <v>94</v>
      </c>
      <c r="H6" s="68" t="s">
        <v>95</v>
      </c>
      <c r="I6" s="66" t="s">
        <v>96</v>
      </c>
    </row>
    <row r="7" ht="19.5" customHeight="1" spans="1:9">
      <c r="A7" s="69" t="s">
        <v>169</v>
      </c>
      <c r="B7" s="70" t="s">
        <v>169</v>
      </c>
      <c r="C7" s="70" t="s">
        <v>169</v>
      </c>
      <c r="D7" s="71" t="s">
        <v>169</v>
      </c>
      <c r="E7" s="72" t="s">
        <v>169</v>
      </c>
      <c r="F7" s="68" t="s">
        <v>169</v>
      </c>
      <c r="G7" s="73" t="s">
        <v>169</v>
      </c>
      <c r="H7" s="74" t="s">
        <v>169</v>
      </c>
      <c r="I7" s="74" t="s">
        <v>169</v>
      </c>
    </row>
    <row r="8" ht="19.5" customHeight="1" spans="1:9">
      <c r="A8" s="75" t="s">
        <v>60</v>
      </c>
      <c r="B8" s="76"/>
      <c r="C8" s="76"/>
      <c r="D8" s="77"/>
      <c r="E8" s="78"/>
      <c r="F8" s="79"/>
      <c r="G8" s="73" t="s">
        <v>169</v>
      </c>
      <c r="H8" s="74" t="s">
        <v>169</v>
      </c>
      <c r="I8" s="74" t="s">
        <v>169</v>
      </c>
    </row>
    <row r="9" customHeight="1" spans="1:1">
      <c r="A9" s="80" t="s">
        <v>433</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topLeftCell="A4" workbookViewId="0">
      <selection activeCell="C14" sqref="C14"/>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27" style="1" customWidth="1"/>
    <col min="12" max="16384" width="10.6666666666667" style="1" customWidth="1"/>
  </cols>
  <sheetData>
    <row r="1" customHeight="1" spans="4:11">
      <c r="D1" s="3"/>
      <c r="E1" s="3"/>
      <c r="F1" s="3"/>
      <c r="G1" s="3"/>
      <c r="H1" s="4"/>
      <c r="I1" s="4"/>
      <c r="J1" s="4"/>
      <c r="K1" s="5" t="s">
        <v>434</v>
      </c>
    </row>
    <row r="2" ht="41.25" customHeight="1" spans="1:11">
      <c r="A2" s="6" t="s">
        <v>435</v>
      </c>
      <c r="B2" s="6"/>
      <c r="C2" s="6"/>
      <c r="D2" s="6"/>
      <c r="E2" s="6"/>
      <c r="F2" s="6"/>
      <c r="G2" s="6"/>
      <c r="H2" s="6"/>
      <c r="I2" s="6"/>
      <c r="J2" s="6"/>
      <c r="K2" s="6"/>
    </row>
    <row r="3" ht="13.5" customHeight="1" spans="1:11">
      <c r="A3" s="8" t="s">
        <v>2</v>
      </c>
      <c r="B3" s="9"/>
      <c r="C3" s="9"/>
      <c r="D3" s="9"/>
      <c r="E3" s="9"/>
      <c r="F3" s="9"/>
      <c r="G3" s="9"/>
      <c r="H3" s="11"/>
      <c r="I3" s="11"/>
      <c r="J3" s="11"/>
      <c r="K3" s="12" t="s">
        <v>3</v>
      </c>
    </row>
    <row r="4" ht="21.75" customHeight="1" spans="1:11">
      <c r="A4" s="13" t="s">
        <v>265</v>
      </c>
      <c r="B4" s="13" t="s">
        <v>194</v>
      </c>
      <c r="C4" s="13" t="s">
        <v>266</v>
      </c>
      <c r="D4" s="14" t="s">
        <v>195</v>
      </c>
      <c r="E4" s="14" t="s">
        <v>196</v>
      </c>
      <c r="F4" s="14" t="s">
        <v>267</v>
      </c>
      <c r="G4" s="14" t="s">
        <v>268</v>
      </c>
      <c r="H4" s="39" t="s">
        <v>60</v>
      </c>
      <c r="I4" s="15" t="s">
        <v>436</v>
      </c>
      <c r="J4" s="16"/>
      <c r="K4" s="17"/>
    </row>
    <row r="5" ht="21.75" customHeight="1" spans="1:11">
      <c r="A5" s="18"/>
      <c r="B5" s="18"/>
      <c r="C5" s="18"/>
      <c r="D5" s="19"/>
      <c r="E5" s="19"/>
      <c r="F5" s="19"/>
      <c r="G5" s="19"/>
      <c r="H5" s="40"/>
      <c r="I5" s="14" t="s">
        <v>63</v>
      </c>
      <c r="J5" s="14" t="s">
        <v>64</v>
      </c>
      <c r="K5" s="14" t="s">
        <v>65</v>
      </c>
    </row>
    <row r="6" ht="40.5" customHeight="1" spans="1:11">
      <c r="A6" s="21"/>
      <c r="B6" s="21"/>
      <c r="C6" s="21"/>
      <c r="D6" s="22"/>
      <c r="E6" s="22"/>
      <c r="F6" s="22"/>
      <c r="G6" s="22"/>
      <c r="H6" s="23"/>
      <c r="I6" s="22" t="s">
        <v>62</v>
      </c>
      <c r="J6" s="22"/>
      <c r="K6" s="22"/>
    </row>
    <row r="7" ht="15" customHeight="1" spans="1:11">
      <c r="A7" s="24">
        <v>1</v>
      </c>
      <c r="B7" s="24">
        <v>2</v>
      </c>
      <c r="C7" s="24">
        <v>3</v>
      </c>
      <c r="D7" s="24">
        <v>4</v>
      </c>
      <c r="E7" s="24">
        <v>5</v>
      </c>
      <c r="F7" s="24">
        <v>6</v>
      </c>
      <c r="G7" s="24">
        <v>7</v>
      </c>
      <c r="H7" s="24">
        <v>8</v>
      </c>
      <c r="I7" s="24">
        <v>9</v>
      </c>
      <c r="J7" s="48">
        <v>10</v>
      </c>
      <c r="K7" s="48">
        <v>11</v>
      </c>
    </row>
    <row r="8" ht="18.75" customHeight="1" spans="1:11">
      <c r="A8" s="41"/>
      <c r="B8" s="29" t="s">
        <v>169</v>
      </c>
      <c r="C8" s="41"/>
      <c r="D8" s="41"/>
      <c r="E8" s="41"/>
      <c r="F8" s="41"/>
      <c r="G8" s="41"/>
      <c r="H8" s="42" t="s">
        <v>169</v>
      </c>
      <c r="I8" s="42" t="s">
        <v>169</v>
      </c>
      <c r="J8" s="42" t="s">
        <v>169</v>
      </c>
      <c r="K8" s="43" t="s">
        <v>169</v>
      </c>
    </row>
    <row r="9" ht="18.75" customHeight="1" spans="1:11">
      <c r="A9" s="28" t="s">
        <v>169</v>
      </c>
      <c r="B9" s="29" t="s">
        <v>169</v>
      </c>
      <c r="C9" s="29" t="s">
        <v>169</v>
      </c>
      <c r="D9" s="29" t="s">
        <v>169</v>
      </c>
      <c r="E9" s="29" t="s">
        <v>169</v>
      </c>
      <c r="F9" s="29" t="s">
        <v>169</v>
      </c>
      <c r="G9" s="29" t="s">
        <v>169</v>
      </c>
      <c r="H9" s="43" t="s">
        <v>169</v>
      </c>
      <c r="I9" s="43" t="s">
        <v>169</v>
      </c>
      <c r="J9" s="43" t="s">
        <v>169</v>
      </c>
      <c r="K9" s="43" t="s">
        <v>169</v>
      </c>
    </row>
    <row r="10" ht="18.75" customHeight="1" spans="1:11">
      <c r="A10" s="44" t="s">
        <v>179</v>
      </c>
      <c r="B10" s="45"/>
      <c r="C10" s="45"/>
      <c r="D10" s="45"/>
      <c r="E10" s="45"/>
      <c r="F10" s="45"/>
      <c r="G10" s="46"/>
      <c r="H10" s="43" t="s">
        <v>169</v>
      </c>
      <c r="I10" s="43" t="s">
        <v>169</v>
      </c>
      <c r="J10" s="43" t="s">
        <v>169</v>
      </c>
      <c r="K10" s="43" t="s">
        <v>169</v>
      </c>
    </row>
    <row r="11" customHeight="1" spans="1:17">
      <c r="A11" s="47" t="s">
        <v>437</v>
      </c>
      <c r="B11" s="47"/>
      <c r="C11" s="47"/>
      <c r="D11" s="47"/>
      <c r="E11" s="47"/>
      <c r="F11" s="47"/>
      <c r="G11" s="47"/>
      <c r="H11" s="47"/>
      <c r="I11" s="47"/>
      <c r="J11" s="47"/>
      <c r="K11" s="47"/>
      <c r="L11" s="47"/>
      <c r="M11" s="47"/>
      <c r="N11" s="47"/>
      <c r="O11" s="47"/>
      <c r="P11" s="47"/>
      <c r="Q11" s="47"/>
    </row>
  </sheetData>
  <mergeCells count="16">
    <mergeCell ref="A2:K2"/>
    <mergeCell ref="A3:G3"/>
    <mergeCell ref="I4:K4"/>
    <mergeCell ref="A10:G10"/>
    <mergeCell ref="A11:Q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6"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workbookViewId="0">
      <selection activeCell="B24" sqref="B24"/>
    </sheetView>
  </sheetViews>
  <sheetFormatPr defaultColWidth="10.6666666666667" defaultRowHeight="14.25" customHeight="1" outlineLevelCol="6"/>
  <cols>
    <col min="1" max="1" width="41.1666666666667" style="1" customWidth="1"/>
    <col min="2" max="2" width="32.6666666666667" style="1" customWidth="1"/>
    <col min="3" max="3" width="32.6666666666667" style="2" customWidth="1"/>
    <col min="4" max="4" width="32.6666666666667" style="1" customWidth="1"/>
    <col min="5" max="7" width="27.8333333333333" style="1" customWidth="1"/>
    <col min="8" max="16384" width="10.6666666666667" style="1" customWidth="1"/>
  </cols>
  <sheetData>
    <row r="1" ht="13.5" customHeight="1" spans="4:7">
      <c r="D1" s="3"/>
      <c r="E1" s="4"/>
      <c r="F1" s="4"/>
      <c r="G1" s="5" t="s">
        <v>438</v>
      </c>
    </row>
    <row r="2" ht="41.25" customHeight="1" spans="1:7">
      <c r="A2" s="6" t="s">
        <v>439</v>
      </c>
      <c r="B2" s="6"/>
      <c r="C2" s="7"/>
      <c r="D2" s="6"/>
      <c r="E2" s="6"/>
      <c r="F2" s="6"/>
      <c r="G2" s="6"/>
    </row>
    <row r="3" ht="13.5" customHeight="1" spans="1:7">
      <c r="A3" s="8" t="s">
        <v>2</v>
      </c>
      <c r="B3" s="9"/>
      <c r="C3" s="10"/>
      <c r="D3" s="9"/>
      <c r="E3" s="11"/>
      <c r="F3" s="11"/>
      <c r="G3" s="12" t="s">
        <v>3</v>
      </c>
    </row>
    <row r="4" ht="21.75" customHeight="1" spans="1:7">
      <c r="A4" s="13" t="s">
        <v>266</v>
      </c>
      <c r="B4" s="13" t="s">
        <v>265</v>
      </c>
      <c r="C4" s="13" t="s">
        <v>194</v>
      </c>
      <c r="D4" s="14" t="s">
        <v>440</v>
      </c>
      <c r="E4" s="15" t="s">
        <v>63</v>
      </c>
      <c r="F4" s="16"/>
      <c r="G4" s="17"/>
    </row>
    <row r="5" ht="21.75" customHeight="1" spans="1:7">
      <c r="A5" s="18"/>
      <c r="B5" s="18"/>
      <c r="C5" s="18"/>
      <c r="D5" s="19"/>
      <c r="E5" s="20" t="s">
        <v>441</v>
      </c>
      <c r="F5" s="14" t="s">
        <v>442</v>
      </c>
      <c r="G5" s="14" t="s">
        <v>443</v>
      </c>
    </row>
    <row r="6" ht="40.5" customHeight="1" spans="1:7">
      <c r="A6" s="21"/>
      <c r="B6" s="21"/>
      <c r="C6" s="21"/>
      <c r="D6" s="22"/>
      <c r="E6" s="23"/>
      <c r="F6" s="22" t="s">
        <v>62</v>
      </c>
      <c r="G6" s="22"/>
    </row>
    <row r="7" ht="15" customHeight="1" spans="1:7">
      <c r="A7" s="24">
        <v>1</v>
      </c>
      <c r="B7" s="24">
        <v>2</v>
      </c>
      <c r="C7" s="25">
        <v>3</v>
      </c>
      <c r="D7" s="24">
        <v>4</v>
      </c>
      <c r="E7" s="24">
        <v>5</v>
      </c>
      <c r="F7" s="24">
        <v>6</v>
      </c>
      <c r="G7" s="24">
        <v>7</v>
      </c>
    </row>
    <row r="8" ht="17.25" customHeight="1" spans="1:7">
      <c r="A8" s="26" t="s">
        <v>75</v>
      </c>
      <c r="B8" s="27"/>
      <c r="C8" s="28"/>
      <c r="D8" s="29"/>
      <c r="E8" s="30">
        <v>190244.64</v>
      </c>
      <c r="F8" s="30">
        <v>146931.48</v>
      </c>
      <c r="G8" s="30">
        <v>146931.48</v>
      </c>
    </row>
    <row r="9" ht="18.75" customHeight="1" spans="1:7">
      <c r="A9" s="31"/>
      <c r="B9" s="32" t="s">
        <v>444</v>
      </c>
      <c r="C9" s="29" t="s">
        <v>273</v>
      </c>
      <c r="D9" s="29" t="s">
        <v>445</v>
      </c>
      <c r="E9" s="30">
        <v>42762.48</v>
      </c>
      <c r="F9" s="30">
        <v>42762.48</v>
      </c>
      <c r="G9" s="30">
        <v>42762.48</v>
      </c>
    </row>
    <row r="10" ht="36" customHeight="1" spans="1:7">
      <c r="A10" s="31"/>
      <c r="B10" s="32" t="s">
        <v>444</v>
      </c>
      <c r="C10" s="29" t="s">
        <v>275</v>
      </c>
      <c r="D10" s="29" t="s">
        <v>445</v>
      </c>
      <c r="E10" s="30">
        <v>16960</v>
      </c>
      <c r="F10" s="30">
        <v>16960</v>
      </c>
      <c r="G10" s="30">
        <v>16960</v>
      </c>
    </row>
    <row r="11" ht="18.75" customHeight="1" spans="1:7">
      <c r="A11" s="31"/>
      <c r="B11" s="32" t="s">
        <v>446</v>
      </c>
      <c r="C11" s="29" t="s">
        <v>280</v>
      </c>
      <c r="D11" s="29" t="s">
        <v>445</v>
      </c>
      <c r="E11" s="30">
        <v>87209</v>
      </c>
      <c r="F11" s="30">
        <v>87209</v>
      </c>
      <c r="G11" s="30">
        <v>87209</v>
      </c>
    </row>
    <row r="12" ht="27" customHeight="1" spans="1:7">
      <c r="A12" s="31"/>
      <c r="B12" s="32" t="s">
        <v>446</v>
      </c>
      <c r="C12" s="33" t="s">
        <v>290</v>
      </c>
      <c r="D12" s="32" t="s">
        <v>445</v>
      </c>
      <c r="E12" s="34">
        <v>28322.16</v>
      </c>
      <c r="F12" s="30"/>
      <c r="G12" s="30"/>
    </row>
    <row r="13" ht="33" customHeight="1" spans="1:7">
      <c r="A13" s="35"/>
      <c r="B13" s="32" t="s">
        <v>446</v>
      </c>
      <c r="C13" s="33" t="s">
        <v>292</v>
      </c>
      <c r="D13" s="32" t="s">
        <v>445</v>
      </c>
      <c r="E13" s="34">
        <v>14991</v>
      </c>
      <c r="F13" s="30"/>
      <c r="G13" s="30"/>
    </row>
    <row r="14" ht="18.75" customHeight="1" spans="1:7">
      <c r="A14" s="36" t="s">
        <v>60</v>
      </c>
      <c r="B14" s="37" t="s">
        <v>169</v>
      </c>
      <c r="C14" s="37"/>
      <c r="D14" s="38"/>
      <c r="E14" s="30">
        <f>SUM(E9:E13)</f>
        <v>190244.64</v>
      </c>
      <c r="F14" s="30">
        <f>SUM(F9:F13)</f>
        <v>146931.48</v>
      </c>
      <c r="G14" s="30">
        <f>SUM(G9:G13)</f>
        <v>146931.48</v>
      </c>
    </row>
  </sheetData>
  <mergeCells count="12">
    <mergeCell ref="A2:G2"/>
    <mergeCell ref="A3:D3"/>
    <mergeCell ref="E4:G4"/>
    <mergeCell ref="A14:D14"/>
    <mergeCell ref="A4:A6"/>
    <mergeCell ref="A8:A13"/>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GridLines="0" zoomScale="77" zoomScaleNormal="77" workbookViewId="0">
      <selection activeCell="H18" sqref="H18"/>
    </sheetView>
  </sheetViews>
  <sheetFormatPr defaultColWidth="10" defaultRowHeight="12.75" customHeight="1"/>
  <cols>
    <col min="1" max="1" width="17.8333333333333" style="53" customWidth="1"/>
    <col min="2" max="2" width="30.2604166666667" style="53" customWidth="1"/>
    <col min="3" max="3" width="15.4270833333333" style="53" customWidth="1"/>
    <col min="4" max="4" width="19.3333333333333" style="53" customWidth="1"/>
    <col min="5" max="5" width="18.7395833333333" style="53" customWidth="1"/>
    <col min="6" max="6" width="9.17708333333333" style="53" customWidth="1"/>
    <col min="7" max="7" width="7.61458333333333" style="53" customWidth="1"/>
    <col min="8" max="8" width="8.97916666666667" style="53" customWidth="1"/>
    <col min="9" max="9" width="14.2604166666667" style="50" customWidth="1"/>
    <col min="10" max="10" width="9.17708333333333" style="53" customWidth="1"/>
    <col min="11" max="11" width="9.5625" style="53" customWidth="1"/>
    <col min="12" max="12" width="10.34375" style="53" customWidth="1"/>
    <col min="13" max="13" width="11.125" style="53" customWidth="1"/>
    <col min="14" max="14" width="12.3020833333333" style="50" customWidth="1"/>
    <col min="15" max="15" width="16.2083333333333" style="50" customWidth="1"/>
    <col min="16" max="16" width="10.7395833333333" style="50" customWidth="1"/>
    <col min="17" max="17" width="8" style="50" customWidth="1"/>
    <col min="18" max="18" width="10.7395833333333" style="50" customWidth="1"/>
    <col min="19" max="19" width="18.5520833333333" style="53" customWidth="1"/>
    <col min="20" max="16384" width="10" style="50" customWidth="1"/>
  </cols>
  <sheetData>
    <row r="1" ht="17.25" customHeight="1" spans="1:1">
      <c r="A1" s="187" t="s">
        <v>56</v>
      </c>
    </row>
    <row r="2" ht="41.25" customHeight="1" spans="1:1">
      <c r="A2" s="54" t="s">
        <v>57</v>
      </c>
    </row>
    <row r="3" ht="17.25" customHeight="1" spans="1:3">
      <c r="A3" s="55" t="s">
        <v>2</v>
      </c>
      <c r="C3" s="51" t="s">
        <v>3</v>
      </c>
    </row>
    <row r="4" ht="21.75" customHeight="1" spans="1:19">
      <c r="A4" s="57" t="s">
        <v>58</v>
      </c>
      <c r="B4" s="221" t="s">
        <v>59</v>
      </c>
      <c r="C4" s="221" t="s">
        <v>60</v>
      </c>
      <c r="D4" s="189" t="s">
        <v>61</v>
      </c>
      <c r="E4" s="189"/>
      <c r="F4" s="189"/>
      <c r="G4" s="189"/>
      <c r="H4" s="189"/>
      <c r="I4" s="61"/>
      <c r="J4" s="189"/>
      <c r="K4" s="189"/>
      <c r="L4" s="189"/>
      <c r="M4" s="189"/>
      <c r="N4" s="82"/>
      <c r="O4" s="189" t="s">
        <v>49</v>
      </c>
      <c r="P4" s="189"/>
      <c r="Q4" s="189"/>
      <c r="R4" s="189"/>
      <c r="S4" s="82"/>
    </row>
    <row r="5" ht="27" customHeight="1" spans="1:19">
      <c r="A5" s="222"/>
      <c r="B5" s="223"/>
      <c r="C5" s="223"/>
      <c r="D5" s="223" t="s">
        <v>62</v>
      </c>
      <c r="E5" s="223" t="s">
        <v>63</v>
      </c>
      <c r="F5" s="223" t="s">
        <v>64</v>
      </c>
      <c r="G5" s="223" t="s">
        <v>65</v>
      </c>
      <c r="H5" s="223" t="s">
        <v>66</v>
      </c>
      <c r="I5" s="226" t="s">
        <v>67</v>
      </c>
      <c r="J5" s="227"/>
      <c r="K5" s="227"/>
      <c r="L5" s="227"/>
      <c r="M5" s="227"/>
      <c r="N5" s="228"/>
      <c r="O5" s="223" t="s">
        <v>62</v>
      </c>
      <c r="P5" s="223" t="s">
        <v>63</v>
      </c>
      <c r="Q5" s="223" t="s">
        <v>64</v>
      </c>
      <c r="R5" s="223" t="s">
        <v>65</v>
      </c>
      <c r="S5" s="223" t="s">
        <v>68</v>
      </c>
    </row>
    <row r="6" ht="30" customHeight="1" spans="1:19">
      <c r="A6" s="224"/>
      <c r="B6" s="126"/>
      <c r="C6" s="79"/>
      <c r="D6" s="79"/>
      <c r="E6" s="79"/>
      <c r="F6" s="79"/>
      <c r="G6" s="79"/>
      <c r="H6" s="79"/>
      <c r="I6" s="91" t="s">
        <v>62</v>
      </c>
      <c r="J6" s="228" t="s">
        <v>69</v>
      </c>
      <c r="K6" s="228" t="s">
        <v>70</v>
      </c>
      <c r="L6" s="228" t="s">
        <v>71</v>
      </c>
      <c r="M6" s="228" t="s">
        <v>72</v>
      </c>
      <c r="N6" s="228" t="s">
        <v>73</v>
      </c>
      <c r="O6" s="73"/>
      <c r="P6" s="73"/>
      <c r="Q6" s="73"/>
      <c r="R6" s="73"/>
      <c r="S6" s="79"/>
    </row>
    <row r="7" ht="15" customHeight="1" spans="1:19">
      <c r="A7" s="220">
        <v>1</v>
      </c>
      <c r="B7" s="220">
        <v>2</v>
      </c>
      <c r="C7" s="220">
        <v>3</v>
      </c>
      <c r="D7" s="220">
        <v>4</v>
      </c>
      <c r="E7" s="220">
        <v>5</v>
      </c>
      <c r="F7" s="220">
        <v>6</v>
      </c>
      <c r="G7" s="220">
        <v>7</v>
      </c>
      <c r="H7" s="220">
        <v>8</v>
      </c>
      <c r="I7" s="91">
        <v>9</v>
      </c>
      <c r="J7" s="220">
        <v>10</v>
      </c>
      <c r="K7" s="220">
        <v>11</v>
      </c>
      <c r="L7" s="220">
        <v>12</v>
      </c>
      <c r="M7" s="220">
        <v>13</v>
      </c>
      <c r="N7" s="220">
        <v>14</v>
      </c>
      <c r="O7" s="220">
        <v>15</v>
      </c>
      <c r="P7" s="220">
        <v>16</v>
      </c>
      <c r="Q7" s="220">
        <v>17</v>
      </c>
      <c r="R7" s="220">
        <v>18</v>
      </c>
      <c r="S7" s="220">
        <v>19</v>
      </c>
    </row>
    <row r="8" ht="18" customHeight="1" spans="1:19">
      <c r="A8" s="29" t="s">
        <v>74</v>
      </c>
      <c r="B8" s="29" t="s">
        <v>75</v>
      </c>
      <c r="C8" s="170">
        <v>6238555.32</v>
      </c>
      <c r="D8" s="170">
        <v>6238555.32</v>
      </c>
      <c r="E8" s="170">
        <v>5740022.32</v>
      </c>
      <c r="F8" s="170"/>
      <c r="G8" s="170"/>
      <c r="H8" s="170"/>
      <c r="I8" s="170">
        <v>498533</v>
      </c>
      <c r="J8" s="170"/>
      <c r="K8" s="170"/>
      <c r="L8" s="170"/>
      <c r="M8" s="170"/>
      <c r="N8" s="170">
        <v>498533</v>
      </c>
      <c r="O8" s="170"/>
      <c r="P8" s="170"/>
      <c r="Q8" s="170"/>
      <c r="R8" s="170"/>
      <c r="S8" s="170"/>
    </row>
    <row r="9" ht="18" customHeight="1" spans="1:19">
      <c r="A9" s="225"/>
      <c r="B9" s="29" t="s">
        <v>75</v>
      </c>
      <c r="C9" s="170">
        <v>43313.16</v>
      </c>
      <c r="D9" s="170"/>
      <c r="E9" s="170"/>
      <c r="F9" s="170"/>
      <c r="G9" s="170"/>
      <c r="H9" s="170"/>
      <c r="I9" s="170"/>
      <c r="J9" s="170"/>
      <c r="K9" s="170"/>
      <c r="L9" s="170"/>
      <c r="M9" s="170"/>
      <c r="N9" s="170"/>
      <c r="O9" s="170">
        <v>43313.16</v>
      </c>
      <c r="P9" s="170">
        <v>43313.06</v>
      </c>
      <c r="Q9" s="170"/>
      <c r="R9" s="170"/>
      <c r="S9" s="170"/>
    </row>
    <row r="10" ht="18" customHeight="1" spans="1:19">
      <c r="A10" s="188" t="s">
        <v>60</v>
      </c>
      <c r="B10" s="203"/>
      <c r="C10" s="170">
        <f>SUM(C8:C9)</f>
        <v>6281868.48</v>
      </c>
      <c r="D10" s="170">
        <v>6238555.32</v>
      </c>
      <c r="E10" s="170">
        <v>5740022.32</v>
      </c>
      <c r="F10" s="170"/>
      <c r="G10" s="170"/>
      <c r="H10" s="170"/>
      <c r="I10" s="170">
        <v>498533</v>
      </c>
      <c r="J10" s="170"/>
      <c r="K10" s="170"/>
      <c r="L10" s="170"/>
      <c r="M10" s="170"/>
      <c r="N10" s="170">
        <v>498533</v>
      </c>
      <c r="O10" s="170">
        <f>SUM(O9:O9)</f>
        <v>43313.16</v>
      </c>
      <c r="P10" s="170">
        <f>SUM(P9:P9)</f>
        <v>43313.06</v>
      </c>
      <c r="Q10" s="170"/>
      <c r="R10" s="170"/>
      <c r="S10" s="170"/>
    </row>
  </sheetData>
  <mergeCells count="21">
    <mergeCell ref="A1:S1"/>
    <mergeCell ref="A2:S2"/>
    <mergeCell ref="A3:B3"/>
    <mergeCell ref="C3:S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showGridLines="0" tabSelected="1" zoomScale="77" zoomScaleNormal="77" topLeftCell="A9" workbookViewId="0">
      <selection activeCell="H9" sqref="H9"/>
    </sheetView>
  </sheetViews>
  <sheetFormatPr defaultColWidth="10" defaultRowHeight="12.75" customHeight="1"/>
  <cols>
    <col min="1" max="1" width="16.6666666666667" style="53" customWidth="1"/>
    <col min="2" max="2" width="43.8333333333333" style="53" customWidth="1"/>
    <col min="3" max="3" width="28.6666666666667" style="53" customWidth="1"/>
    <col min="4" max="8" width="28.6666666666667" style="50" customWidth="1"/>
    <col min="9" max="9" width="31.1666666666667" style="50" customWidth="1"/>
    <col min="10" max="11" width="28.5" style="50" customWidth="1"/>
    <col min="12" max="13" width="28.6666666666667" style="50" customWidth="1"/>
    <col min="14" max="15" width="28.6666666666667" style="53" customWidth="1"/>
    <col min="16" max="16384" width="10" style="50" customWidth="1"/>
  </cols>
  <sheetData>
    <row r="1" ht="17.25" customHeight="1" spans="1:1">
      <c r="A1" s="51" t="s">
        <v>76</v>
      </c>
    </row>
    <row r="2" ht="41.25" customHeight="1" spans="1:1">
      <c r="A2" s="54" t="s">
        <v>77</v>
      </c>
    </row>
    <row r="3" ht="17.25" customHeight="1" spans="1:3">
      <c r="A3" s="55" t="s">
        <v>2</v>
      </c>
      <c r="C3" s="51" t="s">
        <v>3</v>
      </c>
    </row>
    <row r="4" ht="27" customHeight="1" spans="1:15">
      <c r="A4" s="39" t="s">
        <v>78</v>
      </c>
      <c r="B4" s="39" t="s">
        <v>79</v>
      </c>
      <c r="C4" s="39" t="s">
        <v>60</v>
      </c>
      <c r="D4" s="178" t="s">
        <v>63</v>
      </c>
      <c r="E4" s="130"/>
      <c r="F4" s="131"/>
      <c r="G4" s="97" t="s">
        <v>64</v>
      </c>
      <c r="H4" s="97" t="s">
        <v>65</v>
      </c>
      <c r="I4" s="97" t="s">
        <v>80</v>
      </c>
      <c r="J4" s="178" t="s">
        <v>67</v>
      </c>
      <c r="K4" s="130"/>
      <c r="L4" s="130"/>
      <c r="M4" s="130"/>
      <c r="N4" s="16"/>
      <c r="O4" s="17"/>
    </row>
    <row r="5" ht="42" customHeight="1" spans="1:15">
      <c r="A5" s="21"/>
      <c r="B5" s="21"/>
      <c r="C5" s="175"/>
      <c r="D5" s="88" t="s">
        <v>62</v>
      </c>
      <c r="E5" s="88" t="s">
        <v>81</v>
      </c>
      <c r="F5" s="88" t="s">
        <v>82</v>
      </c>
      <c r="G5" s="175"/>
      <c r="H5" s="175"/>
      <c r="I5" s="219"/>
      <c r="J5" s="88" t="s">
        <v>62</v>
      </c>
      <c r="K5" s="181" t="s">
        <v>83</v>
      </c>
      <c r="L5" s="181" t="s">
        <v>84</v>
      </c>
      <c r="M5" s="181" t="s">
        <v>85</v>
      </c>
      <c r="N5" s="181" t="s">
        <v>86</v>
      </c>
      <c r="O5" s="181" t="s">
        <v>87</v>
      </c>
    </row>
    <row r="6" ht="18" customHeight="1" spans="1:15">
      <c r="A6" s="215" t="s">
        <v>88</v>
      </c>
      <c r="B6" s="215" t="s">
        <v>89</v>
      </c>
      <c r="C6" s="215" t="s">
        <v>90</v>
      </c>
      <c r="D6" s="216" t="s">
        <v>91</v>
      </c>
      <c r="E6" s="216" t="s">
        <v>92</v>
      </c>
      <c r="F6" s="216" t="s">
        <v>93</v>
      </c>
      <c r="G6" s="216" t="s">
        <v>94</v>
      </c>
      <c r="H6" s="216" t="s">
        <v>95</v>
      </c>
      <c r="I6" s="216" t="s">
        <v>96</v>
      </c>
      <c r="J6" s="216" t="s">
        <v>97</v>
      </c>
      <c r="K6" s="216" t="s">
        <v>98</v>
      </c>
      <c r="L6" s="216" t="s">
        <v>99</v>
      </c>
      <c r="M6" s="216" t="s">
        <v>100</v>
      </c>
      <c r="N6" s="215" t="s">
        <v>101</v>
      </c>
      <c r="O6" s="220">
        <v>15</v>
      </c>
    </row>
    <row r="7" ht="21" customHeight="1" spans="1:15">
      <c r="A7" s="217" t="s">
        <v>102</v>
      </c>
      <c r="B7" s="217" t="s">
        <v>103</v>
      </c>
      <c r="C7" s="169">
        <f t="shared" ref="C7:C9" si="0">43313.16+4861936.32</f>
        <v>4905249.48</v>
      </c>
      <c r="D7" s="170">
        <v>4406716.48</v>
      </c>
      <c r="E7" s="170">
        <v>4216471.84</v>
      </c>
      <c r="F7" s="170">
        <f>43313.16+146931.48</f>
        <v>190244.64</v>
      </c>
      <c r="G7" s="170"/>
      <c r="H7" s="170"/>
      <c r="I7" s="170"/>
      <c r="J7" s="170">
        <v>498533</v>
      </c>
      <c r="K7" s="170"/>
      <c r="L7" s="170"/>
      <c r="M7" s="170"/>
      <c r="N7" s="169"/>
      <c r="O7" s="169">
        <v>498533</v>
      </c>
    </row>
    <row r="8" ht="21" customHeight="1" spans="1:15">
      <c r="A8" s="217" t="s">
        <v>104</v>
      </c>
      <c r="B8" s="217" t="s">
        <v>105</v>
      </c>
      <c r="C8" s="169">
        <f t="shared" si="0"/>
        <v>4905249.48</v>
      </c>
      <c r="D8" s="170">
        <v>4406716.48</v>
      </c>
      <c r="E8" s="170">
        <v>4216471.84</v>
      </c>
      <c r="F8" s="170">
        <f>43313.16+146931.48</f>
        <v>190244.64</v>
      </c>
      <c r="G8" s="170"/>
      <c r="H8" s="170"/>
      <c r="I8" s="170"/>
      <c r="J8" s="170">
        <v>498533</v>
      </c>
      <c r="K8" s="170"/>
      <c r="L8" s="170"/>
      <c r="M8" s="170"/>
      <c r="N8" s="169"/>
      <c r="O8" s="169">
        <v>498533</v>
      </c>
    </row>
    <row r="9" ht="21" customHeight="1" spans="1:15">
      <c r="A9" s="217" t="s">
        <v>106</v>
      </c>
      <c r="B9" s="217" t="s">
        <v>107</v>
      </c>
      <c r="C9" s="169">
        <f t="shared" si="0"/>
        <v>4905249.48</v>
      </c>
      <c r="D9" s="170">
        <v>4406716.48</v>
      </c>
      <c r="E9" s="170">
        <v>4216471.84</v>
      </c>
      <c r="F9" s="170">
        <f>43313.16+146931.48</f>
        <v>190244.64</v>
      </c>
      <c r="G9" s="170"/>
      <c r="H9" s="170"/>
      <c r="I9" s="170"/>
      <c r="J9" s="170">
        <v>498533</v>
      </c>
      <c r="K9" s="170"/>
      <c r="L9" s="170"/>
      <c r="M9" s="170"/>
      <c r="N9" s="169"/>
      <c r="O9" s="169">
        <v>498533</v>
      </c>
    </row>
    <row r="10" ht="21" customHeight="1" spans="1:15">
      <c r="A10" s="217" t="s">
        <v>108</v>
      </c>
      <c r="B10" s="217" t="s">
        <v>109</v>
      </c>
      <c r="C10" s="169">
        <v>562760</v>
      </c>
      <c r="D10" s="170">
        <v>562760</v>
      </c>
      <c r="E10" s="170">
        <v>562760</v>
      </c>
      <c r="F10" s="170"/>
      <c r="G10" s="170"/>
      <c r="H10" s="170"/>
      <c r="I10" s="170"/>
      <c r="J10" s="170"/>
      <c r="K10" s="170"/>
      <c r="L10" s="170"/>
      <c r="M10" s="170"/>
      <c r="N10" s="169"/>
      <c r="O10" s="169"/>
    </row>
    <row r="11" ht="21" customHeight="1" spans="1:15">
      <c r="A11" s="217" t="s">
        <v>110</v>
      </c>
      <c r="B11" s="217" t="s">
        <v>111</v>
      </c>
      <c r="C11" s="169">
        <v>562760</v>
      </c>
      <c r="D11" s="170">
        <v>562760</v>
      </c>
      <c r="E11" s="170">
        <v>562760</v>
      </c>
      <c r="F11" s="170"/>
      <c r="G11" s="170"/>
      <c r="H11" s="170"/>
      <c r="I11" s="170"/>
      <c r="J11" s="170"/>
      <c r="K11" s="170"/>
      <c r="L11" s="170"/>
      <c r="M11" s="170"/>
      <c r="N11" s="169"/>
      <c r="O11" s="169"/>
    </row>
    <row r="12" ht="21" customHeight="1" spans="1:15">
      <c r="A12" s="217" t="s">
        <v>112</v>
      </c>
      <c r="B12" s="217" t="s">
        <v>113</v>
      </c>
      <c r="C12" s="169">
        <v>462760</v>
      </c>
      <c r="D12" s="170">
        <v>462760</v>
      </c>
      <c r="E12" s="170">
        <v>462760</v>
      </c>
      <c r="F12" s="170"/>
      <c r="G12" s="170"/>
      <c r="H12" s="170"/>
      <c r="I12" s="170"/>
      <c r="J12" s="170"/>
      <c r="K12" s="170"/>
      <c r="L12" s="170"/>
      <c r="M12" s="170"/>
      <c r="N12" s="169"/>
      <c r="O12" s="169"/>
    </row>
    <row r="13" ht="21" customHeight="1" spans="1:15">
      <c r="A13" s="217" t="s">
        <v>114</v>
      </c>
      <c r="B13" s="217" t="s">
        <v>115</v>
      </c>
      <c r="C13" s="169">
        <v>100000</v>
      </c>
      <c r="D13" s="170">
        <v>100000</v>
      </c>
      <c r="E13" s="170">
        <v>100000</v>
      </c>
      <c r="F13" s="170"/>
      <c r="G13" s="170"/>
      <c r="H13" s="170"/>
      <c r="I13" s="170"/>
      <c r="J13" s="170"/>
      <c r="K13" s="170"/>
      <c r="L13" s="170"/>
      <c r="M13" s="170"/>
      <c r="N13" s="169"/>
      <c r="O13" s="169"/>
    </row>
    <row r="14" ht="21" customHeight="1" spans="1:15">
      <c r="A14" s="217" t="s">
        <v>116</v>
      </c>
      <c r="B14" s="217" t="s">
        <v>117</v>
      </c>
      <c r="C14" s="169">
        <v>397325</v>
      </c>
      <c r="D14" s="170">
        <v>397325</v>
      </c>
      <c r="E14" s="170">
        <v>397325</v>
      </c>
      <c r="F14" s="170"/>
      <c r="G14" s="170"/>
      <c r="H14" s="170"/>
      <c r="I14" s="170"/>
      <c r="J14" s="170"/>
      <c r="K14" s="170"/>
      <c r="L14" s="170"/>
      <c r="M14" s="170"/>
      <c r="N14" s="169"/>
      <c r="O14" s="169"/>
    </row>
    <row r="15" ht="21" customHeight="1" spans="1:15">
      <c r="A15" s="217" t="s">
        <v>118</v>
      </c>
      <c r="B15" s="217" t="s">
        <v>119</v>
      </c>
      <c r="C15" s="169">
        <v>397325</v>
      </c>
      <c r="D15" s="170">
        <v>397325</v>
      </c>
      <c r="E15" s="170">
        <v>397325</v>
      </c>
      <c r="F15" s="170"/>
      <c r="G15" s="170"/>
      <c r="H15" s="170"/>
      <c r="I15" s="170"/>
      <c r="J15" s="170"/>
      <c r="K15" s="170"/>
      <c r="L15" s="170"/>
      <c r="M15" s="170"/>
      <c r="N15" s="169"/>
      <c r="O15" s="169"/>
    </row>
    <row r="16" ht="21" customHeight="1" spans="1:15">
      <c r="A16" s="217" t="s">
        <v>120</v>
      </c>
      <c r="B16" s="217" t="s">
        <v>121</v>
      </c>
      <c r="C16" s="169">
        <v>228390</v>
      </c>
      <c r="D16" s="170">
        <v>228390</v>
      </c>
      <c r="E16" s="170">
        <v>228390</v>
      </c>
      <c r="F16" s="170"/>
      <c r="G16" s="170"/>
      <c r="H16" s="170"/>
      <c r="I16" s="170"/>
      <c r="J16" s="170"/>
      <c r="K16" s="170"/>
      <c r="L16" s="170"/>
      <c r="M16" s="170"/>
      <c r="N16" s="169"/>
      <c r="O16" s="169"/>
    </row>
    <row r="17" ht="21" customHeight="1" spans="1:15">
      <c r="A17" s="217" t="s">
        <v>122</v>
      </c>
      <c r="B17" s="217" t="s">
        <v>123</v>
      </c>
      <c r="C17" s="169">
        <v>147200</v>
      </c>
      <c r="D17" s="170">
        <v>147200</v>
      </c>
      <c r="E17" s="170">
        <v>147200</v>
      </c>
      <c r="F17" s="170"/>
      <c r="G17" s="170"/>
      <c r="H17" s="170"/>
      <c r="I17" s="170"/>
      <c r="J17" s="170"/>
      <c r="K17" s="170"/>
      <c r="L17" s="170"/>
      <c r="M17" s="170"/>
      <c r="N17" s="169"/>
      <c r="O17" s="169"/>
    </row>
    <row r="18" ht="21" customHeight="1" spans="1:15">
      <c r="A18" s="217" t="s">
        <v>124</v>
      </c>
      <c r="B18" s="217" t="s">
        <v>125</v>
      </c>
      <c r="C18" s="169">
        <v>21735</v>
      </c>
      <c r="D18" s="170">
        <v>21735</v>
      </c>
      <c r="E18" s="170">
        <v>21735</v>
      </c>
      <c r="F18" s="170"/>
      <c r="G18" s="170"/>
      <c r="H18" s="170"/>
      <c r="I18" s="170"/>
      <c r="J18" s="170"/>
      <c r="K18" s="170"/>
      <c r="L18" s="170"/>
      <c r="M18" s="170"/>
      <c r="N18" s="169"/>
      <c r="O18" s="169"/>
    </row>
    <row r="19" ht="21" customHeight="1" spans="1:15">
      <c r="A19" s="217" t="s">
        <v>126</v>
      </c>
      <c r="B19" s="217" t="s">
        <v>127</v>
      </c>
      <c r="C19" s="169">
        <v>416534</v>
      </c>
      <c r="D19" s="170">
        <v>416534</v>
      </c>
      <c r="E19" s="170">
        <v>416534</v>
      </c>
      <c r="F19" s="170"/>
      <c r="G19" s="170"/>
      <c r="H19" s="170"/>
      <c r="I19" s="170"/>
      <c r="J19" s="170"/>
      <c r="K19" s="170"/>
      <c r="L19" s="170"/>
      <c r="M19" s="170"/>
      <c r="N19" s="169"/>
      <c r="O19" s="169"/>
    </row>
    <row r="20" ht="21" customHeight="1" spans="1:15">
      <c r="A20" s="217" t="s">
        <v>128</v>
      </c>
      <c r="B20" s="217" t="s">
        <v>129</v>
      </c>
      <c r="C20" s="169">
        <v>416534</v>
      </c>
      <c r="D20" s="170">
        <v>416534</v>
      </c>
      <c r="E20" s="170">
        <v>416534</v>
      </c>
      <c r="F20" s="170"/>
      <c r="G20" s="170"/>
      <c r="H20" s="170"/>
      <c r="I20" s="170"/>
      <c r="J20" s="170"/>
      <c r="K20" s="170"/>
      <c r="L20" s="170"/>
      <c r="M20" s="170"/>
      <c r="N20" s="169"/>
      <c r="O20" s="169"/>
    </row>
    <row r="21" ht="21" customHeight="1" spans="1:15">
      <c r="A21" s="217" t="s">
        <v>130</v>
      </c>
      <c r="B21" s="217" t="s">
        <v>131</v>
      </c>
      <c r="C21" s="169">
        <v>389654</v>
      </c>
      <c r="D21" s="170">
        <v>389654</v>
      </c>
      <c r="E21" s="170">
        <v>389654</v>
      </c>
      <c r="F21" s="170"/>
      <c r="G21" s="170"/>
      <c r="H21" s="170"/>
      <c r="I21" s="170"/>
      <c r="J21" s="170"/>
      <c r="K21" s="170"/>
      <c r="L21" s="170"/>
      <c r="M21" s="170"/>
      <c r="N21" s="169"/>
      <c r="O21" s="169"/>
    </row>
    <row r="22" ht="21" customHeight="1" spans="1:15">
      <c r="A22" s="217" t="s">
        <v>132</v>
      </c>
      <c r="B22" s="217" t="s">
        <v>133</v>
      </c>
      <c r="C22" s="169">
        <v>26880</v>
      </c>
      <c r="D22" s="170">
        <v>26880</v>
      </c>
      <c r="E22" s="170">
        <v>26880</v>
      </c>
      <c r="F22" s="170"/>
      <c r="G22" s="170"/>
      <c r="H22" s="170"/>
      <c r="I22" s="170"/>
      <c r="J22" s="170"/>
      <c r="K22" s="170"/>
      <c r="L22" s="170"/>
      <c r="M22" s="170"/>
      <c r="N22" s="169"/>
      <c r="O22" s="169"/>
    </row>
    <row r="23" ht="21" customHeight="1" spans="1:15">
      <c r="A23" s="218" t="s">
        <v>60</v>
      </c>
      <c r="B23" s="46"/>
      <c r="C23" s="170">
        <f>43313.16+6238555.32</f>
        <v>6281868.48</v>
      </c>
      <c r="D23" s="170">
        <v>5783335.48</v>
      </c>
      <c r="E23" s="170">
        <v>5593090.84</v>
      </c>
      <c r="F23" s="170">
        <f>43313.16+146931.48</f>
        <v>190244.64</v>
      </c>
      <c r="G23" s="170"/>
      <c r="H23" s="170"/>
      <c r="I23" s="170"/>
      <c r="J23" s="170">
        <v>498533</v>
      </c>
      <c r="K23" s="170"/>
      <c r="L23" s="170"/>
      <c r="M23" s="170"/>
      <c r="N23" s="170"/>
      <c r="O23" s="170">
        <v>498533</v>
      </c>
    </row>
  </sheetData>
  <mergeCells count="13">
    <mergeCell ref="A1:O1"/>
    <mergeCell ref="A2:O2"/>
    <mergeCell ref="A3:B3"/>
    <mergeCell ref="C3:O3"/>
    <mergeCell ref="D4:F4"/>
    <mergeCell ref="J4:O4"/>
    <mergeCell ref="A23:B23"/>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19" workbookViewId="0">
      <selection activeCell="B35" sqref="B35"/>
    </sheetView>
  </sheetViews>
  <sheetFormatPr defaultColWidth="10" defaultRowHeight="12.75" customHeight="1" outlineLevelCol="3"/>
  <cols>
    <col min="1" max="4" width="41.5" style="53" customWidth="1"/>
    <col min="5" max="16384" width="10" style="50" customWidth="1"/>
  </cols>
  <sheetData>
    <row r="1" ht="15" customHeight="1" spans="1:4">
      <c r="A1" s="52"/>
      <c r="B1" s="51"/>
      <c r="C1" s="51"/>
      <c r="D1" s="51" t="s">
        <v>134</v>
      </c>
    </row>
    <row r="2" ht="41.25" customHeight="1" spans="1:1">
      <c r="A2" s="54" t="s">
        <v>135</v>
      </c>
    </row>
    <row r="3" ht="17.25" customHeight="1" spans="1:4">
      <c r="A3" s="55" t="s">
        <v>2</v>
      </c>
      <c r="B3" s="201"/>
      <c r="D3" s="51" t="s">
        <v>3</v>
      </c>
    </row>
    <row r="4" ht="17.25" customHeight="1" spans="1:4">
      <c r="A4" s="179" t="s">
        <v>4</v>
      </c>
      <c r="B4" s="202"/>
      <c r="C4" s="179" t="s">
        <v>5</v>
      </c>
      <c r="D4" s="203"/>
    </row>
    <row r="5" ht="18.75" customHeight="1" spans="1:4">
      <c r="A5" s="179" t="s">
        <v>6</v>
      </c>
      <c r="B5" s="179" t="s">
        <v>7</v>
      </c>
      <c r="C5" s="179" t="s">
        <v>136</v>
      </c>
      <c r="D5" s="181" t="s">
        <v>7</v>
      </c>
    </row>
    <row r="6" ht="16.5" customHeight="1" spans="1:4">
      <c r="A6" s="204" t="s">
        <v>137</v>
      </c>
      <c r="B6" s="205">
        <v>5740022.32</v>
      </c>
      <c r="C6" s="206" t="s">
        <v>138</v>
      </c>
      <c r="D6" s="205">
        <f>SUM(D7:D34)</f>
        <v>5783335.48</v>
      </c>
    </row>
    <row r="7" ht="16.5" customHeight="1" spans="1:4">
      <c r="A7" s="204" t="s">
        <v>139</v>
      </c>
      <c r="B7" s="205">
        <v>5740022.32</v>
      </c>
      <c r="C7" s="206" t="s">
        <v>140</v>
      </c>
      <c r="D7" s="205"/>
    </row>
    <row r="8" ht="16.5" customHeight="1" spans="1:4">
      <c r="A8" s="204" t="s">
        <v>141</v>
      </c>
      <c r="B8" s="205"/>
      <c r="C8" s="206" t="s">
        <v>142</v>
      </c>
      <c r="D8" s="205"/>
    </row>
    <row r="9" ht="16.5" customHeight="1" spans="1:4">
      <c r="A9" s="204" t="s">
        <v>143</v>
      </c>
      <c r="B9" s="205"/>
      <c r="C9" s="206" t="s">
        <v>144</v>
      </c>
      <c r="D9" s="205"/>
    </row>
    <row r="10" ht="16.5" customHeight="1" spans="1:4">
      <c r="A10" s="204" t="s">
        <v>145</v>
      </c>
      <c r="B10" s="205">
        <v>43313.16</v>
      </c>
      <c r="C10" s="206" t="s">
        <v>146</v>
      </c>
      <c r="D10" s="205"/>
    </row>
    <row r="11" ht="16.5" customHeight="1" spans="1:4">
      <c r="A11" s="204" t="s">
        <v>139</v>
      </c>
      <c r="B11" s="205">
        <v>43313.16</v>
      </c>
      <c r="C11" s="206" t="s">
        <v>147</v>
      </c>
      <c r="D11" s="205">
        <f>43313.16+4363403.32</f>
        <v>4406716.48</v>
      </c>
    </row>
    <row r="12" ht="16.5" customHeight="1" spans="1:4">
      <c r="A12" s="207" t="s">
        <v>141</v>
      </c>
      <c r="B12" s="208"/>
      <c r="C12" s="209" t="s">
        <v>148</v>
      </c>
      <c r="D12" s="208"/>
    </row>
    <row r="13" ht="16.5" customHeight="1" spans="1:4">
      <c r="A13" s="207" t="s">
        <v>143</v>
      </c>
      <c r="B13" s="208"/>
      <c r="C13" s="209" t="s">
        <v>149</v>
      </c>
      <c r="D13" s="208"/>
    </row>
    <row r="14" ht="16.5" customHeight="1" spans="1:4">
      <c r="A14" s="210"/>
      <c r="B14" s="211"/>
      <c r="C14" s="209" t="s">
        <v>150</v>
      </c>
      <c r="D14" s="208">
        <v>562760</v>
      </c>
    </row>
    <row r="15" ht="16.5" customHeight="1" spans="1:4">
      <c r="A15" s="210"/>
      <c r="B15" s="211"/>
      <c r="C15" s="209" t="s">
        <v>151</v>
      </c>
      <c r="D15" s="208">
        <v>397325</v>
      </c>
    </row>
    <row r="16" ht="16.5" customHeight="1" spans="1:4">
      <c r="A16" s="210"/>
      <c r="B16" s="211"/>
      <c r="C16" s="209" t="s">
        <v>152</v>
      </c>
      <c r="D16" s="208"/>
    </row>
    <row r="17" ht="16.5" customHeight="1" spans="1:4">
      <c r="A17" s="210"/>
      <c r="B17" s="211"/>
      <c r="C17" s="209" t="s">
        <v>153</v>
      </c>
      <c r="D17" s="208"/>
    </row>
    <row r="18" ht="16.5" customHeight="1" spans="1:4">
      <c r="A18" s="210"/>
      <c r="B18" s="211"/>
      <c r="C18" s="209" t="s">
        <v>154</v>
      </c>
      <c r="D18" s="208"/>
    </row>
    <row r="19" ht="16.5" customHeight="1" spans="1:4">
      <c r="A19" s="210"/>
      <c r="B19" s="211"/>
      <c r="C19" s="209" t="s">
        <v>155</v>
      </c>
      <c r="D19" s="208"/>
    </row>
    <row r="20" ht="16.5" customHeight="1" spans="1:4">
      <c r="A20" s="210"/>
      <c r="B20" s="211"/>
      <c r="C20" s="209" t="s">
        <v>156</v>
      </c>
      <c r="D20" s="208"/>
    </row>
    <row r="21" ht="16.5" customHeight="1" spans="1:4">
      <c r="A21" s="210"/>
      <c r="B21" s="211"/>
      <c r="C21" s="209" t="s">
        <v>157</v>
      </c>
      <c r="D21" s="208"/>
    </row>
    <row r="22" ht="16.5" customHeight="1" spans="1:4">
      <c r="A22" s="210"/>
      <c r="B22" s="211"/>
      <c r="C22" s="209" t="s">
        <v>158</v>
      </c>
      <c r="D22" s="208"/>
    </row>
    <row r="23" ht="16.5" customHeight="1" spans="1:4">
      <c r="A23" s="210"/>
      <c r="B23" s="211"/>
      <c r="C23" s="209" t="s">
        <v>159</v>
      </c>
      <c r="D23" s="208"/>
    </row>
    <row r="24" ht="16.5" customHeight="1" spans="1:4">
      <c r="A24" s="210"/>
      <c r="B24" s="211"/>
      <c r="C24" s="209" t="s">
        <v>160</v>
      </c>
      <c r="D24" s="208"/>
    </row>
    <row r="25" ht="16.5" customHeight="1" spans="1:4">
      <c r="A25" s="210"/>
      <c r="B25" s="211"/>
      <c r="C25" s="209" t="s">
        <v>161</v>
      </c>
      <c r="D25" s="208">
        <v>416534</v>
      </c>
    </row>
    <row r="26" ht="16.5" customHeight="1" spans="1:4">
      <c r="A26" s="210"/>
      <c r="B26" s="211"/>
      <c r="C26" s="209" t="s">
        <v>162</v>
      </c>
      <c r="D26" s="208"/>
    </row>
    <row r="27" ht="16.5" customHeight="1" spans="1:4">
      <c r="A27" s="210"/>
      <c r="B27" s="211"/>
      <c r="C27" s="209" t="s">
        <v>163</v>
      </c>
      <c r="D27" s="208"/>
    </row>
    <row r="28" ht="16.5" customHeight="1" spans="1:4">
      <c r="A28" s="210"/>
      <c r="B28" s="211"/>
      <c r="C28" s="209" t="s">
        <v>164</v>
      </c>
      <c r="D28" s="208"/>
    </row>
    <row r="29" ht="16.5" customHeight="1" spans="1:4">
      <c r="A29" s="210"/>
      <c r="B29" s="211"/>
      <c r="C29" s="209" t="s">
        <v>165</v>
      </c>
      <c r="D29" s="208"/>
    </row>
    <row r="30" ht="16.5" customHeight="1" spans="1:4">
      <c r="A30" s="210"/>
      <c r="B30" s="211"/>
      <c r="C30" s="209" t="s">
        <v>166</v>
      </c>
      <c r="D30" s="208"/>
    </row>
    <row r="31" ht="16.5" customHeight="1" spans="1:4">
      <c r="A31" s="210"/>
      <c r="B31" s="211"/>
      <c r="C31" s="207" t="s">
        <v>167</v>
      </c>
      <c r="D31" s="208"/>
    </row>
    <row r="32" ht="15" customHeight="1" spans="1:4">
      <c r="A32" s="210"/>
      <c r="B32" s="211"/>
      <c r="C32" s="207" t="s">
        <v>168</v>
      </c>
      <c r="D32" s="212" t="s">
        <v>169</v>
      </c>
    </row>
    <row r="33" ht="16.5" customHeight="1" spans="1:4">
      <c r="A33" s="210"/>
      <c r="B33" s="211"/>
      <c r="C33" s="207" t="s">
        <v>170</v>
      </c>
      <c r="D33" s="208"/>
    </row>
    <row r="34" ht="17.25" customHeight="1" spans="1:4">
      <c r="A34" s="210"/>
      <c r="B34" s="211"/>
      <c r="C34" s="207" t="s">
        <v>171</v>
      </c>
      <c r="D34" s="212" t="s">
        <v>169</v>
      </c>
    </row>
    <row r="35" ht="16.5" customHeight="1" spans="1:4">
      <c r="A35" s="210"/>
      <c r="B35" s="211"/>
      <c r="C35" s="112" t="s">
        <v>172</v>
      </c>
      <c r="D35" s="212"/>
    </row>
    <row r="36" ht="15" customHeight="1" spans="1:4">
      <c r="A36" s="213" t="s">
        <v>54</v>
      </c>
      <c r="B36" s="214">
        <f>B10+B6</f>
        <v>5783335.48</v>
      </c>
      <c r="C36" s="213" t="s">
        <v>55</v>
      </c>
      <c r="D36" s="214">
        <f>D35+D6</f>
        <v>5783335.48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topLeftCell="B11" workbookViewId="0">
      <selection activeCell="F29" sqref="F29"/>
    </sheetView>
  </sheetViews>
  <sheetFormatPr defaultColWidth="10.6666666666667" defaultRowHeight="14.25" customHeight="1" outlineLevelCol="6"/>
  <cols>
    <col min="1" max="1" width="23.5" style="140" customWidth="1"/>
    <col min="2" max="2" width="51.3333333333333" style="140" customWidth="1"/>
    <col min="3" max="7" width="28.1666666666667" style="1" customWidth="1"/>
    <col min="8" max="16384" width="10.6666666666667" style="1" customWidth="1"/>
  </cols>
  <sheetData>
    <row r="1" customHeight="1" spans="4:7">
      <c r="D1" s="162"/>
      <c r="F1" s="92"/>
      <c r="G1" s="171" t="s">
        <v>173</v>
      </c>
    </row>
    <row r="2" ht="41.25" customHeight="1" spans="1:7">
      <c r="A2" s="146" t="s">
        <v>174</v>
      </c>
      <c r="B2" s="146"/>
      <c r="C2" s="146"/>
      <c r="D2" s="146"/>
      <c r="E2" s="146"/>
      <c r="F2" s="146"/>
      <c r="G2" s="146"/>
    </row>
    <row r="3" ht="18" customHeight="1" spans="1:7">
      <c r="A3" s="8" t="s">
        <v>2</v>
      </c>
      <c r="F3" s="143"/>
      <c r="G3" s="139" t="s">
        <v>175</v>
      </c>
    </row>
    <row r="4" ht="20.25" customHeight="1" spans="1:7">
      <c r="A4" s="195" t="s">
        <v>176</v>
      </c>
      <c r="B4" s="196"/>
      <c r="C4" s="97" t="s">
        <v>60</v>
      </c>
      <c r="D4" s="178" t="s">
        <v>81</v>
      </c>
      <c r="E4" s="16"/>
      <c r="F4" s="17"/>
      <c r="G4" s="166" t="s">
        <v>82</v>
      </c>
    </row>
    <row r="5" ht="20.25" customHeight="1" spans="1:7">
      <c r="A5" s="197" t="s">
        <v>78</v>
      </c>
      <c r="B5" s="197" t="s">
        <v>79</v>
      </c>
      <c r="C5" s="23"/>
      <c r="D5" s="151" t="s">
        <v>62</v>
      </c>
      <c r="E5" s="151" t="s">
        <v>177</v>
      </c>
      <c r="F5" s="151" t="s">
        <v>178</v>
      </c>
      <c r="G5" s="168"/>
    </row>
    <row r="6" ht="15" customHeight="1" spans="1:7">
      <c r="A6" s="198" t="s">
        <v>88</v>
      </c>
      <c r="B6" s="198" t="s">
        <v>89</v>
      </c>
      <c r="C6" s="198" t="s">
        <v>90</v>
      </c>
      <c r="D6" s="198" t="s">
        <v>91</v>
      </c>
      <c r="E6" s="198" t="s">
        <v>92</v>
      </c>
      <c r="F6" s="198" t="s">
        <v>93</v>
      </c>
      <c r="G6" s="198" t="s">
        <v>94</v>
      </c>
    </row>
    <row r="7" ht="18" customHeight="1" spans="1:7">
      <c r="A7" s="41" t="s">
        <v>102</v>
      </c>
      <c r="B7" s="41" t="s">
        <v>103</v>
      </c>
      <c r="C7" s="30">
        <f>C8</f>
        <v>4406716.48</v>
      </c>
      <c r="D7" s="199">
        <v>4216471.84</v>
      </c>
      <c r="E7" s="199">
        <v>4026736</v>
      </c>
      <c r="F7" s="199">
        <v>189735.84</v>
      </c>
      <c r="G7" s="199">
        <f>G8</f>
        <v>190244.64</v>
      </c>
    </row>
    <row r="8" ht="18" customHeight="1" spans="1:7">
      <c r="A8" s="41" t="s">
        <v>104</v>
      </c>
      <c r="B8" s="41" t="s">
        <v>105</v>
      </c>
      <c r="C8" s="30">
        <f>C9</f>
        <v>4406716.48</v>
      </c>
      <c r="D8" s="199">
        <v>4216471.84</v>
      </c>
      <c r="E8" s="199">
        <v>4026736</v>
      </c>
      <c r="F8" s="199">
        <v>189735.84</v>
      </c>
      <c r="G8" s="199">
        <f>G9</f>
        <v>190244.64</v>
      </c>
    </row>
    <row r="9" ht="18" customHeight="1" spans="1:7">
      <c r="A9" s="41" t="s">
        <v>106</v>
      </c>
      <c r="B9" s="41" t="s">
        <v>107</v>
      </c>
      <c r="C9" s="30">
        <f>43313.16+4363403.32</f>
        <v>4406716.48</v>
      </c>
      <c r="D9" s="199">
        <v>4216471.84</v>
      </c>
      <c r="E9" s="199">
        <v>4026736</v>
      </c>
      <c r="F9" s="199">
        <v>189735.84</v>
      </c>
      <c r="G9" s="199">
        <f>43313.16+146931.48</f>
        <v>190244.64</v>
      </c>
    </row>
    <row r="10" ht="18" customHeight="1" spans="1:7">
      <c r="A10" s="41" t="s">
        <v>108</v>
      </c>
      <c r="B10" s="41" t="s">
        <v>109</v>
      </c>
      <c r="C10" s="30">
        <v>562760</v>
      </c>
      <c r="D10" s="199">
        <v>562760</v>
      </c>
      <c r="E10" s="199">
        <v>562760</v>
      </c>
      <c r="F10" s="199"/>
      <c r="G10" s="199"/>
    </row>
    <row r="11" ht="18" customHeight="1" spans="1:7">
      <c r="A11" s="41" t="s">
        <v>110</v>
      </c>
      <c r="B11" s="41" t="s">
        <v>111</v>
      </c>
      <c r="C11" s="30">
        <v>562760</v>
      </c>
      <c r="D11" s="199">
        <v>562760</v>
      </c>
      <c r="E11" s="199">
        <v>562760</v>
      </c>
      <c r="F11" s="199"/>
      <c r="G11" s="199"/>
    </row>
    <row r="12" ht="18" customHeight="1" spans="1:7">
      <c r="A12" s="41" t="s">
        <v>112</v>
      </c>
      <c r="B12" s="41" t="s">
        <v>113</v>
      </c>
      <c r="C12" s="30">
        <v>462760</v>
      </c>
      <c r="D12" s="199">
        <v>462760</v>
      </c>
      <c r="E12" s="199">
        <v>462760</v>
      </c>
      <c r="F12" s="199"/>
      <c r="G12" s="199"/>
    </row>
    <row r="13" ht="18" customHeight="1" spans="1:7">
      <c r="A13" s="41" t="s">
        <v>114</v>
      </c>
      <c r="B13" s="41" t="s">
        <v>115</v>
      </c>
      <c r="C13" s="30">
        <v>100000</v>
      </c>
      <c r="D13" s="199">
        <v>100000</v>
      </c>
      <c r="E13" s="199">
        <v>100000</v>
      </c>
      <c r="F13" s="199"/>
      <c r="G13" s="199"/>
    </row>
    <row r="14" ht="18" customHeight="1" spans="1:7">
      <c r="A14" s="41" t="s">
        <v>116</v>
      </c>
      <c r="B14" s="41" t="s">
        <v>117</v>
      </c>
      <c r="C14" s="30">
        <v>397325</v>
      </c>
      <c r="D14" s="199">
        <v>397325</v>
      </c>
      <c r="E14" s="199">
        <v>397325</v>
      </c>
      <c r="F14" s="199"/>
      <c r="G14" s="199"/>
    </row>
    <row r="15" ht="18" customHeight="1" spans="1:7">
      <c r="A15" s="41" t="s">
        <v>118</v>
      </c>
      <c r="B15" s="41" t="s">
        <v>119</v>
      </c>
      <c r="C15" s="30">
        <v>397325</v>
      </c>
      <c r="D15" s="199">
        <v>397325</v>
      </c>
      <c r="E15" s="199">
        <v>397325</v>
      </c>
      <c r="F15" s="199"/>
      <c r="G15" s="199"/>
    </row>
    <row r="16" ht="18" customHeight="1" spans="1:7">
      <c r="A16" s="41" t="s">
        <v>120</v>
      </c>
      <c r="B16" s="41" t="s">
        <v>121</v>
      </c>
      <c r="C16" s="30">
        <v>228390</v>
      </c>
      <c r="D16" s="199">
        <v>228390</v>
      </c>
      <c r="E16" s="199">
        <v>228390</v>
      </c>
      <c r="F16" s="199"/>
      <c r="G16" s="199"/>
    </row>
    <row r="17" ht="18" customHeight="1" spans="1:7">
      <c r="A17" s="41" t="s">
        <v>122</v>
      </c>
      <c r="B17" s="41" t="s">
        <v>123</v>
      </c>
      <c r="C17" s="30">
        <v>147200</v>
      </c>
      <c r="D17" s="199">
        <v>147200</v>
      </c>
      <c r="E17" s="199">
        <v>147200</v>
      </c>
      <c r="F17" s="199"/>
      <c r="G17" s="199"/>
    </row>
    <row r="18" ht="18" customHeight="1" spans="1:7">
      <c r="A18" s="41" t="s">
        <v>124</v>
      </c>
      <c r="B18" s="41" t="s">
        <v>125</v>
      </c>
      <c r="C18" s="30">
        <v>21735</v>
      </c>
      <c r="D18" s="199">
        <v>21735</v>
      </c>
      <c r="E18" s="199">
        <v>21735</v>
      </c>
      <c r="F18" s="199"/>
      <c r="G18" s="199"/>
    </row>
    <row r="19" ht="18" customHeight="1" spans="1:7">
      <c r="A19" s="41" t="s">
        <v>126</v>
      </c>
      <c r="B19" s="41" t="s">
        <v>127</v>
      </c>
      <c r="C19" s="30">
        <v>416534</v>
      </c>
      <c r="D19" s="199">
        <v>416534</v>
      </c>
      <c r="E19" s="199">
        <v>416534</v>
      </c>
      <c r="F19" s="199"/>
      <c r="G19" s="199"/>
    </row>
    <row r="20" ht="18" customHeight="1" spans="1:7">
      <c r="A20" s="41" t="s">
        <v>128</v>
      </c>
      <c r="B20" s="41" t="s">
        <v>129</v>
      </c>
      <c r="C20" s="30">
        <v>416534</v>
      </c>
      <c r="D20" s="199">
        <v>416534</v>
      </c>
      <c r="E20" s="199">
        <v>416534</v>
      </c>
      <c r="F20" s="199"/>
      <c r="G20" s="199"/>
    </row>
    <row r="21" ht="18" customHeight="1" spans="1:7">
      <c r="A21" s="41" t="s">
        <v>130</v>
      </c>
      <c r="B21" s="41" t="s">
        <v>131</v>
      </c>
      <c r="C21" s="30">
        <v>389654</v>
      </c>
      <c r="D21" s="199">
        <v>389654</v>
      </c>
      <c r="E21" s="199">
        <v>389654</v>
      </c>
      <c r="F21" s="199"/>
      <c r="G21" s="199"/>
    </row>
    <row r="22" ht="18" customHeight="1" spans="1:7">
      <c r="A22" s="41" t="s">
        <v>132</v>
      </c>
      <c r="B22" s="41" t="s">
        <v>133</v>
      </c>
      <c r="C22" s="30">
        <v>26880</v>
      </c>
      <c r="D22" s="199">
        <v>26880</v>
      </c>
      <c r="E22" s="199">
        <v>26880</v>
      </c>
      <c r="F22" s="199"/>
      <c r="G22" s="199"/>
    </row>
    <row r="23" ht="18" customHeight="1" spans="1:7">
      <c r="A23" s="100" t="s">
        <v>179</v>
      </c>
      <c r="B23" s="200" t="s">
        <v>179</v>
      </c>
      <c r="C23" s="30">
        <f>C7+C10+C14+C19</f>
        <v>5783335.48</v>
      </c>
      <c r="D23" s="199">
        <v>5593090.84</v>
      </c>
      <c r="E23" s="30">
        <v>5403355</v>
      </c>
      <c r="F23" s="30">
        <v>189735.84</v>
      </c>
      <c r="G23" s="199">
        <f>G9</f>
        <v>190244.64</v>
      </c>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B11" sqref="B11"/>
    </sheetView>
  </sheetViews>
  <sheetFormatPr defaultColWidth="12.1666666666667" defaultRowHeight="14.25" customHeight="1" outlineLevelRow="7" outlineLevelCol="5"/>
  <cols>
    <col min="1" max="4" width="32.8333333333333" style="49" customWidth="1"/>
    <col min="5" max="5" width="32.8333333333333" style="50" customWidth="1"/>
    <col min="6" max="6" width="32.8333333333333" style="49" customWidth="1"/>
    <col min="7" max="16384" width="12.1666666666667" style="50" customWidth="1"/>
  </cols>
  <sheetData>
    <row r="1" customHeight="1" spans="1:6">
      <c r="A1" s="53"/>
      <c r="B1" s="53"/>
      <c r="C1" s="53"/>
      <c r="D1" s="53"/>
      <c r="E1" s="52"/>
      <c r="F1" s="183" t="s">
        <v>180</v>
      </c>
    </row>
    <row r="2" ht="41.25" customHeight="1" spans="1:6">
      <c r="A2" s="184" t="s">
        <v>181</v>
      </c>
      <c r="B2" s="53"/>
      <c r="C2" s="53"/>
      <c r="D2" s="53"/>
      <c r="E2" s="52"/>
      <c r="F2" s="53"/>
    </row>
    <row r="3" customHeight="1" spans="1:6">
      <c r="A3" s="185" t="s">
        <v>2</v>
      </c>
      <c r="B3" s="186"/>
      <c r="C3" s="187" t="s">
        <v>3</v>
      </c>
      <c r="D3" s="53"/>
      <c r="E3" s="52"/>
      <c r="F3" s="53"/>
    </row>
    <row r="4" ht="27" customHeight="1" spans="1:6">
      <c r="A4" s="57" t="s">
        <v>182</v>
      </c>
      <c r="B4" s="57" t="s">
        <v>183</v>
      </c>
      <c r="C4" s="188" t="s">
        <v>184</v>
      </c>
      <c r="D4" s="189"/>
      <c r="E4" s="65"/>
      <c r="F4" s="57" t="s">
        <v>185</v>
      </c>
    </row>
    <row r="5" ht="28.5" customHeight="1" spans="1:6">
      <c r="A5" s="190"/>
      <c r="B5" s="64"/>
      <c r="C5" s="191" t="s">
        <v>62</v>
      </c>
      <c r="D5" s="191" t="s">
        <v>186</v>
      </c>
      <c r="E5" s="191" t="s">
        <v>187</v>
      </c>
      <c r="F5" s="63"/>
    </row>
    <row r="6" ht="17.25" customHeight="1" spans="1:6">
      <c r="A6" s="68" t="s">
        <v>88</v>
      </c>
      <c r="B6" s="68" t="s">
        <v>89</v>
      </c>
      <c r="C6" s="68" t="s">
        <v>90</v>
      </c>
      <c r="D6" s="68" t="s">
        <v>91</v>
      </c>
      <c r="E6" s="68" t="s">
        <v>92</v>
      </c>
      <c r="F6" s="68" t="s">
        <v>93</v>
      </c>
    </row>
    <row r="7" ht="17.25" customHeight="1" spans="1:6">
      <c r="A7" s="192"/>
      <c r="B7" s="193"/>
      <c r="C7" s="170"/>
      <c r="D7" s="170"/>
      <c r="E7" s="170"/>
      <c r="F7" s="170"/>
    </row>
    <row r="8" customHeight="1" spans="1:6">
      <c r="A8" s="194" t="s">
        <v>188</v>
      </c>
      <c r="B8" s="194"/>
      <c r="C8" s="194"/>
      <c r="D8" s="194"/>
      <c r="E8" s="194"/>
      <c r="F8" s="194"/>
    </row>
  </sheetData>
  <mergeCells count="8">
    <mergeCell ref="A2:F2"/>
    <mergeCell ref="A3:B3"/>
    <mergeCell ref="C3:F3"/>
    <mergeCell ref="C4:E4"/>
    <mergeCell ref="A8:F8"/>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8"/>
  <sheetViews>
    <sheetView topLeftCell="C3" workbookViewId="0">
      <selection activeCell="H10" sqref="H10"/>
    </sheetView>
  </sheetViews>
  <sheetFormatPr defaultColWidth="10.6666666666667" defaultRowHeight="14.25" customHeight="1"/>
  <cols>
    <col min="1" max="2" width="38.3333333333333" style="1" customWidth="1"/>
    <col min="3" max="3" width="24.1666666666667" style="1" customWidth="1"/>
    <col min="4" max="4" width="36.5" style="1" customWidth="1"/>
    <col min="5" max="5" width="11.8333333333333" style="1" customWidth="1"/>
    <col min="6" max="6" width="20.5" style="1" customWidth="1"/>
    <col min="7" max="7" width="12" style="1" customWidth="1"/>
    <col min="8" max="8" width="26.8333333333333" style="1" customWidth="1"/>
    <col min="9" max="25" width="21.8333333333333" style="1" customWidth="1"/>
    <col min="26" max="16384" width="10.6666666666667" style="1" customWidth="1"/>
  </cols>
  <sheetData>
    <row r="1" ht="13.5" customHeight="1" spans="2:25">
      <c r="B1" s="162"/>
      <c r="C1" s="172"/>
      <c r="E1" s="173"/>
      <c r="F1" s="173"/>
      <c r="G1" s="173"/>
      <c r="H1" s="173"/>
      <c r="I1" s="104"/>
      <c r="J1" s="104"/>
      <c r="K1" s="4"/>
      <c r="L1" s="104"/>
      <c r="M1" s="104"/>
      <c r="N1" s="104"/>
      <c r="O1" s="104"/>
      <c r="P1" s="4"/>
      <c r="Q1" s="4"/>
      <c r="R1" s="4"/>
      <c r="S1" s="104"/>
      <c r="W1" s="172"/>
      <c r="Y1" s="5" t="s">
        <v>189</v>
      </c>
    </row>
    <row r="2" ht="45.75" customHeight="1" spans="1:25">
      <c r="A2" s="85" t="s">
        <v>190</v>
      </c>
      <c r="B2" s="6"/>
      <c r="C2" s="85"/>
      <c r="D2" s="85"/>
      <c r="E2" s="85"/>
      <c r="F2" s="85"/>
      <c r="G2" s="85"/>
      <c r="H2" s="85"/>
      <c r="I2" s="85"/>
      <c r="J2" s="85"/>
      <c r="K2" s="6"/>
      <c r="L2" s="85"/>
      <c r="M2" s="85"/>
      <c r="N2" s="85"/>
      <c r="O2" s="85"/>
      <c r="P2" s="6"/>
      <c r="Q2" s="6"/>
      <c r="R2" s="6"/>
      <c r="S2" s="85"/>
      <c r="T2" s="85"/>
      <c r="U2" s="85"/>
      <c r="V2" s="85"/>
      <c r="W2" s="85"/>
      <c r="X2" s="85"/>
      <c r="Y2" s="85"/>
    </row>
    <row r="3" ht="18.75" customHeight="1" spans="1:25">
      <c r="A3" s="8" t="s">
        <v>2</v>
      </c>
      <c r="B3" s="9"/>
      <c r="C3" s="174"/>
      <c r="D3" s="174"/>
      <c r="E3" s="174"/>
      <c r="F3" s="174"/>
      <c r="G3" s="174"/>
      <c r="H3" s="174"/>
      <c r="I3" s="105"/>
      <c r="J3" s="105"/>
      <c r="K3" s="11"/>
      <c r="L3" s="105"/>
      <c r="M3" s="105"/>
      <c r="N3" s="105"/>
      <c r="O3" s="105"/>
      <c r="P3" s="11"/>
      <c r="Q3" s="11"/>
      <c r="R3" s="11"/>
      <c r="S3" s="105"/>
      <c r="W3" s="172"/>
      <c r="Y3" s="5" t="s">
        <v>3</v>
      </c>
    </row>
    <row r="4" ht="18" customHeight="1" spans="1:25">
      <c r="A4" s="13" t="s">
        <v>191</v>
      </c>
      <c r="B4" s="13" t="s">
        <v>192</v>
      </c>
      <c r="C4" s="13" t="s">
        <v>193</v>
      </c>
      <c r="D4" s="13" t="s">
        <v>194</v>
      </c>
      <c r="E4" s="13" t="s">
        <v>195</v>
      </c>
      <c r="F4" s="13" t="s">
        <v>196</v>
      </c>
      <c r="G4" s="13" t="s">
        <v>197</v>
      </c>
      <c r="H4" s="13" t="s">
        <v>198</v>
      </c>
      <c r="I4" s="178" t="s">
        <v>199</v>
      </c>
      <c r="J4" s="130" t="s">
        <v>199</v>
      </c>
      <c r="K4" s="16"/>
      <c r="L4" s="130"/>
      <c r="M4" s="130"/>
      <c r="N4" s="130"/>
      <c r="O4" s="130"/>
      <c r="P4" s="16"/>
      <c r="Q4" s="16"/>
      <c r="R4" s="16"/>
      <c r="S4" s="121" t="s">
        <v>66</v>
      </c>
      <c r="T4" s="130" t="s">
        <v>67</v>
      </c>
      <c r="U4" s="130"/>
      <c r="V4" s="130"/>
      <c r="W4" s="130"/>
      <c r="X4" s="130"/>
      <c r="Y4" s="131"/>
    </row>
    <row r="5" ht="18" customHeight="1" spans="1:25">
      <c r="A5" s="18"/>
      <c r="B5" s="40"/>
      <c r="C5" s="148"/>
      <c r="D5" s="18"/>
      <c r="E5" s="18"/>
      <c r="F5" s="18"/>
      <c r="G5" s="18"/>
      <c r="H5" s="18"/>
      <c r="I5" s="97" t="s">
        <v>200</v>
      </c>
      <c r="J5" s="178" t="s">
        <v>201</v>
      </c>
      <c r="K5" s="16"/>
      <c r="L5" s="130"/>
      <c r="M5" s="130"/>
      <c r="N5" s="130"/>
      <c r="O5" s="131"/>
      <c r="P5" s="15" t="s">
        <v>202</v>
      </c>
      <c r="Q5" s="16"/>
      <c r="R5" s="17"/>
      <c r="S5" s="13" t="s">
        <v>66</v>
      </c>
      <c r="T5" s="178" t="s">
        <v>67</v>
      </c>
      <c r="U5" s="121" t="s">
        <v>69</v>
      </c>
      <c r="V5" s="130" t="s">
        <v>67</v>
      </c>
      <c r="W5" s="121" t="s">
        <v>71</v>
      </c>
      <c r="X5" s="121" t="s">
        <v>72</v>
      </c>
      <c r="Y5" s="180" t="s">
        <v>73</v>
      </c>
    </row>
    <row r="6" ht="19.5" customHeight="1" spans="1:25">
      <c r="A6" s="40"/>
      <c r="B6" s="40"/>
      <c r="C6" s="40"/>
      <c r="D6" s="40"/>
      <c r="E6" s="40"/>
      <c r="F6" s="40"/>
      <c r="G6" s="40"/>
      <c r="H6" s="40"/>
      <c r="I6" s="40"/>
      <c r="J6" s="179" t="s">
        <v>203</v>
      </c>
      <c r="K6" s="180" t="s">
        <v>204</v>
      </c>
      <c r="L6" s="13" t="s">
        <v>205</v>
      </c>
      <c r="M6" s="13" t="s">
        <v>206</v>
      </c>
      <c r="N6" s="13" t="s">
        <v>207</v>
      </c>
      <c r="O6" s="13" t="s">
        <v>208</v>
      </c>
      <c r="P6" s="13" t="s">
        <v>63</v>
      </c>
      <c r="Q6" s="13" t="s">
        <v>64</v>
      </c>
      <c r="R6" s="13" t="s">
        <v>65</v>
      </c>
      <c r="S6" s="40"/>
      <c r="T6" s="13" t="s">
        <v>62</v>
      </c>
      <c r="U6" s="13" t="s">
        <v>69</v>
      </c>
      <c r="V6" s="13" t="s">
        <v>209</v>
      </c>
      <c r="W6" s="13" t="s">
        <v>71</v>
      </c>
      <c r="X6" s="13" t="s">
        <v>72</v>
      </c>
      <c r="Y6" s="13" t="s">
        <v>73</v>
      </c>
    </row>
    <row r="7" ht="37.5" customHeight="1" spans="1:25">
      <c r="A7" s="175"/>
      <c r="B7" s="23"/>
      <c r="C7" s="175"/>
      <c r="D7" s="175"/>
      <c r="E7" s="175"/>
      <c r="F7" s="175"/>
      <c r="G7" s="175"/>
      <c r="H7" s="175"/>
      <c r="I7" s="175"/>
      <c r="J7" s="181" t="s">
        <v>62</v>
      </c>
      <c r="K7" s="181" t="s">
        <v>210</v>
      </c>
      <c r="L7" s="21" t="s">
        <v>204</v>
      </c>
      <c r="M7" s="21" t="s">
        <v>206</v>
      </c>
      <c r="N7" s="21" t="s">
        <v>207</v>
      </c>
      <c r="O7" s="21" t="s">
        <v>208</v>
      </c>
      <c r="P7" s="21" t="s">
        <v>206</v>
      </c>
      <c r="Q7" s="21" t="s">
        <v>207</v>
      </c>
      <c r="R7" s="21" t="s">
        <v>208</v>
      </c>
      <c r="S7" s="21" t="s">
        <v>66</v>
      </c>
      <c r="T7" s="21" t="s">
        <v>62</v>
      </c>
      <c r="U7" s="21" t="s">
        <v>69</v>
      </c>
      <c r="V7" s="21" t="s">
        <v>209</v>
      </c>
      <c r="W7" s="21" t="s">
        <v>71</v>
      </c>
      <c r="X7" s="21" t="s">
        <v>72</v>
      </c>
      <c r="Y7" s="21" t="s">
        <v>73</v>
      </c>
    </row>
    <row r="8" customHeight="1" spans="1:25">
      <c r="A8" s="48">
        <v>1</v>
      </c>
      <c r="B8" s="24">
        <v>2</v>
      </c>
      <c r="C8" s="48">
        <v>3</v>
      </c>
      <c r="D8" s="24">
        <v>4</v>
      </c>
      <c r="E8" s="48">
        <v>5</v>
      </c>
      <c r="F8" s="24">
        <v>6</v>
      </c>
      <c r="G8" s="48">
        <v>7</v>
      </c>
      <c r="H8" s="24">
        <v>8</v>
      </c>
      <c r="I8" s="48">
        <v>9</v>
      </c>
      <c r="J8" s="24">
        <v>10</v>
      </c>
      <c r="K8" s="48">
        <v>11</v>
      </c>
      <c r="L8" s="24">
        <v>12</v>
      </c>
      <c r="M8" s="48">
        <v>13</v>
      </c>
      <c r="N8" s="24">
        <v>14</v>
      </c>
      <c r="O8" s="48">
        <v>15</v>
      </c>
      <c r="P8" s="24">
        <v>16</v>
      </c>
      <c r="Q8" s="48">
        <v>17</v>
      </c>
      <c r="R8" s="24">
        <v>18</v>
      </c>
      <c r="S8" s="48">
        <v>19</v>
      </c>
      <c r="T8" s="24">
        <v>20</v>
      </c>
      <c r="U8" s="48">
        <v>21</v>
      </c>
      <c r="V8" s="24">
        <v>22</v>
      </c>
      <c r="W8" s="48">
        <v>23</v>
      </c>
      <c r="X8" s="24">
        <v>24</v>
      </c>
      <c r="Y8" s="48">
        <v>25</v>
      </c>
    </row>
    <row r="9" ht="20.25" customHeight="1" spans="1:25">
      <c r="A9" s="176" t="s">
        <v>211</v>
      </c>
      <c r="B9" s="176" t="s">
        <v>75</v>
      </c>
      <c r="C9" s="176" t="s">
        <v>212</v>
      </c>
      <c r="D9" s="176" t="s">
        <v>213</v>
      </c>
      <c r="E9" s="176" t="s">
        <v>106</v>
      </c>
      <c r="F9" s="176" t="s">
        <v>214</v>
      </c>
      <c r="G9" s="176" t="s">
        <v>215</v>
      </c>
      <c r="H9" s="176" t="s">
        <v>216</v>
      </c>
      <c r="I9" s="170">
        <v>960420</v>
      </c>
      <c r="J9" s="170">
        <v>960420</v>
      </c>
      <c r="K9" s="101"/>
      <c r="L9" s="101"/>
      <c r="M9" s="101"/>
      <c r="N9" s="170">
        <v>960420</v>
      </c>
      <c r="O9" s="101"/>
      <c r="P9" s="170"/>
      <c r="Q9" s="170"/>
      <c r="R9" s="170"/>
      <c r="S9" s="170"/>
      <c r="T9" s="170"/>
      <c r="U9" s="170"/>
      <c r="V9" s="170"/>
      <c r="W9" s="170"/>
      <c r="X9" s="170"/>
      <c r="Y9" s="170"/>
    </row>
    <row r="10" ht="20.25" customHeight="1" spans="1:25">
      <c r="A10" s="176" t="s">
        <v>211</v>
      </c>
      <c r="B10" s="176" t="s">
        <v>75</v>
      </c>
      <c r="C10" s="176" t="s">
        <v>212</v>
      </c>
      <c r="D10" s="176" t="s">
        <v>213</v>
      </c>
      <c r="E10" s="176" t="s">
        <v>106</v>
      </c>
      <c r="F10" s="176" t="s">
        <v>214</v>
      </c>
      <c r="G10" s="176" t="s">
        <v>217</v>
      </c>
      <c r="H10" s="176" t="s">
        <v>218</v>
      </c>
      <c r="I10" s="170">
        <v>1032</v>
      </c>
      <c r="J10" s="170">
        <v>1032</v>
      </c>
      <c r="K10" s="182"/>
      <c r="L10" s="182"/>
      <c r="M10" s="182"/>
      <c r="N10" s="170">
        <v>1032</v>
      </c>
      <c r="O10" s="182"/>
      <c r="P10" s="170"/>
      <c r="Q10" s="170"/>
      <c r="R10" s="170"/>
      <c r="S10" s="170"/>
      <c r="T10" s="170"/>
      <c r="U10" s="170"/>
      <c r="V10" s="170"/>
      <c r="W10" s="170"/>
      <c r="X10" s="170"/>
      <c r="Y10" s="170"/>
    </row>
    <row r="11" ht="20.25" customHeight="1" spans="1:25">
      <c r="A11" s="176" t="s">
        <v>211</v>
      </c>
      <c r="B11" s="176" t="s">
        <v>75</v>
      </c>
      <c r="C11" s="176" t="s">
        <v>212</v>
      </c>
      <c r="D11" s="176" t="s">
        <v>213</v>
      </c>
      <c r="E11" s="176" t="s">
        <v>106</v>
      </c>
      <c r="F11" s="176" t="s">
        <v>214</v>
      </c>
      <c r="G11" s="176" t="s">
        <v>219</v>
      </c>
      <c r="H11" s="176" t="s">
        <v>220</v>
      </c>
      <c r="I11" s="170">
        <v>69000</v>
      </c>
      <c r="J11" s="170">
        <v>69000</v>
      </c>
      <c r="K11" s="182"/>
      <c r="L11" s="182"/>
      <c r="M11" s="182"/>
      <c r="N11" s="170">
        <v>69000</v>
      </c>
      <c r="O11" s="182"/>
      <c r="P11" s="170"/>
      <c r="Q11" s="170"/>
      <c r="R11" s="170"/>
      <c r="S11" s="170"/>
      <c r="T11" s="170"/>
      <c r="U11" s="170"/>
      <c r="V11" s="170"/>
      <c r="W11" s="170"/>
      <c r="X11" s="170"/>
      <c r="Y11" s="170"/>
    </row>
    <row r="12" ht="20.25" customHeight="1" spans="1:25">
      <c r="A12" s="176" t="s">
        <v>211</v>
      </c>
      <c r="B12" s="176" t="s">
        <v>75</v>
      </c>
      <c r="C12" s="176" t="s">
        <v>212</v>
      </c>
      <c r="D12" s="176" t="s">
        <v>213</v>
      </c>
      <c r="E12" s="176" t="s">
        <v>106</v>
      </c>
      <c r="F12" s="176" t="s">
        <v>214</v>
      </c>
      <c r="G12" s="176" t="s">
        <v>221</v>
      </c>
      <c r="H12" s="176" t="s">
        <v>222</v>
      </c>
      <c r="I12" s="170">
        <v>639120</v>
      </c>
      <c r="J12" s="170">
        <v>639120</v>
      </c>
      <c r="K12" s="182"/>
      <c r="L12" s="182"/>
      <c r="M12" s="182"/>
      <c r="N12" s="170">
        <v>639120</v>
      </c>
      <c r="O12" s="182"/>
      <c r="P12" s="170"/>
      <c r="Q12" s="170"/>
      <c r="R12" s="170"/>
      <c r="S12" s="170"/>
      <c r="T12" s="170"/>
      <c r="U12" s="170"/>
      <c r="V12" s="170"/>
      <c r="W12" s="170"/>
      <c r="X12" s="170"/>
      <c r="Y12" s="170"/>
    </row>
    <row r="13" ht="20.25" customHeight="1" spans="1:25">
      <c r="A13" s="176" t="s">
        <v>211</v>
      </c>
      <c r="B13" s="176" t="s">
        <v>75</v>
      </c>
      <c r="C13" s="176" t="s">
        <v>212</v>
      </c>
      <c r="D13" s="176" t="s">
        <v>213</v>
      </c>
      <c r="E13" s="176" t="s">
        <v>106</v>
      </c>
      <c r="F13" s="176" t="s">
        <v>214</v>
      </c>
      <c r="G13" s="176" t="s">
        <v>221</v>
      </c>
      <c r="H13" s="176" t="s">
        <v>222</v>
      </c>
      <c r="I13" s="170">
        <v>862320</v>
      </c>
      <c r="J13" s="170">
        <v>862320</v>
      </c>
      <c r="K13" s="182"/>
      <c r="L13" s="182"/>
      <c r="M13" s="182"/>
      <c r="N13" s="170">
        <v>862320</v>
      </c>
      <c r="O13" s="182"/>
      <c r="P13" s="170"/>
      <c r="Q13" s="170"/>
      <c r="R13" s="170"/>
      <c r="S13" s="170"/>
      <c r="T13" s="170"/>
      <c r="U13" s="170"/>
      <c r="V13" s="170"/>
      <c r="W13" s="170"/>
      <c r="X13" s="170"/>
      <c r="Y13" s="170"/>
    </row>
    <row r="14" ht="20.25" customHeight="1" spans="1:25">
      <c r="A14" s="176" t="s">
        <v>211</v>
      </c>
      <c r="B14" s="176" t="s">
        <v>75</v>
      </c>
      <c r="C14" s="176" t="s">
        <v>223</v>
      </c>
      <c r="D14" s="176" t="s">
        <v>224</v>
      </c>
      <c r="E14" s="176" t="s">
        <v>112</v>
      </c>
      <c r="F14" s="176" t="s">
        <v>225</v>
      </c>
      <c r="G14" s="176" t="s">
        <v>226</v>
      </c>
      <c r="H14" s="176" t="s">
        <v>227</v>
      </c>
      <c r="I14" s="170">
        <v>462760</v>
      </c>
      <c r="J14" s="170">
        <v>462760</v>
      </c>
      <c r="K14" s="182"/>
      <c r="L14" s="182"/>
      <c r="M14" s="182"/>
      <c r="N14" s="170">
        <v>462760</v>
      </c>
      <c r="O14" s="182"/>
      <c r="P14" s="170"/>
      <c r="Q14" s="170"/>
      <c r="R14" s="170"/>
      <c r="S14" s="170"/>
      <c r="T14" s="170"/>
      <c r="U14" s="170"/>
      <c r="V14" s="170"/>
      <c r="W14" s="170"/>
      <c r="X14" s="170"/>
      <c r="Y14" s="170"/>
    </row>
    <row r="15" ht="20.25" customHeight="1" spans="1:25">
      <c r="A15" s="176" t="s">
        <v>211</v>
      </c>
      <c r="B15" s="176" t="s">
        <v>75</v>
      </c>
      <c r="C15" s="176" t="s">
        <v>223</v>
      </c>
      <c r="D15" s="176" t="s">
        <v>224</v>
      </c>
      <c r="E15" s="176" t="s">
        <v>114</v>
      </c>
      <c r="F15" s="176" t="s">
        <v>228</v>
      </c>
      <c r="G15" s="176" t="s">
        <v>229</v>
      </c>
      <c r="H15" s="176" t="s">
        <v>230</v>
      </c>
      <c r="I15" s="170">
        <v>100000</v>
      </c>
      <c r="J15" s="170">
        <v>100000</v>
      </c>
      <c r="K15" s="182"/>
      <c r="L15" s="182"/>
      <c r="M15" s="182"/>
      <c r="N15" s="170">
        <v>100000</v>
      </c>
      <c r="O15" s="182"/>
      <c r="P15" s="170"/>
      <c r="Q15" s="170"/>
      <c r="R15" s="170"/>
      <c r="S15" s="170"/>
      <c r="T15" s="170"/>
      <c r="U15" s="170"/>
      <c r="V15" s="170"/>
      <c r="W15" s="170"/>
      <c r="X15" s="170"/>
      <c r="Y15" s="170"/>
    </row>
    <row r="16" ht="20.25" customHeight="1" spans="1:25">
      <c r="A16" s="176" t="s">
        <v>211</v>
      </c>
      <c r="B16" s="176" t="s">
        <v>75</v>
      </c>
      <c r="C16" s="176" t="s">
        <v>223</v>
      </c>
      <c r="D16" s="176" t="s">
        <v>224</v>
      </c>
      <c r="E16" s="176" t="s">
        <v>120</v>
      </c>
      <c r="F16" s="176" t="s">
        <v>231</v>
      </c>
      <c r="G16" s="176" t="s">
        <v>232</v>
      </c>
      <c r="H16" s="176" t="s">
        <v>233</v>
      </c>
      <c r="I16" s="170">
        <v>228390</v>
      </c>
      <c r="J16" s="170">
        <v>228390</v>
      </c>
      <c r="K16" s="182"/>
      <c r="L16" s="182"/>
      <c r="M16" s="182"/>
      <c r="N16" s="170">
        <v>228390</v>
      </c>
      <c r="O16" s="182"/>
      <c r="P16" s="170"/>
      <c r="Q16" s="170"/>
      <c r="R16" s="170"/>
      <c r="S16" s="170"/>
      <c r="T16" s="170"/>
      <c r="U16" s="170"/>
      <c r="V16" s="170"/>
      <c r="W16" s="170"/>
      <c r="X16" s="170"/>
      <c r="Y16" s="170"/>
    </row>
    <row r="17" ht="20.25" customHeight="1" spans="1:25">
      <c r="A17" s="176" t="s">
        <v>211</v>
      </c>
      <c r="B17" s="176" t="s">
        <v>75</v>
      </c>
      <c r="C17" s="176" t="s">
        <v>223</v>
      </c>
      <c r="D17" s="176" t="s">
        <v>224</v>
      </c>
      <c r="E17" s="176" t="s">
        <v>122</v>
      </c>
      <c r="F17" s="176" t="s">
        <v>234</v>
      </c>
      <c r="G17" s="176" t="s">
        <v>235</v>
      </c>
      <c r="H17" s="176" t="s">
        <v>236</v>
      </c>
      <c r="I17" s="170">
        <v>147200</v>
      </c>
      <c r="J17" s="170">
        <v>147200</v>
      </c>
      <c r="K17" s="182"/>
      <c r="L17" s="182"/>
      <c r="M17" s="182"/>
      <c r="N17" s="170">
        <v>147200</v>
      </c>
      <c r="O17" s="182"/>
      <c r="P17" s="170"/>
      <c r="Q17" s="170"/>
      <c r="R17" s="170"/>
      <c r="S17" s="170"/>
      <c r="T17" s="170"/>
      <c r="U17" s="170"/>
      <c r="V17" s="170"/>
      <c r="W17" s="170"/>
      <c r="X17" s="170"/>
      <c r="Y17" s="170"/>
    </row>
    <row r="18" ht="20.25" customHeight="1" spans="1:25">
      <c r="A18" s="176" t="s">
        <v>211</v>
      </c>
      <c r="B18" s="176" t="s">
        <v>75</v>
      </c>
      <c r="C18" s="176" t="s">
        <v>223</v>
      </c>
      <c r="D18" s="176" t="s">
        <v>224</v>
      </c>
      <c r="E18" s="176" t="s">
        <v>106</v>
      </c>
      <c r="F18" s="176" t="s">
        <v>214</v>
      </c>
      <c r="G18" s="176" t="s">
        <v>237</v>
      </c>
      <c r="H18" s="176" t="s">
        <v>238</v>
      </c>
      <c r="I18" s="170">
        <v>20700</v>
      </c>
      <c r="J18" s="170">
        <v>20700</v>
      </c>
      <c r="K18" s="182"/>
      <c r="L18" s="182"/>
      <c r="M18" s="182"/>
      <c r="N18" s="170">
        <v>20700</v>
      </c>
      <c r="O18" s="182"/>
      <c r="P18" s="170"/>
      <c r="Q18" s="170"/>
      <c r="R18" s="170"/>
      <c r="S18" s="170"/>
      <c r="T18" s="170"/>
      <c r="U18" s="170"/>
      <c r="V18" s="170"/>
      <c r="W18" s="170"/>
      <c r="X18" s="170"/>
      <c r="Y18" s="170"/>
    </row>
    <row r="19" ht="20.25" customHeight="1" spans="1:25">
      <c r="A19" s="176" t="s">
        <v>211</v>
      </c>
      <c r="B19" s="176" t="s">
        <v>75</v>
      </c>
      <c r="C19" s="176" t="s">
        <v>223</v>
      </c>
      <c r="D19" s="176" t="s">
        <v>224</v>
      </c>
      <c r="E19" s="176" t="s">
        <v>124</v>
      </c>
      <c r="F19" s="176" t="s">
        <v>239</v>
      </c>
      <c r="G19" s="176" t="s">
        <v>237</v>
      </c>
      <c r="H19" s="176" t="s">
        <v>238</v>
      </c>
      <c r="I19" s="170">
        <v>10764</v>
      </c>
      <c r="J19" s="170">
        <v>10764</v>
      </c>
      <c r="K19" s="182"/>
      <c r="L19" s="182"/>
      <c r="M19" s="182"/>
      <c r="N19" s="170">
        <v>10764</v>
      </c>
      <c r="O19" s="182"/>
      <c r="P19" s="170"/>
      <c r="Q19" s="170"/>
      <c r="R19" s="170"/>
      <c r="S19" s="170"/>
      <c r="T19" s="170"/>
      <c r="U19" s="170"/>
      <c r="V19" s="170"/>
      <c r="W19" s="170"/>
      <c r="X19" s="170"/>
      <c r="Y19" s="170"/>
    </row>
    <row r="20" ht="20.25" customHeight="1" spans="1:25">
      <c r="A20" s="176" t="s">
        <v>211</v>
      </c>
      <c r="B20" s="176" t="s">
        <v>75</v>
      </c>
      <c r="C20" s="176" t="s">
        <v>223</v>
      </c>
      <c r="D20" s="176" t="s">
        <v>224</v>
      </c>
      <c r="E20" s="176" t="s">
        <v>124</v>
      </c>
      <c r="F20" s="176" t="s">
        <v>239</v>
      </c>
      <c r="G20" s="176" t="s">
        <v>237</v>
      </c>
      <c r="H20" s="176" t="s">
        <v>238</v>
      </c>
      <c r="I20" s="170">
        <v>10971</v>
      </c>
      <c r="J20" s="170">
        <v>10971</v>
      </c>
      <c r="K20" s="182"/>
      <c r="L20" s="182"/>
      <c r="M20" s="182"/>
      <c r="N20" s="170">
        <v>10971</v>
      </c>
      <c r="O20" s="182"/>
      <c r="P20" s="170"/>
      <c r="Q20" s="170"/>
      <c r="R20" s="170"/>
      <c r="S20" s="170"/>
      <c r="T20" s="170"/>
      <c r="U20" s="170"/>
      <c r="V20" s="170"/>
      <c r="W20" s="170"/>
      <c r="X20" s="170"/>
      <c r="Y20" s="170"/>
    </row>
    <row r="21" ht="20.25" customHeight="1" spans="1:25">
      <c r="A21" s="176" t="s">
        <v>211</v>
      </c>
      <c r="B21" s="176" t="s">
        <v>75</v>
      </c>
      <c r="C21" s="176" t="s">
        <v>240</v>
      </c>
      <c r="D21" s="176" t="s">
        <v>241</v>
      </c>
      <c r="E21" s="176" t="s">
        <v>130</v>
      </c>
      <c r="F21" s="176" t="s">
        <v>241</v>
      </c>
      <c r="G21" s="176" t="s">
        <v>242</v>
      </c>
      <c r="H21" s="176" t="s">
        <v>241</v>
      </c>
      <c r="I21" s="170">
        <v>389654</v>
      </c>
      <c r="J21" s="170">
        <v>389654</v>
      </c>
      <c r="K21" s="182"/>
      <c r="L21" s="182"/>
      <c r="M21" s="182"/>
      <c r="N21" s="170">
        <v>389654</v>
      </c>
      <c r="O21" s="182"/>
      <c r="P21" s="170"/>
      <c r="Q21" s="170"/>
      <c r="R21" s="170"/>
      <c r="S21" s="170"/>
      <c r="T21" s="170"/>
      <c r="U21" s="170"/>
      <c r="V21" s="170"/>
      <c r="W21" s="170"/>
      <c r="X21" s="170"/>
      <c r="Y21" s="170"/>
    </row>
    <row r="22" ht="20.25" customHeight="1" spans="1:25">
      <c r="A22" s="176" t="s">
        <v>211</v>
      </c>
      <c r="B22" s="176" t="s">
        <v>75</v>
      </c>
      <c r="C22" s="176" t="s">
        <v>243</v>
      </c>
      <c r="D22" s="176" t="s">
        <v>244</v>
      </c>
      <c r="E22" s="176" t="s">
        <v>106</v>
      </c>
      <c r="F22" s="176" t="s">
        <v>214</v>
      </c>
      <c r="G22" s="176" t="s">
        <v>245</v>
      </c>
      <c r="H22" s="176" t="s">
        <v>244</v>
      </c>
      <c r="I22" s="170">
        <v>49257.84</v>
      </c>
      <c r="J22" s="170">
        <v>49257.84</v>
      </c>
      <c r="K22" s="182"/>
      <c r="L22" s="182"/>
      <c r="M22" s="182"/>
      <c r="N22" s="170">
        <v>49257.84</v>
      </c>
      <c r="O22" s="182"/>
      <c r="P22" s="170"/>
      <c r="Q22" s="170"/>
      <c r="R22" s="170"/>
      <c r="S22" s="170"/>
      <c r="T22" s="170"/>
      <c r="U22" s="170"/>
      <c r="V22" s="170"/>
      <c r="W22" s="170"/>
      <c r="X22" s="170"/>
      <c r="Y22" s="170"/>
    </row>
    <row r="23" ht="20.25" customHeight="1" spans="1:25">
      <c r="A23" s="176" t="s">
        <v>211</v>
      </c>
      <c r="B23" s="176" t="s">
        <v>75</v>
      </c>
      <c r="C23" s="176" t="s">
        <v>246</v>
      </c>
      <c r="D23" s="176" t="s">
        <v>247</v>
      </c>
      <c r="E23" s="176" t="s">
        <v>106</v>
      </c>
      <c r="F23" s="176" t="s">
        <v>214</v>
      </c>
      <c r="G23" s="176" t="s">
        <v>248</v>
      </c>
      <c r="H23" s="176" t="s">
        <v>249</v>
      </c>
      <c r="I23" s="170">
        <v>69000</v>
      </c>
      <c r="J23" s="170">
        <v>69000</v>
      </c>
      <c r="K23" s="182"/>
      <c r="L23" s="182"/>
      <c r="M23" s="182"/>
      <c r="N23" s="170">
        <v>69000</v>
      </c>
      <c r="O23" s="182"/>
      <c r="P23" s="170"/>
      <c r="Q23" s="170"/>
      <c r="R23" s="170"/>
      <c r="S23" s="170"/>
      <c r="T23" s="170"/>
      <c r="U23" s="170"/>
      <c r="V23" s="170"/>
      <c r="W23" s="170"/>
      <c r="X23" s="170"/>
      <c r="Y23" s="170"/>
    </row>
    <row r="24" ht="20.25" customHeight="1" spans="1:25">
      <c r="A24" s="176" t="s">
        <v>211</v>
      </c>
      <c r="B24" s="176" t="s">
        <v>75</v>
      </c>
      <c r="C24" s="176" t="s">
        <v>250</v>
      </c>
      <c r="D24" s="176" t="s">
        <v>251</v>
      </c>
      <c r="E24" s="176" t="s">
        <v>132</v>
      </c>
      <c r="F24" s="176" t="s">
        <v>252</v>
      </c>
      <c r="G24" s="176" t="s">
        <v>217</v>
      </c>
      <c r="H24" s="176" t="s">
        <v>218</v>
      </c>
      <c r="I24" s="170">
        <v>26880</v>
      </c>
      <c r="J24" s="170">
        <v>26880</v>
      </c>
      <c r="K24" s="182"/>
      <c r="L24" s="182"/>
      <c r="M24" s="182"/>
      <c r="N24" s="170">
        <v>26880</v>
      </c>
      <c r="O24" s="182"/>
      <c r="P24" s="170"/>
      <c r="Q24" s="170"/>
      <c r="R24" s="170"/>
      <c r="S24" s="170"/>
      <c r="T24" s="170"/>
      <c r="U24" s="170"/>
      <c r="V24" s="170"/>
      <c r="W24" s="170"/>
      <c r="X24" s="170"/>
      <c r="Y24" s="170"/>
    </row>
    <row r="25" ht="20.25" customHeight="1" spans="1:25">
      <c r="A25" s="176" t="s">
        <v>211</v>
      </c>
      <c r="B25" s="176" t="s">
        <v>75</v>
      </c>
      <c r="C25" s="176" t="s">
        <v>253</v>
      </c>
      <c r="D25" s="176" t="s">
        <v>254</v>
      </c>
      <c r="E25" s="176" t="s">
        <v>106</v>
      </c>
      <c r="F25" s="176" t="s">
        <v>214</v>
      </c>
      <c r="G25" s="176" t="s">
        <v>219</v>
      </c>
      <c r="H25" s="176" t="s">
        <v>220</v>
      </c>
      <c r="I25" s="170">
        <v>874000</v>
      </c>
      <c r="J25" s="170">
        <v>874000</v>
      </c>
      <c r="K25" s="182"/>
      <c r="L25" s="182"/>
      <c r="M25" s="182"/>
      <c r="N25" s="170">
        <v>874000</v>
      </c>
      <c r="O25" s="182"/>
      <c r="P25" s="170"/>
      <c r="Q25" s="170"/>
      <c r="R25" s="170"/>
      <c r="S25" s="170"/>
      <c r="T25" s="170"/>
      <c r="U25" s="170"/>
      <c r="V25" s="170"/>
      <c r="W25" s="170"/>
      <c r="X25" s="170"/>
      <c r="Y25" s="170"/>
    </row>
    <row r="26" ht="20.25" customHeight="1" spans="1:25">
      <c r="A26" s="176" t="s">
        <v>211</v>
      </c>
      <c r="B26" s="176" t="s">
        <v>75</v>
      </c>
      <c r="C26" s="176" t="s">
        <v>255</v>
      </c>
      <c r="D26" s="176" t="s">
        <v>256</v>
      </c>
      <c r="E26" s="176" t="s">
        <v>106</v>
      </c>
      <c r="F26" s="176" t="s">
        <v>214</v>
      </c>
      <c r="G26" s="176" t="s">
        <v>257</v>
      </c>
      <c r="H26" s="176" t="s">
        <v>258</v>
      </c>
      <c r="I26" s="170">
        <v>71478</v>
      </c>
      <c r="J26" s="170">
        <v>71478</v>
      </c>
      <c r="K26" s="182"/>
      <c r="L26" s="182"/>
      <c r="M26" s="182"/>
      <c r="N26" s="170">
        <v>71478</v>
      </c>
      <c r="O26" s="182"/>
      <c r="P26" s="170"/>
      <c r="Q26" s="170"/>
      <c r="R26" s="170"/>
      <c r="S26" s="170"/>
      <c r="T26" s="170"/>
      <c r="U26" s="170"/>
      <c r="V26" s="170"/>
      <c r="W26" s="170"/>
      <c r="X26" s="170"/>
      <c r="Y26" s="170"/>
    </row>
    <row r="27" ht="20.25" customHeight="1" spans="1:25">
      <c r="A27" s="176" t="s">
        <v>211</v>
      </c>
      <c r="B27" s="176" t="s">
        <v>75</v>
      </c>
      <c r="C27" s="176" t="s">
        <v>259</v>
      </c>
      <c r="D27" s="176" t="s">
        <v>260</v>
      </c>
      <c r="E27" s="176" t="s">
        <v>106</v>
      </c>
      <c r="F27" s="176" t="s">
        <v>214</v>
      </c>
      <c r="G27" s="176" t="s">
        <v>261</v>
      </c>
      <c r="H27" s="176" t="s">
        <v>262</v>
      </c>
      <c r="I27" s="170">
        <v>600144</v>
      </c>
      <c r="J27" s="170">
        <v>600144</v>
      </c>
      <c r="K27" s="182"/>
      <c r="L27" s="182"/>
      <c r="M27" s="182"/>
      <c r="N27" s="170">
        <v>600144</v>
      </c>
      <c r="O27" s="182"/>
      <c r="P27" s="170"/>
      <c r="Q27" s="170"/>
      <c r="R27" s="170"/>
      <c r="S27" s="170"/>
      <c r="T27" s="170"/>
      <c r="U27" s="170"/>
      <c r="V27" s="170"/>
      <c r="W27" s="170"/>
      <c r="X27" s="170"/>
      <c r="Y27" s="170"/>
    </row>
    <row r="28" ht="17.25" customHeight="1" spans="1:25">
      <c r="A28" s="44" t="s">
        <v>179</v>
      </c>
      <c r="B28" s="45"/>
      <c r="C28" s="177"/>
      <c r="D28" s="177"/>
      <c r="E28" s="177"/>
      <c r="F28" s="177"/>
      <c r="G28" s="177"/>
      <c r="H28" s="27"/>
      <c r="I28" s="170">
        <v>5593090.84</v>
      </c>
      <c r="J28" s="170">
        <v>5593090.84</v>
      </c>
      <c r="K28" s="101"/>
      <c r="L28" s="101"/>
      <c r="M28" s="101"/>
      <c r="N28" s="170">
        <v>5593090.84</v>
      </c>
      <c r="O28" s="101"/>
      <c r="P28" s="170"/>
      <c r="Q28" s="170"/>
      <c r="R28" s="170"/>
      <c r="S28" s="170"/>
      <c r="T28" s="170"/>
      <c r="U28" s="170"/>
      <c r="V28" s="170"/>
      <c r="W28" s="170"/>
      <c r="X28" s="170"/>
      <c r="Y28" s="170"/>
    </row>
  </sheetData>
  <mergeCells count="31">
    <mergeCell ref="A2:Y2"/>
    <mergeCell ref="A3:H3"/>
    <mergeCell ref="I4:Y4"/>
    <mergeCell ref="J5:O5"/>
    <mergeCell ref="P5:R5"/>
    <mergeCell ref="T5:Y5"/>
    <mergeCell ref="J6:K6"/>
    <mergeCell ref="A28:H2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
  <sheetViews>
    <sheetView topLeftCell="A6" workbookViewId="0">
      <selection activeCell="C12" sqref="C12"/>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3" width="23.3333333333333" style="1" customWidth="1"/>
    <col min="14" max="14" width="14.3333333333333" style="1" customWidth="1"/>
    <col min="15" max="15" width="14.8333333333333" style="1" customWidth="1"/>
    <col min="16" max="16" width="13" style="1" customWidth="1"/>
    <col min="17" max="21" width="23.1666666666667" style="1" customWidth="1"/>
    <col min="22" max="22" width="23.3333333333333" style="1" customWidth="1"/>
    <col min="23" max="23" width="23.1666666666667" style="1" customWidth="1"/>
    <col min="24" max="16384" width="10.6666666666667" style="1" customWidth="1"/>
  </cols>
  <sheetData>
    <row r="1" ht="13.5" customHeight="1" spans="2:23">
      <c r="B1" s="162"/>
      <c r="E1" s="3"/>
      <c r="F1" s="3"/>
      <c r="G1" s="3"/>
      <c r="H1" s="3"/>
      <c r="I1" s="4"/>
      <c r="J1" s="4"/>
      <c r="K1" s="4"/>
      <c r="L1" s="4"/>
      <c r="M1" s="4"/>
      <c r="N1" s="4"/>
      <c r="O1" s="4"/>
      <c r="P1" s="4"/>
      <c r="Q1" s="4"/>
      <c r="U1" s="162"/>
      <c r="W1" s="171" t="s">
        <v>263</v>
      </c>
    </row>
    <row r="2" ht="46.5" customHeight="1" spans="1:23">
      <c r="A2" s="6" t="s">
        <v>264</v>
      </c>
      <c r="B2" s="6"/>
      <c r="C2" s="6"/>
      <c r="D2" s="6"/>
      <c r="E2" s="6"/>
      <c r="F2" s="6"/>
      <c r="G2" s="6"/>
      <c r="H2" s="6"/>
      <c r="I2" s="6"/>
      <c r="J2" s="6"/>
      <c r="K2" s="6"/>
      <c r="L2" s="6"/>
      <c r="M2" s="6"/>
      <c r="N2" s="6"/>
      <c r="O2" s="6"/>
      <c r="P2" s="6"/>
      <c r="Q2" s="6"/>
      <c r="R2" s="6"/>
      <c r="S2" s="6"/>
      <c r="T2" s="6"/>
      <c r="U2" s="6"/>
      <c r="V2" s="6"/>
      <c r="W2" s="6"/>
    </row>
    <row r="3" ht="13.5" customHeight="1" spans="1:23">
      <c r="A3" s="8" t="s">
        <v>2</v>
      </c>
      <c r="B3" s="9"/>
      <c r="C3" s="9"/>
      <c r="D3" s="9"/>
      <c r="E3" s="9"/>
      <c r="F3" s="9"/>
      <c r="G3" s="9"/>
      <c r="H3" s="9"/>
      <c r="I3" s="11"/>
      <c r="J3" s="11"/>
      <c r="K3" s="11"/>
      <c r="L3" s="11"/>
      <c r="M3" s="11"/>
      <c r="N3" s="11"/>
      <c r="O3" s="11"/>
      <c r="P3" s="11"/>
      <c r="Q3" s="11"/>
      <c r="U3" s="162"/>
      <c r="W3" s="139" t="s">
        <v>3</v>
      </c>
    </row>
    <row r="4" ht="21.75" customHeight="1" spans="1:23">
      <c r="A4" s="13" t="s">
        <v>265</v>
      </c>
      <c r="B4" s="14" t="s">
        <v>193</v>
      </c>
      <c r="C4" s="13" t="s">
        <v>194</v>
      </c>
      <c r="D4" s="13" t="s">
        <v>266</v>
      </c>
      <c r="E4" s="14" t="s">
        <v>195</v>
      </c>
      <c r="F4" s="14" t="s">
        <v>196</v>
      </c>
      <c r="G4" s="14" t="s">
        <v>267</v>
      </c>
      <c r="H4" s="14" t="s">
        <v>268</v>
      </c>
      <c r="I4" s="39" t="s">
        <v>60</v>
      </c>
      <c r="J4" s="15" t="s">
        <v>269</v>
      </c>
      <c r="K4" s="16"/>
      <c r="L4" s="16"/>
      <c r="M4" s="17"/>
      <c r="N4" s="15" t="s">
        <v>202</v>
      </c>
      <c r="O4" s="16"/>
      <c r="P4" s="17"/>
      <c r="Q4" s="14" t="s">
        <v>66</v>
      </c>
      <c r="R4" s="15" t="s">
        <v>67</v>
      </c>
      <c r="S4" s="16"/>
      <c r="T4" s="16"/>
      <c r="U4" s="16"/>
      <c r="V4" s="16"/>
      <c r="W4" s="17"/>
    </row>
    <row r="5" ht="21.75" customHeight="1" spans="1:23">
      <c r="A5" s="18"/>
      <c r="B5" s="40"/>
      <c r="C5" s="18"/>
      <c r="D5" s="18"/>
      <c r="E5" s="19"/>
      <c r="F5" s="19"/>
      <c r="G5" s="19"/>
      <c r="H5" s="19"/>
      <c r="I5" s="40"/>
      <c r="J5" s="165" t="s">
        <v>63</v>
      </c>
      <c r="K5" s="166"/>
      <c r="L5" s="14" t="s">
        <v>64</v>
      </c>
      <c r="M5" s="14" t="s">
        <v>65</v>
      </c>
      <c r="N5" s="14" t="s">
        <v>63</v>
      </c>
      <c r="O5" s="14" t="s">
        <v>64</v>
      </c>
      <c r="P5" s="14" t="s">
        <v>65</v>
      </c>
      <c r="Q5" s="19"/>
      <c r="R5" s="14" t="s">
        <v>62</v>
      </c>
      <c r="S5" s="14" t="s">
        <v>69</v>
      </c>
      <c r="T5" s="14" t="s">
        <v>209</v>
      </c>
      <c r="U5" s="14" t="s">
        <v>71</v>
      </c>
      <c r="V5" s="14" t="s">
        <v>72</v>
      </c>
      <c r="W5" s="14" t="s">
        <v>73</v>
      </c>
    </row>
    <row r="6" ht="21" customHeight="1" spans="1:23">
      <c r="A6" s="40"/>
      <c r="B6" s="40"/>
      <c r="C6" s="40"/>
      <c r="D6" s="40"/>
      <c r="E6" s="40"/>
      <c r="F6" s="40"/>
      <c r="G6" s="40"/>
      <c r="H6" s="40"/>
      <c r="I6" s="40"/>
      <c r="J6" s="167" t="s">
        <v>62</v>
      </c>
      <c r="K6" s="168"/>
      <c r="L6" s="40"/>
      <c r="M6" s="40"/>
      <c r="N6" s="40"/>
      <c r="O6" s="40"/>
      <c r="P6" s="40"/>
      <c r="Q6" s="40"/>
      <c r="R6" s="40"/>
      <c r="S6" s="40"/>
      <c r="T6" s="40"/>
      <c r="U6" s="40"/>
      <c r="V6" s="40"/>
      <c r="W6" s="40"/>
    </row>
    <row r="7" ht="39.75" customHeight="1" spans="1:23">
      <c r="A7" s="21"/>
      <c r="B7" s="23"/>
      <c r="C7" s="21"/>
      <c r="D7" s="21"/>
      <c r="E7" s="22"/>
      <c r="F7" s="22"/>
      <c r="G7" s="22"/>
      <c r="H7" s="22"/>
      <c r="I7" s="23"/>
      <c r="J7" s="87" t="s">
        <v>62</v>
      </c>
      <c r="K7" s="87" t="s">
        <v>270</v>
      </c>
      <c r="L7" s="22"/>
      <c r="M7" s="22"/>
      <c r="N7" s="22"/>
      <c r="O7" s="22"/>
      <c r="P7" s="22"/>
      <c r="Q7" s="22"/>
      <c r="R7" s="22"/>
      <c r="S7" s="22"/>
      <c r="T7" s="22"/>
      <c r="U7" s="23"/>
      <c r="V7" s="22"/>
      <c r="W7" s="22"/>
    </row>
    <row r="8" ht="15" customHeight="1" spans="1:23">
      <c r="A8" s="24">
        <v>1</v>
      </c>
      <c r="B8" s="24">
        <v>2</v>
      </c>
      <c r="C8" s="24">
        <v>3</v>
      </c>
      <c r="D8" s="24">
        <v>4</v>
      </c>
      <c r="E8" s="24">
        <v>5</v>
      </c>
      <c r="F8" s="24">
        <v>6</v>
      </c>
      <c r="G8" s="24">
        <v>7</v>
      </c>
      <c r="H8" s="24">
        <v>8</v>
      </c>
      <c r="I8" s="24">
        <v>9</v>
      </c>
      <c r="J8" s="24">
        <v>10</v>
      </c>
      <c r="K8" s="24">
        <v>11</v>
      </c>
      <c r="L8" s="48">
        <v>12</v>
      </c>
      <c r="M8" s="48">
        <v>13</v>
      </c>
      <c r="N8" s="48">
        <v>14</v>
      </c>
      <c r="O8" s="48">
        <v>15</v>
      </c>
      <c r="P8" s="48">
        <v>16</v>
      </c>
      <c r="Q8" s="48">
        <v>17</v>
      </c>
      <c r="R8" s="48">
        <v>18</v>
      </c>
      <c r="S8" s="48">
        <v>19</v>
      </c>
      <c r="T8" s="48">
        <v>20</v>
      </c>
      <c r="U8" s="24">
        <v>21</v>
      </c>
      <c r="V8" s="48">
        <v>22</v>
      </c>
      <c r="W8" s="48">
        <v>23</v>
      </c>
    </row>
    <row r="9" ht="21.75" customHeight="1" spans="1:23">
      <c r="A9" s="89" t="s">
        <v>271</v>
      </c>
      <c r="B9" s="89" t="s">
        <v>272</v>
      </c>
      <c r="C9" s="89" t="s">
        <v>273</v>
      </c>
      <c r="D9" s="89" t="s">
        <v>75</v>
      </c>
      <c r="E9" s="89" t="s">
        <v>106</v>
      </c>
      <c r="F9" s="89" t="s">
        <v>214</v>
      </c>
      <c r="G9" s="89" t="s">
        <v>257</v>
      </c>
      <c r="H9" s="89" t="s">
        <v>258</v>
      </c>
      <c r="I9" s="169">
        <v>42762.48</v>
      </c>
      <c r="J9" s="169">
        <v>42762.48</v>
      </c>
      <c r="K9" s="170">
        <v>42762.48</v>
      </c>
      <c r="L9" s="169"/>
      <c r="M9" s="169"/>
      <c r="N9" s="169"/>
      <c r="O9" s="169"/>
      <c r="P9" s="169"/>
      <c r="Q9" s="169"/>
      <c r="R9" s="169"/>
      <c r="S9" s="169"/>
      <c r="T9" s="169"/>
      <c r="U9" s="169"/>
      <c r="V9" s="169"/>
      <c r="W9" s="169"/>
    </row>
    <row r="10" ht="21.75" customHeight="1" spans="1:23">
      <c r="A10" s="89" t="s">
        <v>271</v>
      </c>
      <c r="B10" s="89" t="s">
        <v>274</v>
      </c>
      <c r="C10" s="89" t="s">
        <v>275</v>
      </c>
      <c r="D10" s="89" t="s">
        <v>75</v>
      </c>
      <c r="E10" s="89" t="s">
        <v>106</v>
      </c>
      <c r="F10" s="89" t="s">
        <v>214</v>
      </c>
      <c r="G10" s="89" t="s">
        <v>276</v>
      </c>
      <c r="H10" s="89" t="s">
        <v>277</v>
      </c>
      <c r="I10" s="169">
        <v>16960</v>
      </c>
      <c r="J10" s="169">
        <v>16960</v>
      </c>
      <c r="K10" s="170">
        <v>16960</v>
      </c>
      <c r="L10" s="169"/>
      <c r="M10" s="169"/>
      <c r="N10" s="169"/>
      <c r="O10" s="169"/>
      <c r="P10" s="169"/>
      <c r="Q10" s="169"/>
      <c r="R10" s="169"/>
      <c r="S10" s="169"/>
      <c r="T10" s="169"/>
      <c r="U10" s="169"/>
      <c r="V10" s="169"/>
      <c r="W10" s="169"/>
    </row>
    <row r="11" ht="21.75" customHeight="1" spans="1:23">
      <c r="A11" s="89" t="s">
        <v>278</v>
      </c>
      <c r="B11" s="89" t="s">
        <v>279</v>
      </c>
      <c r="C11" s="89" t="s">
        <v>280</v>
      </c>
      <c r="D11" s="89" t="s">
        <v>75</v>
      </c>
      <c r="E11" s="89" t="s">
        <v>106</v>
      </c>
      <c r="F11" s="89" t="s">
        <v>214</v>
      </c>
      <c r="G11" s="89" t="s">
        <v>281</v>
      </c>
      <c r="H11" s="89" t="s">
        <v>282</v>
      </c>
      <c r="I11" s="169">
        <v>87209</v>
      </c>
      <c r="J11" s="169">
        <v>87209</v>
      </c>
      <c r="K11" s="170">
        <v>87209</v>
      </c>
      <c r="L11" s="169"/>
      <c r="M11" s="169"/>
      <c r="N11" s="169"/>
      <c r="O11" s="169"/>
      <c r="P11" s="169"/>
      <c r="Q11" s="169"/>
      <c r="R11" s="169"/>
      <c r="S11" s="169"/>
      <c r="T11" s="169"/>
      <c r="U11" s="169"/>
      <c r="V11" s="169"/>
      <c r="W11" s="169"/>
    </row>
    <row r="12" ht="21.75" customHeight="1" spans="1:23">
      <c r="A12" s="89" t="s">
        <v>278</v>
      </c>
      <c r="B12" s="89" t="s">
        <v>283</v>
      </c>
      <c r="C12" s="89" t="s">
        <v>284</v>
      </c>
      <c r="D12" s="89" t="s">
        <v>75</v>
      </c>
      <c r="E12" s="89" t="s">
        <v>106</v>
      </c>
      <c r="F12" s="89" t="s">
        <v>214</v>
      </c>
      <c r="G12" s="89" t="s">
        <v>257</v>
      </c>
      <c r="H12" s="89" t="s">
        <v>258</v>
      </c>
      <c r="I12" s="169">
        <v>18510</v>
      </c>
      <c r="J12" s="169"/>
      <c r="K12" s="170"/>
      <c r="L12" s="169"/>
      <c r="M12" s="169"/>
      <c r="N12" s="169"/>
      <c r="O12" s="169"/>
      <c r="P12" s="169"/>
      <c r="Q12" s="169"/>
      <c r="R12" s="169">
        <v>18510</v>
      </c>
      <c r="S12" s="169"/>
      <c r="T12" s="169"/>
      <c r="U12" s="169"/>
      <c r="V12" s="169"/>
      <c r="W12" s="169">
        <v>18510</v>
      </c>
    </row>
    <row r="13" ht="21.75" customHeight="1" spans="1:23">
      <c r="A13" s="89" t="s">
        <v>278</v>
      </c>
      <c r="B13" s="89" t="s">
        <v>285</v>
      </c>
      <c r="C13" s="89" t="s">
        <v>286</v>
      </c>
      <c r="D13" s="89" t="s">
        <v>75</v>
      </c>
      <c r="E13" s="89" t="s">
        <v>106</v>
      </c>
      <c r="F13" s="89" t="s">
        <v>214</v>
      </c>
      <c r="G13" s="89" t="s">
        <v>281</v>
      </c>
      <c r="H13" s="89" t="s">
        <v>282</v>
      </c>
      <c r="I13" s="169">
        <v>150429</v>
      </c>
      <c r="J13" s="169"/>
      <c r="K13" s="170"/>
      <c r="L13" s="169"/>
      <c r="M13" s="169"/>
      <c r="N13" s="169"/>
      <c r="O13" s="169"/>
      <c r="P13" s="169"/>
      <c r="Q13" s="169"/>
      <c r="R13" s="169">
        <v>150429</v>
      </c>
      <c r="S13" s="169"/>
      <c r="T13" s="169"/>
      <c r="U13" s="169"/>
      <c r="V13" s="169"/>
      <c r="W13" s="169">
        <v>150429</v>
      </c>
    </row>
    <row r="14" ht="21.75" customHeight="1" spans="1:23">
      <c r="A14" s="89" t="s">
        <v>278</v>
      </c>
      <c r="B14" s="89" t="s">
        <v>287</v>
      </c>
      <c r="C14" s="89" t="s">
        <v>288</v>
      </c>
      <c r="D14" s="89" t="s">
        <v>75</v>
      </c>
      <c r="E14" s="89" t="s">
        <v>106</v>
      </c>
      <c r="F14" s="89" t="s">
        <v>214</v>
      </c>
      <c r="G14" s="89" t="s">
        <v>281</v>
      </c>
      <c r="H14" s="89" t="s">
        <v>282</v>
      </c>
      <c r="I14" s="169">
        <v>329594</v>
      </c>
      <c r="J14" s="169"/>
      <c r="K14" s="170"/>
      <c r="L14" s="169"/>
      <c r="M14" s="169"/>
      <c r="N14" s="169"/>
      <c r="O14" s="169"/>
      <c r="P14" s="169"/>
      <c r="Q14" s="169"/>
      <c r="R14" s="169">
        <v>329594</v>
      </c>
      <c r="S14" s="169"/>
      <c r="T14" s="169"/>
      <c r="U14" s="169"/>
      <c r="V14" s="169"/>
      <c r="W14" s="169">
        <v>329594</v>
      </c>
    </row>
    <row r="15" ht="21.75" customHeight="1" spans="1:23">
      <c r="A15" s="89" t="s">
        <v>278</v>
      </c>
      <c r="B15" s="234" t="s">
        <v>289</v>
      </c>
      <c r="C15" s="164" t="s">
        <v>290</v>
      </c>
      <c r="D15" s="89" t="s">
        <v>75</v>
      </c>
      <c r="E15" s="89" t="s">
        <v>106</v>
      </c>
      <c r="F15" s="89" t="s">
        <v>214</v>
      </c>
      <c r="G15" s="89" t="s">
        <v>281</v>
      </c>
      <c r="H15" s="89" t="s">
        <v>282</v>
      </c>
      <c r="I15" s="34">
        <v>28322.16</v>
      </c>
      <c r="J15" s="169"/>
      <c r="K15" s="170"/>
      <c r="L15" s="169"/>
      <c r="M15" s="169"/>
      <c r="N15" s="34">
        <v>28322.16</v>
      </c>
      <c r="O15" s="169"/>
      <c r="P15" s="169"/>
      <c r="Q15" s="169"/>
      <c r="R15" s="169"/>
      <c r="S15" s="169"/>
      <c r="T15" s="169"/>
      <c r="U15" s="169"/>
      <c r="V15" s="169"/>
      <c r="W15" s="169"/>
    </row>
    <row r="16" ht="21.75" customHeight="1" spans="1:23">
      <c r="A16" s="89" t="s">
        <v>278</v>
      </c>
      <c r="B16" s="234" t="s">
        <v>291</v>
      </c>
      <c r="C16" s="164" t="s">
        <v>292</v>
      </c>
      <c r="D16" s="89" t="s">
        <v>75</v>
      </c>
      <c r="E16" s="89" t="s">
        <v>106</v>
      </c>
      <c r="F16" s="89" t="s">
        <v>214</v>
      </c>
      <c r="G16" s="89" t="s">
        <v>281</v>
      </c>
      <c r="H16" s="89" t="s">
        <v>282</v>
      </c>
      <c r="I16" s="34">
        <v>14991</v>
      </c>
      <c r="J16" s="169"/>
      <c r="K16" s="170"/>
      <c r="L16" s="169"/>
      <c r="M16" s="169"/>
      <c r="N16" s="34">
        <v>14991</v>
      </c>
      <c r="O16" s="169"/>
      <c r="P16" s="169"/>
      <c r="Q16" s="169"/>
      <c r="R16" s="169"/>
      <c r="S16" s="169"/>
      <c r="T16" s="169"/>
      <c r="U16" s="169"/>
      <c r="V16" s="169"/>
      <c r="W16" s="169"/>
    </row>
    <row r="17" ht="18.75" customHeight="1" spans="1:23">
      <c r="A17" s="44" t="s">
        <v>179</v>
      </c>
      <c r="B17" s="45"/>
      <c r="C17" s="45"/>
      <c r="D17" s="45"/>
      <c r="E17" s="45"/>
      <c r="F17" s="45"/>
      <c r="G17" s="45"/>
      <c r="H17" s="46"/>
      <c r="I17" s="170">
        <f>SUM(I9:I16)</f>
        <v>688777.64</v>
      </c>
      <c r="J17" s="170">
        <v>146931.48</v>
      </c>
      <c r="K17" s="170">
        <v>146931.48</v>
      </c>
      <c r="L17" s="170"/>
      <c r="M17" s="170"/>
      <c r="N17" s="170">
        <f>SUM(N15:N16)</f>
        <v>43313.16</v>
      </c>
      <c r="O17" s="170"/>
      <c r="P17" s="170"/>
      <c r="Q17" s="170"/>
      <c r="R17" s="170">
        <v>498533</v>
      </c>
      <c r="S17" s="170"/>
      <c r="T17" s="170"/>
      <c r="U17" s="170"/>
      <c r="V17" s="170"/>
      <c r="W17" s="170">
        <v>498533</v>
      </c>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2"/>
  <sheetViews>
    <sheetView topLeftCell="A44" workbookViewId="0">
      <selection activeCell="A13" sqref="A13:A17"/>
    </sheetView>
  </sheetViews>
  <sheetFormatPr defaultColWidth="10.6666666666667" defaultRowHeight="12" customHeight="1"/>
  <cols>
    <col min="1" max="1" width="40" style="83" customWidth="1"/>
    <col min="2" max="2" width="33.8333333333333" style="83" customWidth="1"/>
    <col min="3" max="5" width="27.5" style="83" customWidth="1"/>
    <col min="6" max="6" width="13.1666666666667" style="50" customWidth="1"/>
    <col min="7" max="7" width="29.3333333333333" style="83" customWidth="1"/>
    <col min="8" max="8" width="18.1666666666667" style="50" customWidth="1"/>
    <col min="9" max="9" width="15.6666666666667" style="50" customWidth="1"/>
    <col min="10" max="10" width="22" style="83" customWidth="1"/>
    <col min="11" max="16384" width="10.6666666666667" style="50" customWidth="1"/>
  </cols>
  <sheetData>
    <row r="1" ht="18" customHeight="1" spans="10:10">
      <c r="J1" s="5" t="s">
        <v>293</v>
      </c>
    </row>
    <row r="2" ht="39.75" customHeight="1" spans="1:10">
      <c r="A2" s="84" t="s">
        <v>294</v>
      </c>
      <c r="B2" s="6"/>
      <c r="C2" s="6"/>
      <c r="D2" s="6"/>
      <c r="E2" s="6"/>
      <c r="F2" s="85"/>
      <c r="G2" s="6"/>
      <c r="H2" s="85"/>
      <c r="I2" s="85"/>
      <c r="J2" s="6"/>
    </row>
    <row r="3" ht="17.25" customHeight="1" spans="1:1">
      <c r="A3" s="86" t="s">
        <v>2</v>
      </c>
    </row>
    <row r="4" ht="44.25" customHeight="1" spans="1:10">
      <c r="A4" s="87" t="s">
        <v>295</v>
      </c>
      <c r="B4" s="87" t="s">
        <v>296</v>
      </c>
      <c r="C4" s="87" t="s">
        <v>297</v>
      </c>
      <c r="D4" s="87" t="s">
        <v>298</v>
      </c>
      <c r="E4" s="87" t="s">
        <v>299</v>
      </c>
      <c r="F4" s="88" t="s">
        <v>300</v>
      </c>
      <c r="G4" s="87" t="s">
        <v>301</v>
      </c>
      <c r="H4" s="88" t="s">
        <v>302</v>
      </c>
      <c r="I4" s="88" t="s">
        <v>303</v>
      </c>
      <c r="J4" s="87" t="s">
        <v>304</v>
      </c>
    </row>
    <row r="5" ht="18.75" customHeight="1" spans="1:10">
      <c r="A5" s="158">
        <v>1</v>
      </c>
      <c r="B5" s="158">
        <v>2</v>
      </c>
      <c r="C5" s="158">
        <v>3</v>
      </c>
      <c r="D5" s="158">
        <v>4</v>
      </c>
      <c r="E5" s="158">
        <v>5</v>
      </c>
      <c r="F5" s="48">
        <v>6</v>
      </c>
      <c r="G5" s="158">
        <v>7</v>
      </c>
      <c r="H5" s="48">
        <v>8</v>
      </c>
      <c r="I5" s="48">
        <v>9</v>
      </c>
      <c r="J5" s="158">
        <v>10</v>
      </c>
    </row>
    <row r="6" ht="42" customHeight="1" spans="1:10">
      <c r="A6" s="41" t="s">
        <v>75</v>
      </c>
      <c r="B6" s="89"/>
      <c r="C6" s="89"/>
      <c r="D6" s="89"/>
      <c r="E6" s="90"/>
      <c r="F6" s="91"/>
      <c r="G6" s="90"/>
      <c r="H6" s="91"/>
      <c r="I6" s="91"/>
      <c r="J6" s="90"/>
    </row>
    <row r="7" ht="42.75" customHeight="1" spans="1:10">
      <c r="A7" s="159" t="s">
        <v>305</v>
      </c>
      <c r="B7" s="159" t="s">
        <v>306</v>
      </c>
      <c r="C7" s="29" t="s">
        <v>307</v>
      </c>
      <c r="D7" s="29" t="s">
        <v>308</v>
      </c>
      <c r="E7" s="41" t="s">
        <v>309</v>
      </c>
      <c r="F7" s="29" t="s">
        <v>310</v>
      </c>
      <c r="G7" s="41" t="s">
        <v>311</v>
      </c>
      <c r="H7" s="29" t="s">
        <v>312</v>
      </c>
      <c r="I7" s="29" t="s">
        <v>313</v>
      </c>
      <c r="J7" s="41" t="s">
        <v>314</v>
      </c>
    </row>
    <row r="8" ht="42.75" customHeight="1" spans="1:10">
      <c r="A8" s="160"/>
      <c r="B8" s="160"/>
      <c r="C8" s="29" t="s">
        <v>307</v>
      </c>
      <c r="D8" s="29" t="s">
        <v>315</v>
      </c>
      <c r="E8" s="41" t="s">
        <v>316</v>
      </c>
      <c r="F8" s="29" t="s">
        <v>310</v>
      </c>
      <c r="G8" s="41" t="s">
        <v>311</v>
      </c>
      <c r="H8" s="29" t="s">
        <v>312</v>
      </c>
      <c r="I8" s="29" t="s">
        <v>313</v>
      </c>
      <c r="J8" s="41" t="s">
        <v>317</v>
      </c>
    </row>
    <row r="9" ht="42.75" customHeight="1" spans="1:10">
      <c r="A9" s="160"/>
      <c r="B9" s="160"/>
      <c r="C9" s="29" t="s">
        <v>307</v>
      </c>
      <c r="D9" s="29" t="s">
        <v>318</v>
      </c>
      <c r="E9" s="41" t="s">
        <v>319</v>
      </c>
      <c r="F9" s="29" t="s">
        <v>310</v>
      </c>
      <c r="G9" s="41" t="s">
        <v>311</v>
      </c>
      <c r="H9" s="29" t="s">
        <v>312</v>
      </c>
      <c r="I9" s="29" t="s">
        <v>313</v>
      </c>
      <c r="J9" s="41" t="s">
        <v>320</v>
      </c>
    </row>
    <row r="10" ht="42.75" customHeight="1" spans="1:10">
      <c r="A10" s="160"/>
      <c r="B10" s="160"/>
      <c r="C10" s="29" t="s">
        <v>307</v>
      </c>
      <c r="D10" s="29" t="s">
        <v>321</v>
      </c>
      <c r="E10" s="41" t="s">
        <v>322</v>
      </c>
      <c r="F10" s="29" t="s">
        <v>310</v>
      </c>
      <c r="G10" s="41" t="s">
        <v>323</v>
      </c>
      <c r="H10" s="29" t="s">
        <v>324</v>
      </c>
      <c r="I10" s="29" t="s">
        <v>313</v>
      </c>
      <c r="J10" s="41" t="s">
        <v>325</v>
      </c>
    </row>
    <row r="11" ht="42.75" customHeight="1" spans="1:10">
      <c r="A11" s="160"/>
      <c r="B11" s="160"/>
      <c r="C11" s="29" t="s">
        <v>326</v>
      </c>
      <c r="D11" s="29" t="s">
        <v>327</v>
      </c>
      <c r="E11" s="41" t="s">
        <v>328</v>
      </c>
      <c r="F11" s="29" t="s">
        <v>310</v>
      </c>
      <c r="G11" s="41" t="s">
        <v>311</v>
      </c>
      <c r="H11" s="29" t="s">
        <v>312</v>
      </c>
      <c r="I11" s="29" t="s">
        <v>313</v>
      </c>
      <c r="J11" s="41" t="s">
        <v>329</v>
      </c>
    </row>
    <row r="12" ht="42.75" customHeight="1" spans="1:10">
      <c r="A12" s="161"/>
      <c r="B12" s="161"/>
      <c r="C12" s="29" t="s">
        <v>330</v>
      </c>
      <c r="D12" s="29" t="s">
        <v>331</v>
      </c>
      <c r="E12" s="41" t="s">
        <v>332</v>
      </c>
      <c r="F12" s="29" t="s">
        <v>333</v>
      </c>
      <c r="G12" s="41" t="s">
        <v>334</v>
      </c>
      <c r="H12" s="29" t="s">
        <v>312</v>
      </c>
      <c r="I12" s="29" t="s">
        <v>313</v>
      </c>
      <c r="J12" s="41" t="s">
        <v>335</v>
      </c>
    </row>
    <row r="13" ht="42.75" customHeight="1" spans="1:10">
      <c r="A13" s="159" t="s">
        <v>336</v>
      </c>
      <c r="B13" s="159" t="s">
        <v>337</v>
      </c>
      <c r="C13" s="29" t="s">
        <v>307</v>
      </c>
      <c r="D13" s="29" t="s">
        <v>315</v>
      </c>
      <c r="E13" s="41" t="s">
        <v>338</v>
      </c>
      <c r="F13" s="29" t="s">
        <v>310</v>
      </c>
      <c r="G13" s="41" t="s">
        <v>311</v>
      </c>
      <c r="H13" s="29" t="s">
        <v>312</v>
      </c>
      <c r="I13" s="29" t="s">
        <v>313</v>
      </c>
      <c r="J13" s="41" t="s">
        <v>339</v>
      </c>
    </row>
    <row r="14" ht="42.75" customHeight="1" spans="1:10">
      <c r="A14" s="160"/>
      <c r="B14" s="160"/>
      <c r="C14" s="29" t="s">
        <v>307</v>
      </c>
      <c r="D14" s="29" t="s">
        <v>318</v>
      </c>
      <c r="E14" s="41" t="s">
        <v>319</v>
      </c>
      <c r="F14" s="29" t="s">
        <v>310</v>
      </c>
      <c r="G14" s="41" t="s">
        <v>311</v>
      </c>
      <c r="H14" s="29" t="s">
        <v>312</v>
      </c>
      <c r="I14" s="29" t="s">
        <v>313</v>
      </c>
      <c r="J14" s="41" t="s">
        <v>320</v>
      </c>
    </row>
    <row r="15" ht="42.75" customHeight="1" spans="1:10">
      <c r="A15" s="160"/>
      <c r="B15" s="160"/>
      <c r="C15" s="29" t="s">
        <v>307</v>
      </c>
      <c r="D15" s="29" t="s">
        <v>321</v>
      </c>
      <c r="E15" s="41" t="s">
        <v>322</v>
      </c>
      <c r="F15" s="29" t="s">
        <v>310</v>
      </c>
      <c r="G15" s="41" t="s">
        <v>340</v>
      </c>
      <c r="H15" s="29" t="s">
        <v>324</v>
      </c>
      <c r="I15" s="29" t="s">
        <v>313</v>
      </c>
      <c r="J15" s="41" t="s">
        <v>341</v>
      </c>
    </row>
    <row r="16" ht="42.75" customHeight="1" spans="1:10">
      <c r="A16" s="160"/>
      <c r="B16" s="160"/>
      <c r="C16" s="29" t="s">
        <v>326</v>
      </c>
      <c r="D16" s="29" t="s">
        <v>327</v>
      </c>
      <c r="E16" s="41" t="s">
        <v>328</v>
      </c>
      <c r="F16" s="29" t="s">
        <v>310</v>
      </c>
      <c r="G16" s="41" t="s">
        <v>311</v>
      </c>
      <c r="H16" s="29" t="s">
        <v>312</v>
      </c>
      <c r="I16" s="29" t="s">
        <v>313</v>
      </c>
      <c r="J16" s="41" t="s">
        <v>329</v>
      </c>
    </row>
    <row r="17" ht="42.75" customHeight="1" spans="1:10">
      <c r="A17" s="161"/>
      <c r="B17" s="161"/>
      <c r="C17" s="29" t="s">
        <v>330</v>
      </c>
      <c r="D17" s="29" t="s">
        <v>331</v>
      </c>
      <c r="E17" s="41" t="s">
        <v>332</v>
      </c>
      <c r="F17" s="29" t="s">
        <v>333</v>
      </c>
      <c r="G17" s="41" t="s">
        <v>334</v>
      </c>
      <c r="H17" s="29" t="s">
        <v>312</v>
      </c>
      <c r="I17" s="29" t="s">
        <v>313</v>
      </c>
      <c r="J17" s="41" t="s">
        <v>335</v>
      </c>
    </row>
    <row r="18" ht="42.75" customHeight="1" spans="1:10">
      <c r="A18" s="159" t="s">
        <v>342</v>
      </c>
      <c r="B18" s="159" t="s">
        <v>343</v>
      </c>
      <c r="C18" s="29" t="s">
        <v>307</v>
      </c>
      <c r="D18" s="29" t="s">
        <v>308</v>
      </c>
      <c r="E18" s="41" t="s">
        <v>344</v>
      </c>
      <c r="F18" s="29" t="s">
        <v>310</v>
      </c>
      <c r="G18" s="41" t="s">
        <v>345</v>
      </c>
      <c r="H18" s="29" t="s">
        <v>346</v>
      </c>
      <c r="I18" s="29" t="s">
        <v>313</v>
      </c>
      <c r="J18" s="41" t="s">
        <v>347</v>
      </c>
    </row>
    <row r="19" ht="42.75" customHeight="1" spans="1:10">
      <c r="A19" s="160"/>
      <c r="B19" s="160"/>
      <c r="C19" s="29" t="s">
        <v>307</v>
      </c>
      <c r="D19" s="29" t="s">
        <v>315</v>
      </c>
      <c r="E19" s="41" t="s">
        <v>348</v>
      </c>
      <c r="F19" s="29" t="s">
        <v>310</v>
      </c>
      <c r="G19" s="41" t="s">
        <v>349</v>
      </c>
      <c r="H19" s="29" t="s">
        <v>312</v>
      </c>
      <c r="I19" s="29" t="s">
        <v>313</v>
      </c>
      <c r="J19" s="41" t="s">
        <v>348</v>
      </c>
    </row>
    <row r="20" ht="42.75" customHeight="1" spans="1:10">
      <c r="A20" s="160"/>
      <c r="B20" s="160"/>
      <c r="C20" s="29" t="s">
        <v>307</v>
      </c>
      <c r="D20" s="29" t="s">
        <v>318</v>
      </c>
      <c r="E20" s="41" t="s">
        <v>350</v>
      </c>
      <c r="F20" s="29" t="s">
        <v>310</v>
      </c>
      <c r="G20" s="41" t="s">
        <v>351</v>
      </c>
      <c r="H20" s="29" t="s">
        <v>352</v>
      </c>
      <c r="I20" s="29" t="s">
        <v>313</v>
      </c>
      <c r="J20" s="41" t="s">
        <v>350</v>
      </c>
    </row>
    <row r="21" ht="42.75" customHeight="1" spans="1:10">
      <c r="A21" s="160"/>
      <c r="B21" s="160"/>
      <c r="C21" s="29" t="s">
        <v>307</v>
      </c>
      <c r="D21" s="29" t="s">
        <v>321</v>
      </c>
      <c r="E21" s="41" t="s">
        <v>322</v>
      </c>
      <c r="F21" s="29" t="s">
        <v>310</v>
      </c>
      <c r="G21" s="41" t="s">
        <v>353</v>
      </c>
      <c r="H21" s="29" t="s">
        <v>354</v>
      </c>
      <c r="I21" s="29" t="s">
        <v>313</v>
      </c>
      <c r="J21" s="41" t="s">
        <v>355</v>
      </c>
    </row>
    <row r="22" ht="42.75" customHeight="1" spans="1:10">
      <c r="A22" s="160"/>
      <c r="B22" s="160"/>
      <c r="C22" s="29" t="s">
        <v>326</v>
      </c>
      <c r="D22" s="29" t="s">
        <v>327</v>
      </c>
      <c r="E22" s="41" t="s">
        <v>356</v>
      </c>
      <c r="F22" s="29" t="s">
        <v>310</v>
      </c>
      <c r="G22" s="41" t="s">
        <v>357</v>
      </c>
      <c r="H22" s="29" t="s">
        <v>312</v>
      </c>
      <c r="I22" s="29" t="s">
        <v>313</v>
      </c>
      <c r="J22" s="41" t="s">
        <v>356</v>
      </c>
    </row>
    <row r="23" ht="42.75" customHeight="1" spans="1:10">
      <c r="A23" s="161"/>
      <c r="B23" s="161"/>
      <c r="C23" s="29" t="s">
        <v>330</v>
      </c>
      <c r="D23" s="29" t="s">
        <v>331</v>
      </c>
      <c r="E23" s="41" t="s">
        <v>358</v>
      </c>
      <c r="F23" s="29" t="s">
        <v>333</v>
      </c>
      <c r="G23" s="41" t="s">
        <v>359</v>
      </c>
      <c r="H23" s="29" t="s">
        <v>312</v>
      </c>
      <c r="I23" s="29" t="s">
        <v>313</v>
      </c>
      <c r="J23" s="41" t="s">
        <v>358</v>
      </c>
    </row>
    <row r="24" ht="42.75" customHeight="1" spans="1:10">
      <c r="A24" s="159" t="s">
        <v>360</v>
      </c>
      <c r="B24" s="159" t="s">
        <v>361</v>
      </c>
      <c r="C24" s="29" t="s">
        <v>307</v>
      </c>
      <c r="D24" s="29" t="s">
        <v>308</v>
      </c>
      <c r="E24" s="41" t="s">
        <v>344</v>
      </c>
      <c r="F24" s="29" t="s">
        <v>310</v>
      </c>
      <c r="G24" s="41" t="s">
        <v>362</v>
      </c>
      <c r="H24" s="29" t="s">
        <v>346</v>
      </c>
      <c r="I24" s="29" t="s">
        <v>313</v>
      </c>
      <c r="J24" s="41" t="s">
        <v>363</v>
      </c>
    </row>
    <row r="25" ht="42.75" customHeight="1" spans="1:10">
      <c r="A25" s="160"/>
      <c r="B25" s="160"/>
      <c r="C25" s="29" t="s">
        <v>307</v>
      </c>
      <c r="D25" s="29" t="s">
        <v>315</v>
      </c>
      <c r="E25" s="41" t="s">
        <v>348</v>
      </c>
      <c r="F25" s="29" t="s">
        <v>310</v>
      </c>
      <c r="G25" s="41" t="s">
        <v>349</v>
      </c>
      <c r="H25" s="29" t="s">
        <v>312</v>
      </c>
      <c r="I25" s="29" t="s">
        <v>313</v>
      </c>
      <c r="J25" s="41" t="s">
        <v>348</v>
      </c>
    </row>
    <row r="26" ht="42.75" customHeight="1" spans="1:10">
      <c r="A26" s="160"/>
      <c r="B26" s="160"/>
      <c r="C26" s="29" t="s">
        <v>307</v>
      </c>
      <c r="D26" s="29" t="s">
        <v>318</v>
      </c>
      <c r="E26" s="41" t="s">
        <v>350</v>
      </c>
      <c r="F26" s="29" t="s">
        <v>310</v>
      </c>
      <c r="G26" s="41" t="s">
        <v>351</v>
      </c>
      <c r="H26" s="29" t="s">
        <v>352</v>
      </c>
      <c r="I26" s="29" t="s">
        <v>313</v>
      </c>
      <c r="J26" s="41" t="s">
        <v>350</v>
      </c>
    </row>
    <row r="27" ht="42.75" customHeight="1" spans="1:10">
      <c r="A27" s="160"/>
      <c r="B27" s="160"/>
      <c r="C27" s="29" t="s">
        <v>307</v>
      </c>
      <c r="D27" s="29" t="s">
        <v>321</v>
      </c>
      <c r="E27" s="41" t="s">
        <v>322</v>
      </c>
      <c r="F27" s="29" t="s">
        <v>310</v>
      </c>
      <c r="G27" s="41" t="s">
        <v>364</v>
      </c>
      <c r="H27" s="29" t="s">
        <v>354</v>
      </c>
      <c r="I27" s="29" t="s">
        <v>313</v>
      </c>
      <c r="J27" s="41" t="s">
        <v>355</v>
      </c>
    </row>
    <row r="28" ht="42.75" customHeight="1" spans="1:10">
      <c r="A28" s="160"/>
      <c r="B28" s="160"/>
      <c r="C28" s="29" t="s">
        <v>326</v>
      </c>
      <c r="D28" s="29" t="s">
        <v>327</v>
      </c>
      <c r="E28" s="41" t="s">
        <v>356</v>
      </c>
      <c r="F28" s="29" t="s">
        <v>310</v>
      </c>
      <c r="G28" s="41" t="s">
        <v>357</v>
      </c>
      <c r="H28" s="29" t="s">
        <v>312</v>
      </c>
      <c r="I28" s="29" t="s">
        <v>313</v>
      </c>
      <c r="J28" s="41" t="s">
        <v>356</v>
      </c>
    </row>
    <row r="29" ht="42.75" customHeight="1" spans="1:10">
      <c r="A29" s="161"/>
      <c r="B29" s="161"/>
      <c r="C29" s="29" t="s">
        <v>330</v>
      </c>
      <c r="D29" s="29" t="s">
        <v>331</v>
      </c>
      <c r="E29" s="41" t="s">
        <v>358</v>
      </c>
      <c r="F29" s="29" t="s">
        <v>333</v>
      </c>
      <c r="G29" s="41" t="s">
        <v>359</v>
      </c>
      <c r="H29" s="29" t="s">
        <v>312</v>
      </c>
      <c r="I29" s="29" t="s">
        <v>313</v>
      </c>
      <c r="J29" s="41" t="s">
        <v>358</v>
      </c>
    </row>
    <row r="30" ht="42.75" customHeight="1" spans="1:10">
      <c r="A30" s="159" t="s">
        <v>365</v>
      </c>
      <c r="B30" s="159" t="s">
        <v>366</v>
      </c>
      <c r="C30" s="29" t="s">
        <v>307</v>
      </c>
      <c r="D30" s="29" t="s">
        <v>315</v>
      </c>
      <c r="E30" s="41" t="s">
        <v>367</v>
      </c>
      <c r="F30" s="29" t="s">
        <v>310</v>
      </c>
      <c r="G30" s="41" t="s">
        <v>368</v>
      </c>
      <c r="H30" s="29" t="s">
        <v>312</v>
      </c>
      <c r="I30" s="29" t="s">
        <v>313</v>
      </c>
      <c r="J30" s="41" t="s">
        <v>367</v>
      </c>
    </row>
    <row r="31" ht="42.75" customHeight="1" spans="1:10">
      <c r="A31" s="160"/>
      <c r="B31" s="160"/>
      <c r="C31" s="29" t="s">
        <v>307</v>
      </c>
      <c r="D31" s="29" t="s">
        <v>318</v>
      </c>
      <c r="E31" s="41" t="s">
        <v>369</v>
      </c>
      <c r="F31" s="29" t="s">
        <v>310</v>
      </c>
      <c r="G31" s="41" t="s">
        <v>368</v>
      </c>
      <c r="H31" s="29" t="s">
        <v>312</v>
      </c>
      <c r="I31" s="29" t="s">
        <v>313</v>
      </c>
      <c r="J31" s="41" t="s">
        <v>369</v>
      </c>
    </row>
    <row r="32" ht="42.75" customHeight="1" spans="1:10">
      <c r="A32" s="160"/>
      <c r="B32" s="160"/>
      <c r="C32" s="29" t="s">
        <v>307</v>
      </c>
      <c r="D32" s="29" t="s">
        <v>321</v>
      </c>
      <c r="E32" s="41" t="s">
        <v>322</v>
      </c>
      <c r="F32" s="29" t="s">
        <v>310</v>
      </c>
      <c r="G32" s="41" t="s">
        <v>370</v>
      </c>
      <c r="H32" s="29" t="s">
        <v>354</v>
      </c>
      <c r="I32" s="29" t="s">
        <v>313</v>
      </c>
      <c r="J32" s="41" t="s">
        <v>371</v>
      </c>
    </row>
    <row r="33" ht="42.75" customHeight="1" spans="1:10">
      <c r="A33" s="160"/>
      <c r="B33" s="160"/>
      <c r="C33" s="29" t="s">
        <v>326</v>
      </c>
      <c r="D33" s="29" t="s">
        <v>372</v>
      </c>
      <c r="E33" s="41" t="s">
        <v>373</v>
      </c>
      <c r="F33" s="29" t="s">
        <v>310</v>
      </c>
      <c r="G33" s="41" t="s">
        <v>374</v>
      </c>
      <c r="H33" s="29" t="s">
        <v>312</v>
      </c>
      <c r="I33" s="29" t="s">
        <v>313</v>
      </c>
      <c r="J33" s="41" t="s">
        <v>373</v>
      </c>
    </row>
    <row r="34" ht="42.75" customHeight="1" spans="1:10">
      <c r="A34" s="160"/>
      <c r="B34" s="160"/>
      <c r="C34" s="29" t="s">
        <v>326</v>
      </c>
      <c r="D34" s="29" t="s">
        <v>327</v>
      </c>
      <c r="E34" s="41" t="s">
        <v>375</v>
      </c>
      <c r="F34" s="29" t="s">
        <v>310</v>
      </c>
      <c r="G34" s="41" t="s">
        <v>376</v>
      </c>
      <c r="H34" s="29" t="s">
        <v>312</v>
      </c>
      <c r="I34" s="29" t="s">
        <v>377</v>
      </c>
      <c r="J34" s="41" t="s">
        <v>375</v>
      </c>
    </row>
    <row r="35" ht="42.75" customHeight="1" spans="1:10">
      <c r="A35" s="160"/>
      <c r="B35" s="160"/>
      <c r="C35" s="29" t="s">
        <v>326</v>
      </c>
      <c r="D35" s="29" t="s">
        <v>378</v>
      </c>
      <c r="E35" s="41" t="s">
        <v>379</v>
      </c>
      <c r="F35" s="29" t="s">
        <v>310</v>
      </c>
      <c r="G35" s="41" t="s">
        <v>357</v>
      </c>
      <c r="H35" s="29" t="s">
        <v>312</v>
      </c>
      <c r="I35" s="29" t="s">
        <v>377</v>
      </c>
      <c r="J35" s="41" t="s">
        <v>379</v>
      </c>
    </row>
    <row r="36" ht="42.75" customHeight="1" spans="1:10">
      <c r="A36" s="161"/>
      <c r="B36" s="161"/>
      <c r="C36" s="29" t="s">
        <v>330</v>
      </c>
      <c r="D36" s="29" t="s">
        <v>331</v>
      </c>
      <c r="E36" s="41" t="s">
        <v>380</v>
      </c>
      <c r="F36" s="29" t="s">
        <v>310</v>
      </c>
      <c r="G36" s="41" t="s">
        <v>359</v>
      </c>
      <c r="H36" s="29" t="s">
        <v>312</v>
      </c>
      <c r="I36" s="29" t="s">
        <v>313</v>
      </c>
      <c r="J36" s="41" t="s">
        <v>380</v>
      </c>
    </row>
    <row r="37" ht="42.75" customHeight="1" spans="1:10">
      <c r="A37" s="159" t="s">
        <v>381</v>
      </c>
      <c r="B37" s="159" t="s">
        <v>382</v>
      </c>
      <c r="C37" s="29" t="s">
        <v>307</v>
      </c>
      <c r="D37" s="29" t="s">
        <v>308</v>
      </c>
      <c r="E37" s="41" t="s">
        <v>344</v>
      </c>
      <c r="F37" s="29" t="s">
        <v>310</v>
      </c>
      <c r="G37" s="41" t="s">
        <v>383</v>
      </c>
      <c r="H37" s="29" t="s">
        <v>346</v>
      </c>
      <c r="I37" s="29" t="s">
        <v>313</v>
      </c>
      <c r="J37" s="41" t="s">
        <v>344</v>
      </c>
    </row>
    <row r="38" ht="42.75" customHeight="1" spans="1:10">
      <c r="A38" s="160"/>
      <c r="B38" s="160"/>
      <c r="C38" s="29" t="s">
        <v>307</v>
      </c>
      <c r="D38" s="29" t="s">
        <v>315</v>
      </c>
      <c r="E38" s="41" t="s">
        <v>348</v>
      </c>
      <c r="F38" s="29" t="s">
        <v>310</v>
      </c>
      <c r="G38" s="41" t="s">
        <v>349</v>
      </c>
      <c r="H38" s="29" t="s">
        <v>312</v>
      </c>
      <c r="I38" s="29" t="s">
        <v>313</v>
      </c>
      <c r="J38" s="41" t="s">
        <v>384</v>
      </c>
    </row>
    <row r="39" ht="42.75" customHeight="1" spans="1:10">
      <c r="A39" s="160"/>
      <c r="B39" s="160"/>
      <c r="C39" s="29" t="s">
        <v>307</v>
      </c>
      <c r="D39" s="29" t="s">
        <v>318</v>
      </c>
      <c r="E39" s="41" t="s">
        <v>350</v>
      </c>
      <c r="F39" s="29" t="s">
        <v>310</v>
      </c>
      <c r="G39" s="41" t="s">
        <v>351</v>
      </c>
      <c r="H39" s="29" t="s">
        <v>352</v>
      </c>
      <c r="I39" s="29" t="s">
        <v>313</v>
      </c>
      <c r="J39" s="41" t="s">
        <v>350</v>
      </c>
    </row>
    <row r="40" ht="42.75" customHeight="1" spans="1:10">
      <c r="A40" s="160"/>
      <c r="B40" s="160"/>
      <c r="C40" s="29" t="s">
        <v>307</v>
      </c>
      <c r="D40" s="29" t="s">
        <v>321</v>
      </c>
      <c r="E40" s="41" t="s">
        <v>322</v>
      </c>
      <c r="F40" s="29" t="s">
        <v>310</v>
      </c>
      <c r="G40" s="41" t="s">
        <v>385</v>
      </c>
      <c r="H40" s="29" t="s">
        <v>354</v>
      </c>
      <c r="I40" s="29" t="s">
        <v>313</v>
      </c>
      <c r="J40" s="41" t="s">
        <v>385</v>
      </c>
    </row>
    <row r="41" ht="42.75" customHeight="1" spans="1:10">
      <c r="A41" s="160"/>
      <c r="B41" s="160"/>
      <c r="C41" s="29" t="s">
        <v>326</v>
      </c>
      <c r="D41" s="29" t="s">
        <v>327</v>
      </c>
      <c r="E41" s="41" t="s">
        <v>356</v>
      </c>
      <c r="F41" s="29" t="s">
        <v>310</v>
      </c>
      <c r="G41" s="41" t="s">
        <v>357</v>
      </c>
      <c r="H41" s="29" t="s">
        <v>312</v>
      </c>
      <c r="I41" s="29" t="s">
        <v>313</v>
      </c>
      <c r="J41" s="41" t="s">
        <v>356</v>
      </c>
    </row>
    <row r="42" ht="42.75" customHeight="1" spans="1:10">
      <c r="A42" s="161"/>
      <c r="B42" s="161"/>
      <c r="C42" s="29" t="s">
        <v>330</v>
      </c>
      <c r="D42" s="29" t="s">
        <v>331</v>
      </c>
      <c r="E42" s="41" t="s">
        <v>358</v>
      </c>
      <c r="F42" s="29" t="s">
        <v>333</v>
      </c>
      <c r="G42" s="41" t="s">
        <v>359</v>
      </c>
      <c r="H42" s="29" t="s">
        <v>312</v>
      </c>
      <c r="I42" s="29" t="s">
        <v>313</v>
      </c>
      <c r="J42" s="41" t="s">
        <v>358</v>
      </c>
    </row>
  </sheetData>
  <mergeCells count="14">
    <mergeCell ref="A2:J2"/>
    <mergeCell ref="A3:H3"/>
    <mergeCell ref="A7:A12"/>
    <mergeCell ref="A13:A17"/>
    <mergeCell ref="A18:A23"/>
    <mergeCell ref="A24:A29"/>
    <mergeCell ref="A30:A36"/>
    <mergeCell ref="A37:A42"/>
    <mergeCell ref="B7:B12"/>
    <mergeCell ref="B13:B17"/>
    <mergeCell ref="B18:B23"/>
    <mergeCell ref="B24:B29"/>
    <mergeCell ref="B30:B36"/>
    <mergeCell ref="B37:B4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咏</cp:lastModifiedBy>
  <dcterms:created xsi:type="dcterms:W3CDTF">2024-04-01T08:24:00Z</dcterms:created>
  <dcterms:modified xsi:type="dcterms:W3CDTF">2025-01-14T05:20:24Z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C4ECE106A740488687A23E987080F4BF_13</vt:lpwstr>
  </property>
  <property fmtid="{D5CDD505-2E9C-101B-9397-08002B2CF9AE}" pid="3" name="KSOProductBuildVer">
    <vt:lpwstr>2052-12.1.0.19302</vt:lpwstr>
  </property>
</Properties>
</file>