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 activeTab="1"/>
  </bookViews>
  <sheets>
    <sheet name="GK01 收入支出决算总表" sheetId="2" r:id="rId1"/>
    <sheet name="GK02 收入决算表" sheetId="35" r:id="rId2"/>
    <sheet name=" GK03支出决算表" sheetId="36" r:id="rId3"/>
    <sheet name="GK04财政拨款收入支出决算总表" sheetId="37" r:id="rId4"/>
    <sheet name="GK05一般公共预算财政拨款收入支出决算表" sheetId="38" r:id="rId5"/>
    <sheet name="GK06一般公共预算财政拨款基本支出决算表" sheetId="39" r:id="rId6"/>
    <sheet name="GK07一般公共预算财政拨款项目支出决算表" sheetId="40" r:id="rId7"/>
    <sheet name="GK08政府性基金预算财政拨款收入支出决算表" sheetId="41" r:id="rId8"/>
    <sheet name="GK09国有资本经营预算财政拨款收入支出决算表" sheetId="42" r:id="rId9"/>
    <sheet name="GK10 财政拨款“三公”经费、行政参公单位机关运行经费情况表" sheetId="43" r:id="rId10"/>
    <sheet name="GK11一般公共预算财政拨款“三公”经费情况表" sheetId="46" r:id="rId11"/>
    <sheet name="GK12国有资产使用情况表" sheetId="44" r:id="rId12"/>
    <sheet name="GK13 项目支出绩效自评表1" sheetId="3" r:id="rId13"/>
    <sheet name="GK13 项目支出绩效自评表 (2)" sheetId="4" r:id="rId14"/>
    <sheet name="GK13 项目支出绩效自评表 (3)" sheetId="5" r:id="rId15"/>
    <sheet name="GK13 项目支出绩效自评表 (4)" sheetId="6" r:id="rId16"/>
    <sheet name="GK13 项目支出绩效自评表 (5)" sheetId="7" r:id="rId17"/>
    <sheet name="GK13 项目支出绩效自评表 (6)" sheetId="8" r:id="rId18"/>
    <sheet name="GK13 项目支出绩效自评表 (7)" sheetId="9" r:id="rId19"/>
    <sheet name="GK13 项目支出绩效自评表 (8)" sheetId="10" r:id="rId20"/>
    <sheet name="GK13 项目支出绩效自评表 (9)" sheetId="11" r:id="rId21"/>
    <sheet name="GK13 项目支出绩效自评表 (10)" sheetId="12" r:id="rId22"/>
    <sheet name="GK13 项目支出绩效自评表 (11)" sheetId="13" r:id="rId23"/>
    <sheet name="GK13 项目支出绩效自评表 (12)" sheetId="14" r:id="rId24"/>
    <sheet name="GK13 项目支出绩效自评表 (13)" sheetId="15" r:id="rId25"/>
    <sheet name="GK13 项目支出绩效自评表 (14)" sheetId="16" r:id="rId26"/>
    <sheet name="GK13 项目支出绩效自评表 (15)" sheetId="17" r:id="rId27"/>
    <sheet name="GK13 项目支出绩效自评表 (16)" sheetId="18" r:id="rId28"/>
    <sheet name="GK13 项目支出绩效自评表 (17)" sheetId="19" r:id="rId29"/>
    <sheet name="GK13 项目支出绩效自评表 (18)" sheetId="20" r:id="rId30"/>
    <sheet name="GK13 项目支出绩效自评表 (19)" sheetId="21" r:id="rId31"/>
    <sheet name="GK13 项目支出绩效自评表 (20)" sheetId="22" r:id="rId32"/>
    <sheet name="GK13 项目支出绩效自评表 (21)" sheetId="23" r:id="rId33"/>
    <sheet name="GK13 项目支出绩效自评表 (22)" sheetId="24" r:id="rId34"/>
    <sheet name="GK13 项目支出绩效自评表 (23)" sheetId="25" r:id="rId35"/>
    <sheet name="GK13 项目支出绩效自评表 (24)" sheetId="26" r:id="rId36"/>
    <sheet name="GK13 项目支出绩效自评表 (25)" sheetId="27" r:id="rId37"/>
    <sheet name="GK13 项目支出绩效自评表 (26)" sheetId="28" r:id="rId38"/>
    <sheet name="GK13 项目支出绩效自评表 (27)" sheetId="29" r:id="rId39"/>
    <sheet name="GK13 项目支出绩效自评表 (28)" sheetId="30" r:id="rId40"/>
    <sheet name="GK13 项目支出绩效自评表 (29)" sheetId="31" r:id="rId41"/>
    <sheet name="GK13 项目支出绩效自评表 (30)" sheetId="32" r:id="rId42"/>
    <sheet name="GK13 项目支出绩效自评表 (31)" sheetId="33" r:id="rId43"/>
    <sheet name="GK13 项目支出绩效自评表 (32)" sheetId="34" r:id="rId44"/>
  </sheets>
  <definedNames>
    <definedName name="地区名称">#REF!</definedName>
    <definedName name="_xlnm.Print_Area" localSheetId="12">'GK13 项目支出绩效自评表1'!#REF!</definedName>
    <definedName name="地区名称" localSheetId="13">#REF!</definedName>
    <definedName name="_xlnm.Print_Area" localSheetId="13">'GK13 项目支出绩效自评表 (2)'!#REF!</definedName>
    <definedName name="地区名称" localSheetId="14">#REF!</definedName>
    <definedName name="_xlnm.Print_Area" localSheetId="14">'GK13 项目支出绩效自评表 (3)'!#REF!</definedName>
    <definedName name="地区名称" localSheetId="15">#REF!</definedName>
    <definedName name="_xlnm.Print_Area" localSheetId="15">'GK13 项目支出绩效自评表 (4)'!#REF!</definedName>
    <definedName name="地区名称" localSheetId="16">#REF!</definedName>
    <definedName name="_xlnm.Print_Area" localSheetId="16">'GK13 项目支出绩效自评表 (5)'!#REF!</definedName>
    <definedName name="地区名称" localSheetId="17">#REF!</definedName>
    <definedName name="_xlnm.Print_Area" localSheetId="17">'GK13 项目支出绩效自评表 (6)'!#REF!</definedName>
    <definedName name="地区名称" localSheetId="18">#REF!</definedName>
    <definedName name="_xlnm.Print_Area" localSheetId="18">'GK13 项目支出绩效自评表 (7)'!#REF!</definedName>
    <definedName name="地区名称" localSheetId="19">#REF!</definedName>
    <definedName name="_xlnm.Print_Area" localSheetId="19">'GK13 项目支出绩效自评表 (8)'!#REF!</definedName>
    <definedName name="地区名称" localSheetId="20">#REF!</definedName>
    <definedName name="_xlnm.Print_Area" localSheetId="20">'GK13 项目支出绩效自评表 (9)'!#REF!</definedName>
    <definedName name="地区名称" localSheetId="21">#REF!</definedName>
    <definedName name="_xlnm.Print_Area" localSheetId="21">'GK13 项目支出绩效自评表 (10)'!#REF!</definedName>
    <definedName name="地区名称" localSheetId="22">#REF!</definedName>
    <definedName name="_xlnm.Print_Area" localSheetId="22">'GK13 项目支出绩效自评表 (11)'!#REF!</definedName>
    <definedName name="地区名称" localSheetId="23">#REF!</definedName>
    <definedName name="_xlnm.Print_Area" localSheetId="23">'GK13 项目支出绩效自评表 (12)'!#REF!</definedName>
    <definedName name="地区名称" localSheetId="24">#REF!</definedName>
    <definedName name="_xlnm.Print_Area" localSheetId="24">'GK13 项目支出绩效自评表 (13)'!#REF!</definedName>
    <definedName name="地区名称" localSheetId="25">#REF!</definedName>
    <definedName name="_xlnm.Print_Area" localSheetId="25">'GK13 项目支出绩效自评表 (14)'!#REF!</definedName>
    <definedName name="_xlnm.Print_Area" localSheetId="26">'GK13 项目支出绩效自评表 (15)'!#REF!</definedName>
    <definedName name="地区名称" localSheetId="26">#REF!</definedName>
    <definedName name="地区名称" localSheetId="27">#REF!</definedName>
    <definedName name="_xlnm.Print_Area" localSheetId="27">'GK13 项目支出绩效自评表 (16)'!#REF!</definedName>
    <definedName name="地区名称" localSheetId="28">#REF!</definedName>
    <definedName name="_xlnm.Print_Area" localSheetId="28">'GK13 项目支出绩效自评表 (17)'!#REF!</definedName>
    <definedName name="地区名称" localSheetId="29">#REF!</definedName>
    <definedName name="_xlnm.Print_Area" localSheetId="29">'GK13 项目支出绩效自评表 (18)'!#REF!</definedName>
    <definedName name="地区名称" localSheetId="30">#REF!</definedName>
    <definedName name="_xlnm.Print_Area" localSheetId="30">'GK13 项目支出绩效自评表 (19)'!#REF!</definedName>
    <definedName name="地区名称" localSheetId="31">#REF!</definedName>
    <definedName name="_xlnm.Print_Area" localSheetId="31">'GK13 项目支出绩效自评表 (20)'!#REF!</definedName>
    <definedName name="地区名称" localSheetId="32">#REF!</definedName>
    <definedName name="_xlnm.Print_Area" localSheetId="32">'GK13 项目支出绩效自评表 (21)'!#REF!</definedName>
    <definedName name="地区名称" localSheetId="33">#REF!</definedName>
    <definedName name="_xlnm.Print_Area" localSheetId="33">'GK13 项目支出绩效自评表 (22)'!#REF!</definedName>
    <definedName name="地区名称" localSheetId="34">#REF!</definedName>
    <definedName name="_xlnm.Print_Area" localSheetId="34">'GK13 项目支出绩效自评表 (23)'!#REF!</definedName>
    <definedName name="地区名称" localSheetId="35">#REF!</definedName>
    <definedName name="_xlnm.Print_Area" localSheetId="35">'GK13 项目支出绩效自评表 (24)'!#REF!</definedName>
    <definedName name="地区名称" localSheetId="36">#REF!</definedName>
    <definedName name="_xlnm.Print_Area" localSheetId="36">'GK13 项目支出绩效自评表 (25)'!#REF!</definedName>
    <definedName name="地区名称" localSheetId="37">#REF!</definedName>
    <definedName name="_xlnm.Print_Area" localSheetId="37">'GK13 项目支出绩效自评表 (26)'!#REF!</definedName>
    <definedName name="地区名称" localSheetId="38">#REF!</definedName>
    <definedName name="_xlnm.Print_Area" localSheetId="38">'GK13 项目支出绩效自评表 (27)'!#REF!</definedName>
    <definedName name="地区名称" localSheetId="39">#REF!</definedName>
    <definedName name="_xlnm.Print_Area" localSheetId="39">'GK13 项目支出绩效自评表 (28)'!#REF!</definedName>
    <definedName name="地区名称" localSheetId="40">#REF!</definedName>
    <definedName name="_xlnm.Print_Area" localSheetId="40">'GK13 项目支出绩效自评表 (29)'!#REF!</definedName>
    <definedName name="地区名称" localSheetId="41">#REF!</definedName>
    <definedName name="_xlnm.Print_Area" localSheetId="41">'GK13 项目支出绩效自评表 (30)'!#REF!</definedName>
    <definedName name="地区名称" localSheetId="42">#REF!</definedName>
    <definedName name="_xlnm.Print_Area" localSheetId="42">'GK13 项目支出绩效自评表 (31)'!#REF!</definedName>
    <definedName name="_xlnm.Print_Area" localSheetId="43">'GK13 项目支出绩效自评表 (32)'!#REF!</definedName>
    <definedName name="地区名称" localSheetId="43">#REF!</definedName>
  </definedNames>
  <calcPr calcId="144525"/>
</workbook>
</file>

<file path=xl/sharedStrings.xml><?xml version="1.0" encoding="utf-8"?>
<sst xmlns="http://schemas.openxmlformats.org/spreadsheetml/2006/main" count="4541" uniqueCount="840">
  <si>
    <t>收入支出决算总表</t>
  </si>
  <si>
    <t>公开01表</t>
  </si>
  <si>
    <t>部门：昆明市呈贡区教育体育局（本级）</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</si>
  <si>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</si>
  <si>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</si>
  <si>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</si>
  <si>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</si>
  <si>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</si>
  <si>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</si>
  <si>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</si>
  <si>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</si>
  <si>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</si>
  <si>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</si>
  <si>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</si>
  <si>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</si>
  <si>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</si>
  <si>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</si>
  <si>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</si>
  <si>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</si>
  <si>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</si>
  <si>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</si>
  <si>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</si>
  <si>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</si>
  <si>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</si>
  <si>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</si>
  <si>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</si>
  <si>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</si>
  <si>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</si>
  <si>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</si>
  <si>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</si>
  <si>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</si>
  <si>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</si>
  <si>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</si>
  <si>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</si>
  <si>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</si>
  <si>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</si>
  <si>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</si>
  <si>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</si>
  <si>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</si>
  <si>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</si>
  <si>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</si>
  <si>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</si>
  <si>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</si>
  <si>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</si>
  <si>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</si>
  <si>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</si>
  <si>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</si>
  <si>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</si>
  <si>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</si>
  <si>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</si>
  <si>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</si>
  <si>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</si>
  <si>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</si>
  <si>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</si>
  <si>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</si>
  <si>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</si>
  <si>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</si>
  <si>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</si>
  <si>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</si>
  <si>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</si>
  <si>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</si>
  <si>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</si>
  <si>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</si>
  <si>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</si>
  <si>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</si>
  <si>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</si>
  <si>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</si>
  <si>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</si>
  <si>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</si>
  <si>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</si>
  <si>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</si>
  <si>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</si>
  <si>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</si>
  <si>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</si>
  <si>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</si>
  <si>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</si>
  <si>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</si>
  <si>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</si>
  <si>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</si>
  <si>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</si>
  <si>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</si>
  <si>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</si>
  <si>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</si>
  <si>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</si>
  <si>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</si>
  <si>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</si>
  <si>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</si>
  <si>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</si>
  <si>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昆明市呈贡区教育体育局（本级）</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</si>
  <si>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</si>
  <si>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</si>
  <si>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</si>
  <si>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</si>
  <si>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</si>
  <si>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</si>
  <si>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</si>
  <si>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</si>
  <si>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</si>
  <si>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</si>
  <si>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</si>
  <si>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</si>
  <si>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</si>
  <si>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</si>
  <si>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</si>
  <si>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组织事务</t>
  </si>
  <si>
    <t>2013299</t>
  </si>
  <si>
    <t>其他组织事务支出</t>
  </si>
  <si>
    <t>0</t>
  </si>
  <si>
    <t>教育支出</t>
  </si>
  <si>
    <t>教育管理事务</t>
  </si>
  <si>
    <t>2050101</t>
  </si>
  <si>
    <t>行政运行</t>
  </si>
  <si>
    <t>2050199</t>
  </si>
  <si>
    <t>其他教育管理事务支出</t>
  </si>
  <si>
    <t>普通教育</t>
  </si>
  <si>
    <t>2050201</t>
  </si>
  <si>
    <t>学前教育</t>
  </si>
  <si>
    <t>2050202</t>
  </si>
  <si>
    <t>小学教育</t>
  </si>
  <si>
    <t>2050203</t>
  </si>
  <si>
    <t>初中教育</t>
  </si>
  <si>
    <t>2050204</t>
  </si>
  <si>
    <t>高中教育</t>
  </si>
  <si>
    <t>2050299</t>
  </si>
  <si>
    <t>其他普通教育支出</t>
  </si>
  <si>
    <t>进修及培训</t>
  </si>
  <si>
    <t>2050803</t>
  </si>
  <si>
    <t>培训支出</t>
  </si>
  <si>
    <t>教育费附加安排的支出</t>
  </si>
  <si>
    <t>2050901</t>
  </si>
  <si>
    <t>农村中小学校舍建设</t>
  </si>
  <si>
    <t>2050999</t>
  </si>
  <si>
    <t>其他教育费附加安排的支出</t>
  </si>
  <si>
    <t>其他教育支出</t>
  </si>
  <si>
    <t>2059999</t>
  </si>
  <si>
    <t>文化旅游体育与传媒支出</t>
  </si>
  <si>
    <t>体育</t>
  </si>
  <si>
    <t>2070305</t>
  </si>
  <si>
    <t>体育竞赛</t>
  </si>
  <si>
    <t>2070308</t>
  </si>
  <si>
    <t>群众体育</t>
  </si>
  <si>
    <t>2070399</t>
  </si>
  <si>
    <t>其他体育支出</t>
  </si>
  <si>
    <t>社会保障和就业支出</t>
  </si>
  <si>
    <t>行政事业单位养老支出</t>
  </si>
  <si>
    <t>2080501</t>
  </si>
  <si>
    <t>行政单位离退休</t>
  </si>
  <si>
    <t>2080505</t>
  </si>
  <si>
    <t>机关事业单位基本养老保险缴费支出</t>
  </si>
  <si>
    <t>2080506</t>
  </si>
  <si>
    <t>机关事业单位职业年金缴费支出</t>
  </si>
  <si>
    <t>卫生健康支出</t>
  </si>
  <si>
    <t>行政事业单位医疗</t>
  </si>
  <si>
    <t>2101101</t>
  </si>
  <si>
    <t>行政单位医疗</t>
  </si>
  <si>
    <t>2101103</t>
  </si>
  <si>
    <t>公务员医疗补助</t>
  </si>
  <si>
    <t>2101199</t>
  </si>
  <si>
    <t>其他行政事业单位医疗支出</t>
  </si>
  <si>
    <t>住房保障支出</t>
  </si>
  <si>
    <t>住房改革支出</t>
  </si>
  <si>
    <t>2210201</t>
  </si>
  <si>
    <t>住房公积金</t>
  </si>
  <si>
    <t>2210203</t>
  </si>
  <si>
    <t>购房补贴</t>
  </si>
  <si>
    <t>其他支出</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</si>
  <si>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</si>
  <si>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</si>
  <si>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</si>
  <si>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</si>
  <si>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</si>
  <si>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</si>
  <si>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</si>
  <si>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</si>
  <si>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</si>
  <si>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</si>
  <si>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</si>
  <si>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</si>
  <si>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</si>
  <si>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</si>
  <si>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</si>
  <si>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</si>
  <si>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</si>
  <si>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</si>
  <si>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</si>
  <si>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</si>
  <si>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</si>
  <si>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</si>
  <si>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</si>
  <si>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</si>
  <si>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</si>
  <si>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</si>
  <si>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</si>
  <si>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</si>
  <si>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</si>
  <si>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</si>
  <si>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</si>
  <si>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</si>
  <si>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</si>
  <si>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</si>
  <si>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</si>
  <si>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</si>
  <si>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</si>
  <si>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</si>
  <si>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</si>
  <si>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人员经费</t>
  </si>
  <si>
    <t>公用经费</t>
  </si>
  <si>
    <t>项目支出结转</t>
  </si>
  <si>
    <t>项目支出结余</t>
  </si>
  <si>
    <t>1.04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</si>
  <si>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</si>
  <si>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</si>
  <si>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</si>
  <si>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</si>
  <si>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</si>
  <si>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</si>
  <si>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</si>
  <si>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</si>
  <si>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</si>
  <si>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</si>
  <si>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</si>
  <si>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</si>
  <si>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</si>
  <si>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</si>
  <si>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</si>
  <si>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</si>
  <si>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</si>
  <si>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</si>
  <si>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</si>
  <si>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</si>
  <si>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</si>
  <si>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</si>
  <si>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</si>
  <si>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</si>
  <si>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</si>
  <si>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</si>
  <si>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</si>
  <si>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</si>
  <si>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</si>
  <si>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</si>
  <si>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</si>
  <si>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</si>
  <si>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</si>
  <si>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</si>
  <si>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</si>
  <si>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</si>
  <si>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</si>
  <si>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</si>
  <si>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</si>
  <si>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</si>
  <si>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</si>
  <si>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</si>
  <si>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</si>
  <si>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</si>
  <si>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</si>
  <si>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</si>
  <si>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</si>
  <si>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</si>
  <si>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</si>
  <si>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</si>
  <si>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</si>
  <si>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</si>
  <si>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</si>
  <si>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</si>
  <si>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</si>
  <si>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</si>
  <si>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</si>
  <si>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</si>
  <si>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</si>
  <si>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</si>
  <si>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</si>
  <si>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</si>
  <si>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</si>
  <si>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</si>
  <si>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</si>
  <si>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</si>
  <si>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</si>
  <si>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</si>
  <si>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</si>
  <si>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</si>
  <si>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</si>
  <si>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</si>
  <si>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</si>
  <si>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</si>
  <si>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</si>
  <si>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</si>
  <si>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</si>
  <si>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</si>
  <si>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</si>
  <si>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</si>
  <si>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</si>
  <si>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</si>
  <si>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</si>
  <si>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</si>
  <si>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</si>
  <si>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</si>
  <si>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</si>
  <si>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</si>
  <si>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</si>
  <si>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</si>
  <si>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</si>
  <si>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</si>
  <si>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</si>
  <si>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</si>
  <si>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</si>
  <si>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</si>
  <si>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</si>
  <si>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</si>
  <si>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</si>
  <si>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</si>
  <si>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</si>
  <si>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</si>
  <si>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</si>
  <si>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</si>
  <si>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</si>
  <si>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</si>
  <si>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</si>
  <si>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</si>
  <si>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</si>
  <si>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</si>
  <si>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</si>
  <si>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</si>
  <si>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</si>
  <si>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</si>
  <si>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</si>
  <si>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</si>
  <si>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</si>
  <si>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</si>
  <si>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</si>
  <si>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</si>
  <si>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</si>
  <si>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</si>
  <si>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</si>
  <si>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</si>
  <si>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</si>
  <si>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</si>
  <si>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</si>
  <si>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</si>
  <si>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</si>
  <si>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</si>
  <si>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</si>
  <si>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</si>
  <si>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</si>
  <si>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</si>
  <si>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</si>
  <si>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</si>
  <si>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</si>
  <si>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</si>
  <si>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</si>
  <si>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</si>
  <si>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</si>
  <si>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</si>
  <si>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</si>
  <si>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</si>
  <si>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</si>
  <si>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</si>
  <si>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</si>
  <si>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</si>
  <si>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</si>
  <si>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</si>
  <si>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</si>
  <si>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</si>
  <si>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</si>
  <si>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</si>
  <si>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</si>
  <si>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</si>
  <si>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</si>
  <si>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</si>
  <si>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</si>
  <si>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</si>
  <si>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</si>
  <si>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</si>
  <si>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</si>
  <si>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</si>
  <si>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</si>
  <si>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</si>
  <si>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</si>
  <si>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</si>
  <si>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</si>
  <si>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</si>
  <si>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</si>
  <si>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</si>
  <si>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</si>
  <si>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</si>
  <si>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</si>
  <si>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</si>
  <si>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</si>
  <si>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</si>
  <si>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</si>
  <si>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</si>
  <si>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</si>
  <si>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</si>
  <si>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</si>
  <si>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</si>
  <si>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38,811.80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</si>
  <si>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</si>
  <si>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</si>
  <si>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</si>
  <si>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</si>
  <si>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</si>
  <si>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</si>
  <si>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</si>
  <si>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</si>
  <si>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</si>
  <si>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</si>
  <si>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</si>
  <si>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</si>
  <si>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</si>
  <si>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</si>
  <si>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</si>
  <si>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</si>
  <si>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</si>
  <si>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</si>
  <si>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</si>
  <si>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</si>
  <si>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</si>
  <si>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</si>
  <si>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</si>
  <si>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</si>
  <si>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</si>
  <si>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</si>
  <si>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</si>
  <si>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39909</t>
  </si>
  <si>
    <t xml:space="preserve">  经常性赠与</t>
  </si>
  <si>
    <t>39910</t>
  </si>
  <si>
    <t xml:space="preserve">  资本性赠与</t>
  </si>
  <si>
    <t>30311</t>
  </si>
  <si>
    <t xml:space="preserve">  其他对个人和家庭的补助</t>
  </si>
  <si>
    <t>注：本表反映部门本年度一般公共预算财政拨款项目支出经济分类支出情况。</t>
  </si>
  <si>
    <t>政府性基金预算财政拨款收入支出决算表</t>
  </si>
  <si>
    <t>公开08表</t>
  </si>
  <si>
    <t>78.24</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</si>
  <si>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</si>
  <si>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</si>
  <si>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</si>
  <si>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</si>
  <si>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</si>
  <si>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</si>
  <si>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说明：本单位为行政单位，没有国有资本经营预算财政拨款收入和支出，此表为空。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</si>
  <si>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</si>
  <si>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</si>
  <si>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</si>
  <si>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</si>
  <si>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</si>
  <si>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</si>
  <si>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</si>
  <si>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</si>
  <si>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</si>
  <si>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</si>
  <si>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</si>
  <si>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</si>
  <si>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</si>
  <si>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</si>
  <si>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</si>
  <si>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</si>
  <si>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</si>
  <si>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</si>
  <si>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</si>
  <si>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</si>
  <si>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</si>
  <si>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</si>
  <si>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</si>
  <si>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</si>
  <si>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</si>
  <si>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</si>
  <si>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</si>
  <si>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</si>
  <si>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</si>
  <si>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</si>
  <si>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</si>
  <si>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</si>
  <si>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</si>
  <si>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</si>
  <si>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一般公共预算财政拨款“三公”经费情况表</t>
  </si>
  <si>
    <t>公开11表</t>
  </si>
  <si>
    <t>“三公”经费支出</t>
  </si>
  <si>
    <t>0.97</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</si>
  <si>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</si>
  <si>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</si>
  <si>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</si>
  <si>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</si>
  <si>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</si>
  <si>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</si>
  <si>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</si>
  <si>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</si>
  <si>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</si>
  <si>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</si>
  <si>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</si>
  <si>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</si>
  <si>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</si>
  <si>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</si>
  <si>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</si>
  <si>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</si>
  <si>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</si>
  <si>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</si>
  <si>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</si>
  <si>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公开13表</t>
  </si>
  <si>
    <t>项目名称</t>
  </si>
  <si>
    <t>城乡义务教育公用经费中央、省级、市级、区级资金</t>
  </si>
  <si>
    <t>主管部门</t>
  </si>
  <si>
    <t>昆明市呈贡区教育体育局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</si>
  <si>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</si>
  <si>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</si>
  <si>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</si>
  <si>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</si>
  <si>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</si>
  <si>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</si>
  <si>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</si>
  <si>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</si>
  <si>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</si>
  <si>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</si>
  <si>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</si>
  <si>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</si>
  <si>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</si>
  <si>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</si>
  <si>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1.严肃财经纪律，落实好政策，保证资金安全，及时下达资金，督促学校按时落实资金；
2.提高学生家庭经济收入</t>
  </si>
  <si>
    <t>按规定时限下达指标后拨付，已完成目标任务。</t>
  </si>
  <si>
    <t>绩效指标</t>
  </si>
  <si>
    <t xml:space="preserve">年度指标值 </t>
  </si>
  <si>
    <t>实际完成值</t>
  </si>
  <si>
    <t>分值(90分）</t>
  </si>
  <si>
    <t>偏差原因分析及改进措施</t>
  </si>
  <si>
    <t>一级指标</t>
  </si>
  <si>
    <t>二级指标</t>
  </si>
  <si>
    <t>三级指标</t>
  </si>
  <si>
    <t>指标性质</t>
  </si>
  <si>
    <t>指标值</t>
  </si>
  <si>
    <t>度量单位</t>
  </si>
  <si>
    <t>产出指标</t>
  </si>
  <si>
    <t>数量指标</t>
  </si>
  <si>
    <t>以2022年教育统计数据为依据下拨资金</t>
  </si>
  <si>
    <t>=</t>
  </si>
  <si>
    <t>%</t>
  </si>
  <si>
    <t>时效指标</t>
  </si>
  <si>
    <t>发放及时率</t>
  </si>
  <si>
    <t>效益指标</t>
  </si>
  <si>
    <t>社会效益
指标</t>
  </si>
  <si>
    <t>政策知晓率</t>
  </si>
  <si>
    <t>满意度指标</t>
  </si>
  <si>
    <t>服务对象满意度指标等</t>
  </si>
  <si>
    <t>学生、家长满意度</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</si>
  <si>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</si>
  <si>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</si>
  <si>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</si>
  <si>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</si>
  <si>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</si>
  <si>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</si>
  <si>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</si>
  <si>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</si>
  <si>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</si>
  <si>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</si>
  <si>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</si>
  <si>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普通高中学生资助中央、省级、市级、区级专项资金</t>
  </si>
  <si>
    <t>1.严肃财经纪律，落实好政策，保证资金安全，及时下达资金，督促学校按时落实资金；
2.提高困难学生家庭经济收入；   
3.按实际困难学生人数下拨资助资金，不让一名学生因家庭经济困难而失学。</t>
  </si>
  <si>
    <t>包括普通高中国家助学金、普通高中脱贫家庭子女生活费补助、普通高中家庭经济困难学生免学杂费、国家助学贷款奖励补助、昆明市考入全日制普通高等院校贫困新生政府资助专项经费、突破者励志奖学金、优秀贫困学子奖学金和脱贫家庭子女普通高校学费补助资金已按标准、时限拨付，完成目标任务。</t>
  </si>
  <si>
    <t>质量指标</t>
  </si>
  <si>
    <t>获补对象准确率</t>
  </si>
  <si>
    <t>昆明师专附小呈贡区B地块校区、呈贡区绿地海岸城新建学校2023年秋学期开办补助经费</t>
  </si>
  <si>
    <t>按办学需求，完成新增班级开办购置桌椅等设施设备等补助，改善办学条件</t>
  </si>
  <si>
    <t>按办学需求，完成昆三中海岸城中学等学校新增班级开办购置桌椅等设施设备等补助，改善办学条件，达到目标任务。</t>
  </si>
  <si>
    <t>2023秋学期新增班级设备购置补助学校</t>
  </si>
  <si>
    <t>所</t>
  </si>
  <si>
    <t>购置完成时限</t>
  </si>
  <si>
    <t>月</t>
  </si>
  <si>
    <t>满足周边孩子入学需求</t>
  </si>
  <si>
    <t>城乡义务教育特殊教育公用经费中央、省级、市级、区级资金</t>
  </si>
  <si>
    <t>资金按时下达，完成目标任务</t>
  </si>
  <si>
    <t>无偏差</t>
  </si>
  <si>
    <t>学前教育家庭经济困难学生资助中央、省级、市级、区级专项资金</t>
  </si>
  <si>
    <t>按标准和时限拨付，完成指标任务。</t>
  </si>
  <si>
    <t>义务教育家庭经济困难学生生活费补助中央、省级、市级、区级资金</t>
  </si>
  <si>
    <t>按时限和标准补助，完成目标任务。</t>
  </si>
  <si>
    <t>2023年基础教育综合奖补资金</t>
  </si>
  <si>
    <t>其中：当年财政
拨款</t>
  </si>
  <si>
    <t>上年结转资金</t>
  </si>
  <si>
    <t>其他资金</t>
  </si>
  <si>
    <t>支持昆明市外国语学校呈贡校区二期工程建设。</t>
  </si>
  <si>
    <t>全部用于支持昆明市外国语学校呈贡校区二期工程建设，目前该项目已基本建成。</t>
  </si>
  <si>
    <t>支持学校建设数量</t>
  </si>
  <si>
    <t>＝</t>
  </si>
  <si>
    <t>1所</t>
  </si>
  <si>
    <t>验收合格率</t>
  </si>
  <si>
    <t>建设时间</t>
  </si>
  <si>
    <t>年</t>
  </si>
  <si>
    <t>2年</t>
  </si>
  <si>
    <t>成本指标</t>
  </si>
  <si>
    <t>投资小于初设概算</t>
  </si>
  <si>
    <t>≤</t>
  </si>
  <si>
    <t>提供初高中学位</t>
  </si>
  <si>
    <t>个</t>
  </si>
  <si>
    <t>可持续影响
指标</t>
  </si>
  <si>
    <t>设计使用年限</t>
  </si>
  <si>
    <t>50年</t>
  </si>
  <si>
    <t>在校师生和家长</t>
  </si>
  <si>
    <t>≥</t>
  </si>
  <si>
    <t>90</t>
  </si>
  <si>
    <t>89%</t>
  </si>
  <si>
    <t>因项目收尾工程进度相对滞后，部分服务对象不太满意。</t>
  </si>
  <si>
    <t>阿诗玛班民族班专项经费</t>
  </si>
  <si>
    <t>贯彻落实党的民族政策，让更多的少数民族学生享受优质教育资源</t>
  </si>
  <si>
    <t>已按规定时限拨付云南民族大学高级中学，用于办公、校园文化建设、艺术活动、图书购置、教师培训等支出，完成目标任务。</t>
  </si>
  <si>
    <t>“阿诗玛班”和“民族班”就读学生数</t>
  </si>
  <si>
    <t xml:space="preserve">＝
＞
＜
≥
≤
</t>
  </si>
  <si>
    <t>101</t>
  </si>
  <si>
    <t>人</t>
  </si>
  <si>
    <t>少数民族学生享受优质教育资源</t>
  </si>
  <si>
    <t>显著提升</t>
  </si>
  <si>
    <t>补助金额</t>
  </si>
  <si>
    <t>万元</t>
  </si>
  <si>
    <t>人才输出率</t>
  </si>
  <si>
    <t>100</t>
  </si>
  <si>
    <t>教育发展可持续性</t>
  </si>
  <si>
    <t>学校和学生满意度</t>
  </si>
  <si>
    <t>80</t>
  </si>
  <si>
    <t>保安、宿舍管理人员专项经费</t>
  </si>
  <si>
    <t>满足呈贡区公办学校、幼儿园保安服务保障需求，提高学校安全防范水平，促进学生安全健康发展</t>
  </si>
  <si>
    <t>自2023年1月1日起，至2023年12月31日止，项目经费按照季度支付，已按期完成。</t>
  </si>
  <si>
    <t>元</t>
  </si>
  <si>
    <t>维护学校稳定</t>
  </si>
  <si>
    <t>好</t>
  </si>
  <si>
    <t>月工资3420</t>
  </si>
  <si>
    <t>经济效益
指标</t>
  </si>
  <si>
    <t>节约成本</t>
  </si>
  <si>
    <t>学校安全稳定</t>
  </si>
  <si>
    <t>生态效益
指标</t>
  </si>
  <si>
    <t>建设平安校园</t>
  </si>
  <si>
    <t>维护社会稳定</t>
  </si>
  <si>
    <t>长期</t>
  </si>
  <si>
    <t>学校满意</t>
  </si>
  <si>
    <t>96</t>
  </si>
  <si>
    <t>98%</t>
  </si>
  <si>
    <t>2023年义务教育薄弱环节改善与能力提升补助资金</t>
  </si>
  <si>
    <t>计划实施呈贡区CG-WJY-R2-01-01地块学校建设项目，下达昆明市中华小学改扩建以及外国语学校呈贡校区、昆明师大附中呈贡学校用于设施设备采购。</t>
  </si>
  <si>
    <t>2023年义务教育薄弱环节改善与能力提升补助资金到位共计6083万元，呈贡区教体局资金已全部支出，其中呈贡区CG-WJY-R2-01-01地块学校项目已建成，昆明市外国语学校呈贡校区、昆明师大附中呈贡学校因2023年已无资金指标尚未完成采购，学校已纳入2024年预算指标。</t>
  </si>
  <si>
    <t>支持学校数量</t>
  </si>
  <si>
    <t>3所</t>
  </si>
  <si>
    <t>1年</t>
  </si>
  <si>
    <t>严格控制项目投资金额</t>
  </si>
  <si>
    <t>项目的实施，进一步解决了呈贡区适龄少年入学需求及改善了呈贡区中小学的办学条件和校园环境。</t>
  </si>
  <si>
    <t>逐年改善</t>
  </si>
  <si>
    <t>项目的实施，进一步解决了呈贡区适龄少年就近上学难的问题，让更多孩子接受高质量的教育，更多孩子感受到了政府的温暖，健康快乐的成长，取得了一定的社会效益。</t>
  </si>
  <si>
    <t>片区人民群众</t>
  </si>
  <si>
    <t>呈贡区中华小学改扩建项目资金</t>
  </si>
  <si>
    <t>其中：当年财政拨款</t>
  </si>
  <si>
    <t xml:space="preserve">      上年结转资金</t>
  </si>
  <si>
    <t>计划实施呈贡区CG-WJY-R2-01-01（中华小学改扩建）项目</t>
  </si>
  <si>
    <t>2023年安排下达呈贡区CG-WJY-R2-01-01（中华小学改扩建）项目2023年第一批市级资金共计2820万元、第二批新增一般地方政府债券资金5000万元，区级资金500万元，全部用于呈贡区CG-WJY-R2-01-01地块学校项目建设，目前项目已建成。</t>
  </si>
  <si>
    <t>提供小学学位</t>
  </si>
  <si>
    <t>1080个</t>
  </si>
  <si>
    <t>呈贡区中小学（幼儿园)基础建设专项资金</t>
  </si>
  <si>
    <t>完成昆明市外国语学校呈贡校区二期工程验收并交付使用；续建云南民族大学附属学校（呈贡校区）、呈贡区CG-WJY-R2-01-01地块学校；同步开展两个学校建设项目前期报批工作；支付工程类第三方服务费等。</t>
  </si>
  <si>
    <t>昆明市外国语学校呈贡校区二期工程、呈贡区CG-WJY-R2-01-01地块学校两个项目基本建成；续建云南民族大学附属学校（呈贡校区）；同步开展五个学校建设项目前期报批工作；支付工程类第三方服务费等。</t>
  </si>
  <si>
    <t>支持了8所</t>
  </si>
  <si>
    <t>部分学校因前期建设资金保障不及时，进度有所滞后。</t>
  </si>
  <si>
    <t>在校师生</t>
  </si>
  <si>
    <t>90%</t>
  </si>
  <si>
    <t>德育体卫艺专项经费</t>
  </si>
  <si>
    <t>举办呈贡区第十二届学生艺术节，提高中小学、幼儿园师生艺术素养。</t>
  </si>
  <si>
    <t>完成呈贡区第十二届学生艺术节活动并展演</t>
  </si>
  <si>
    <t>呈贡区第十二届学生艺术节</t>
  </si>
  <si>
    <t>资金专款专用</t>
  </si>
  <si>
    <t>师生满意度</t>
  </si>
  <si>
    <t>督导工作专项资金</t>
  </si>
  <si>
    <t>确保顺利开展国家义务教育质量监测，等级幼儿园、现代教育示范校(园）、高完中晋级升等创建、幼儿园办园行为督导评估等工作，政府履行教育工作职责、优质均衡和督导室日常工作。</t>
  </si>
  <si>
    <t>已顺利完成2023年国家义务教育质量监测，11家幼儿园完成了2023年办园质量评估，2家幼儿园完成省一级三等示范幼儿园区级初评，大渔小学完成市级现代示范校区级初评，七彩云南小学完成省级现代示范校区级初评，师大附中顺利晋升为省一级三等高完中，云大附中完成晋升省一级二等高完中区级初评，督导室其他日常工作也有序开展。</t>
  </si>
  <si>
    <t>学校</t>
  </si>
  <si>
    <t>完成16家评估，无偏差</t>
  </si>
  <si>
    <t>完成时间</t>
  </si>
  <si>
    <t>国家义务教育质量监测</t>
  </si>
  <si>
    <t>规范学校办学行为，增加社会认可度，吸引优质生源入学</t>
  </si>
  <si>
    <t>学校处于一个良性的生态发展环境，各项工作开展顺利</t>
  </si>
  <si>
    <t>规范学校办学行为，扩大学校知名度，吸引更多学生就学</t>
  </si>
  <si>
    <t>增进学校活力，树立学校办学品牌，社会认可度提升</t>
  </si>
  <si>
    <t>2023年改善普通高中办学条件中央补助资金项目</t>
  </si>
  <si>
    <t>计划实施呈贡昆明市外国语学校呈贡校区二期建设项目，有效改善昆外校高中办学条件。</t>
  </si>
  <si>
    <t>2023年改善普通高中办学条件中央补助资金项目到位共计3900万元，呈贡区教体局资金已全部支出，昆明市外国语学校呈贡校区二期建设项目已基本建成。</t>
  </si>
  <si>
    <t>呈贡区高中学校办学质量扶持经费</t>
  </si>
  <si>
    <t>充分调动全区高中学校广大干部师生的积极性，激励教师自主创新，奋发向上，进一步提高全区高中学校办学质量，促进我区高中教育持续稳定向上发展，按照效率优先、注重公平、鼓励竞争、倾斜一线，以高中教学质量为主要扶持依据的原则，对高中学校办学质量提升进行扶持。</t>
  </si>
  <si>
    <t>2023年10月分别拨付昆明市外国语学校54万元、昆明西南联大研究院附属学校51万元、昆明师大附中呈贡学校47万元、昆明呈贡长水实验中学6万元、昆明市第三中学61万元，用于高中办学质量扶持专项支出。</t>
  </si>
  <si>
    <t>扶持学校</t>
  </si>
  <si>
    <t>足额拨付</t>
  </si>
  <si>
    <t>扶持经费</t>
  </si>
  <si>
    <t>高中学校办学质量社会认可度，满意度</t>
  </si>
  <si>
    <t>促进高中学校健康、有序、均衡发展</t>
  </si>
  <si>
    <t>教育管理专项经费</t>
  </si>
  <si>
    <t>1.每年儿童节、教师节期间，区级领导均要带队到全区各级各类学校进行儿童节、教师节走访慰问活动，进一步营造尊师重教、关爱儿童健康成长的良好社会氛围。
2.加强系统内审计工作。
3.深入学校检查、评估，开展各项活动等，促质量提升。</t>
  </si>
  <si>
    <t>用于民办学校尽职调查；六一节、儿童节慰问；党建工作；人事评审；学校建设及网络安全服务、内部审计等工作支出，完成目标任务（涉及公办学校的此项目支出，调减指标到公办学校入库)。</t>
  </si>
  <si>
    <t>走访慰问学校数量、党建补助</t>
  </si>
  <si>
    <t>根据办学需求及招考计划</t>
  </si>
  <si>
    <t>每年申报及招考计划</t>
  </si>
  <si>
    <t>尊师重教、关爱儿童健康成长的意识和氛围</t>
  </si>
  <si>
    <t>进一步提升</t>
  </si>
  <si>
    <t>条</t>
  </si>
  <si>
    <t>按时完成教师招考及笔试、面试、体检及考察工作</t>
  </si>
  <si>
    <t>每年按计划、文件精神和程序完成</t>
  </si>
  <si>
    <t>内审工作覆盖范围</t>
  </si>
  <si>
    <t>离任或履职三年以上</t>
  </si>
  <si>
    <t>学校网络保障率</t>
  </si>
  <si>
    <t>拨款到位及完成时限</t>
  </si>
  <si>
    <t>助力学校发展</t>
  </si>
  <si>
    <t>通过走访慰问，了解学校办学情况，帮助解决学校困难问题</t>
  </si>
  <si>
    <t>提高全区中小学、幼儿园办学质量</t>
  </si>
  <si>
    <t>稳步提高</t>
  </si>
  <si>
    <t>教师、学校满意度</t>
  </si>
  <si>
    <t>98</t>
  </si>
  <si>
    <t>委托方满意率</t>
  </si>
  <si>
    <t>云南民族大学附属中学（呈贡校区）建设项目资金</t>
  </si>
  <si>
    <t>平安校园创建等零星经费</t>
  </si>
  <si>
    <t>1.通过实施“校园安全工作专项资金”项目，对全市中小学幼儿园“平安创建”工作进行专项补助，从而有效提高安全管理能力及应对突发事件能力，保障全市教育系统和谐稳定；2.学习、引进实施国际先进的青少年体质健康干预技术建设人才管理工作站1所；3.进一步加强新时代离退休干部党建工作，申报“银发先锋之家”。</t>
  </si>
  <si>
    <t>各专项资金按起使用方向和用途支付，完成目标任务。</t>
  </si>
  <si>
    <t>平安校园创建数量</t>
  </si>
  <si>
    <t>建人才工作站</t>
  </si>
  <si>
    <t>离退休党支部</t>
  </si>
  <si>
    <t>青少年体质健康与运动表现达标率</t>
  </si>
  <si>
    <t>95</t>
  </si>
  <si>
    <t>建成时间</t>
  </si>
  <si>
    <t>2023</t>
  </si>
  <si>
    <t>校园安全目标责任考核补助标准</t>
  </si>
  <si>
    <t>保障学校及广大师生的生命财产安全程度</t>
  </si>
  <si>
    <t>先进的青少年体质健康与运动表现训练思维进校园</t>
  </si>
  <si>
    <t>离退休干部党支部党建工作</t>
  </si>
  <si>
    <t>进一步加强</t>
  </si>
  <si>
    <t>参与青少年的满意度</t>
  </si>
  <si>
    <t>离退休干部满意率</t>
  </si>
  <si>
    <t>85</t>
  </si>
  <si>
    <t>普惠性民办幼儿园奖补资金</t>
  </si>
  <si>
    <t>支持扩充民办学前教育资源，落实普惠性民办园奖补，提高学前教育质量和水平。</t>
  </si>
  <si>
    <t>主要用于修缮园所环境、购买玩教具等相关经费开支，达到改善办园条件的目的，进一步促进我区学前教育发展。已按时拨付，完成目标任务。</t>
  </si>
  <si>
    <t>普惠性民办幼儿园覆盖率</t>
  </si>
  <si>
    <t>幼儿园保教质量提升</t>
  </si>
  <si>
    <t>幼儿园及幼儿、家长满意度提高</t>
  </si>
  <si>
    <t>2023年全国卫生城市复审迎检达标工作经费</t>
  </si>
  <si>
    <t>巩固国家卫生城市复审创建成果，营造宣传氛围，提升师生知晓率、参与率。</t>
  </si>
  <si>
    <t>资金专款专用，创卫复审氛围营造良好</t>
  </si>
  <si>
    <t>《国家卫生城市和国家卫生县标准》</t>
  </si>
  <si>
    <t>昆明师大附中呈贡学校教育资源共享扶持经费</t>
  </si>
  <si>
    <t>通过补助扶持资金拨付，不断提升办学质量，有效实现了资源共享，提高家长满意度。</t>
  </si>
  <si>
    <t>预算指标下达后已及时拨付给昆明师大附中呈贡学校，目标任务完成。</t>
  </si>
  <si>
    <t>共享扶持学校</t>
  </si>
  <si>
    <t>按时足额拨付</t>
  </si>
  <si>
    <t>扶持资金</t>
  </si>
  <si>
    <t>改善学校的办学条件，为学生提供更多良好的教育资源和优越成长环境，促进教育均衡发展</t>
  </si>
  <si>
    <t>学校、家长、学生满意率稳步提升</t>
  </si>
  <si>
    <t>呈贡区公办中小学幼儿园后勤（食堂）服务人员供养专项经费</t>
  </si>
  <si>
    <t>为切实加强设有食堂的区属各公办学校、幼儿园食堂工作人员岗位管理，提高财政专项资金使用效率，提升学生食堂供餐质量。</t>
  </si>
  <si>
    <t>进一步加强了公办学校、幼儿园食堂工作人员岗位管理，提高了财政专项资金使用效率，提升学生食堂供餐质量。</t>
  </si>
  <si>
    <t>全区设有食堂的公办中小学、幼儿园食堂人员</t>
  </si>
  <si>
    <t>按学校要求按质按量完成学校食堂各项工作，保障学生（幼儿）营养供餐</t>
  </si>
  <si>
    <t>2023年</t>
  </si>
  <si>
    <t>全年</t>
  </si>
  <si>
    <t>按照144人进行测算</t>
  </si>
  <si>
    <t>受学生实际在校时间、实际需求影响，存在差异。进一步精准测算，减少差异。</t>
  </si>
  <si>
    <t>加强设有食堂的区属各公办学校、幼儿园食堂工作人员岗位管理，提高财政专项资金使用效率，提升学生食堂供餐质量。</t>
  </si>
  <si>
    <t>本项目严格按照相关制度执行，对生态无影响。</t>
  </si>
  <si>
    <t>进一步加强了公办学校、幼儿园食堂工作人员岗位管理，提高了财政专项资金使用效率，提升学生食堂供餐质量</t>
  </si>
  <si>
    <t>学校、师生满意</t>
  </si>
  <si>
    <t>受学生实际在校时间、实际需求影响，存在差异。下一步将进一步精准测算，减少差异。</t>
  </si>
  <si>
    <t>2023年体彩公益金支出项目</t>
  </si>
  <si>
    <t>开展2023年体育活动，开展15分钟健身圈建设</t>
  </si>
  <si>
    <t>开展体育活动3次，维修健身路径器材，国球进社区</t>
  </si>
  <si>
    <t>体育活动</t>
  </si>
  <si>
    <t>次</t>
  </si>
  <si>
    <t>3次</t>
  </si>
  <si>
    <t>维修健身路径器材</t>
  </si>
  <si>
    <t>批</t>
  </si>
  <si>
    <t>1批</t>
  </si>
  <si>
    <t>促进全民健身发展</t>
  </si>
  <si>
    <t>显著</t>
  </si>
  <si>
    <t>参加活动人员满意度</t>
  </si>
  <si>
    <t>95%</t>
  </si>
  <si>
    <t>2023年体育经费</t>
  </si>
  <si>
    <t>开展群众体育、青少年体育活动，组队参加省市级比赛，建设呈贡区15发展体育健身圈项目</t>
  </si>
  <si>
    <t>组队参加2次市级大型比赛，组织开展群众和青少年体育活动，建设健身路径3条</t>
  </si>
  <si>
    <t>5次</t>
  </si>
  <si>
    <t>健身路径</t>
  </si>
  <si>
    <t>3条</t>
  </si>
  <si>
    <t>2023年城乡义务教育校舍安全保障中央直达资金项目</t>
  </si>
  <si>
    <t>计划实施呈贡区CG-WJY-R2-01-01地块学校建设项目。</t>
  </si>
  <si>
    <t>2023年城乡义务教育校舍安全保障中央直达资金到位共计567万元，呈贡区教体局资金已全部支出，其中转拨56万元至昆明阳宗海风景名胜区社会事业局账户，剩余511万元已下达至呈贡区CG-WJY-R2-01-01地块学校项目，目前已建成。</t>
  </si>
  <si>
    <t>2109完善呈贡区中小学心理健康软硬件环境提高心理健康教育效果的建议专项资金</t>
  </si>
  <si>
    <t>学校心理健康软硬件设施得到提升</t>
  </si>
  <si>
    <t>资金专款专用，学校心理健康软硬件设施得到提升</t>
  </si>
  <si>
    <t>学校软硬件设施得到提升</t>
  </si>
  <si>
    <t>学前教育发展专项资金</t>
  </si>
  <si>
    <t>根据《昆明市2021年扩大公办学前教育资源专项行动计划》及2022年市级下达呈贡区综合目标任务，我区2022年公费学位幼儿占比需达到50%，扩大呈贡区学前教育公费学位资源，向社区居民提供更多公费学位，让老百姓共享教育改革成果。</t>
  </si>
  <si>
    <t>购买全区公、民办幼儿园公费学位</t>
  </si>
  <si>
    <t>8所公办幼儿园、56所民办儿园中符合补助标准的</t>
  </si>
  <si>
    <t>公费学位达标</t>
  </si>
  <si>
    <t>2023年12月前</t>
  </si>
  <si>
    <t>到2023年核拨经费总计</t>
  </si>
  <si>
    <t>学前教育的健康发展将培养新时代人才，优化人才生态环境。</t>
  </si>
  <si>
    <t>让更多学龄儿童享有公平有质量的学前教育</t>
  </si>
  <si>
    <t>大幅提高</t>
  </si>
  <si>
    <t>农村义务教育学生营养改善计划</t>
  </si>
  <si>
    <t>巩固城乡义务教育经费保障机制，对农村义务教育学生提供膳食补助，改善提升学生营养状况。</t>
  </si>
  <si>
    <t>农村营养改善计划资金（含高新马金铺片区和度假大渔片区社会事务经费中的营养改善计划资金），资金专款专用，学生营养状况得到改善。</t>
  </si>
  <si>
    <t>春季学期14所学校11405人；秋季学期12所学校11906人。</t>
  </si>
  <si>
    <t>1.预算资金按照全年200天进行测算，实际供餐天数按照学生在校天数计算；2.学生转学、毕业导致人数变化。</t>
  </si>
  <si>
    <t>资金使用率</t>
  </si>
  <si>
    <t>1.预算资金按照全年200天进行测算，实际供餐天数按照学生在校天数计算；2.学生转学、毕业导致人数变化。3,进一步提高资金测算率。</t>
  </si>
  <si>
    <t>按照2022年秋季学期实际享受学生数11511人进行测算。</t>
  </si>
  <si>
    <t>11511人</t>
  </si>
  <si>
    <t>学生转学、毕业及当年招生人数导致人数变化</t>
  </si>
  <si>
    <t>资金专款专用，均用于学生营养膳食补助。</t>
  </si>
  <si>
    <t>学生状况得到改善，体质得到提升。</t>
  </si>
  <si>
    <t>严格执行相关措施、方案，对环境无影响。</t>
  </si>
  <si>
    <t>学生体质得到提升。</t>
  </si>
  <si>
    <t>85%</t>
  </si>
  <si>
    <t>因预算资金按照全年200天进行测算，实际供餐天数按照学生在校天数计算；学生转学、毕业导致人数变化从而导致实际执行数与预算数由差异。</t>
  </si>
  <si>
    <t>原职中退休教师医疗保险、生活补助等专项资金</t>
  </si>
  <si>
    <t>确保原呈贡职中退休教师2023年享受医疗保险、生活补助等待遇。</t>
  </si>
  <si>
    <t>按规定时限拨付昆明幼儿师范高等专科学校用于支付原职中退休教师医保、生活补助等费用（因有退休教师去世，资金有结余，年底财政收回指标）。</t>
  </si>
  <si>
    <t>退休教师享受待遇人数</t>
  </si>
  <si>
    <t>退休教师遗属享受待遇人数</t>
  </si>
  <si>
    <t>退休教师享受待遇</t>
  </si>
  <si>
    <t>退休教师享受待遇时间</t>
  </si>
  <si>
    <t>个月</t>
  </si>
  <si>
    <t>退休教师享受待遇金额</t>
  </si>
  <si>
    <t>创建和谐社会</t>
  </si>
  <si>
    <t>99</t>
  </si>
  <si>
    <t>利于社会稳定</t>
  </si>
  <si>
    <t>原呈贡职中退休教师满意度</t>
  </si>
  <si>
    <t>追加寻甸县教育高质量发展帮扶资金</t>
  </si>
  <si>
    <t>为深入贯彻党的二十大精神，全面落实《昆明市加快教育体育事业高质量发展的实施意见》，助力全市教育事业区域协调联动、均衡发展，当好教育发展排头兵。</t>
  </si>
  <si>
    <t>按规定实现拨付，完成目标任务</t>
  </si>
  <si>
    <t>根据办学需求及招考计划及时调整编制</t>
  </si>
  <si>
    <t>招考计划</t>
  </si>
  <si>
    <t>按计划、文件精神和程序完成</t>
  </si>
  <si>
    <t>加强公参民学校教师队伍建设，保障教师队伍稳定</t>
  </si>
  <si>
    <t>按时支付</t>
  </si>
  <si>
    <t>组织开展笔试、面试考务工作。</t>
  </si>
  <si>
    <t>教师队伍建设</t>
  </si>
  <si>
    <t>提高</t>
  </si>
  <si>
    <t>社会文明</t>
  </si>
  <si>
    <t>促进教师队伍建设</t>
  </si>
  <si>
    <t>教师及学生</t>
  </si>
  <si>
    <t>提高办学效益</t>
  </si>
  <si>
    <t>学校建设前期工作经费</t>
  </si>
  <si>
    <t>已完成建设云大附中呈贡校区（呈贡一中高中部）二期建设项目、呈贡区时代俊园小学建设项目任务,归还市级前期工作费用；支付呈贡区2023年学校建设项目前期费。</t>
  </si>
  <si>
    <t>云大附中呈贡校区（呈贡一中高中部）二期建设项目前期费100万元、呈贡区时代俊园小学建设项目费300万元，共计400万元归还至昆明市发展和改革委员会；拨付至昆明新投建设项目管理有限公司88万元，用于呈贡区CG-WJY-R2-01-01地块学校建设项目前期工作。</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</si>
</sst>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 numFmtId="180" formatCode="#,##0.00_);[Red]\(#,##0.00\)"/>
  </numFmts>
  <fonts count="54">
    <font>
      <sz val="11"/>
      <color theme="1"/>
      <name val="宋体"/>
      <charset val="134"/>
      <scheme val="minor"/>
    </font>
    <font>
      <sz val="11"/>
      <name val="宋体"/>
      <charset val="134"/>
    </font>
    <font>
      <sz val="10"/>
      <name val="Arial"/>
      <charset val="0"/>
    </font>
    <font>
      <sz val="11"/>
      <name val="宋体"/>
      <charset val="134"/>
      <scheme val="minor"/>
    </font>
    <font>
      <b/>
      <sz val="1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z val="9"/>
      <name val="宋体"/>
      <charset val="134"/>
    </font>
    <font>
      <sz val="11"/>
      <color indexed="8"/>
      <name val="宋体"/>
      <charset val="134"/>
    </font>
    <font>
      <sz val="10"/>
      <color indexed="8"/>
      <name val="宋体"/>
      <charset val="134"/>
    </font>
    <font>
      <sz val="12"/>
      <color indexed="8"/>
      <name val="宋体"/>
      <charset val="134"/>
    </font>
    <font>
      <strike/>
      <sz val="10"/>
      <color indexed="8"/>
      <name val="宋体"/>
      <charset val="134"/>
    </font>
    <font>
      <b/>
      <sz val="16"/>
      <name val="Microsoft YaHei"/>
      <charset val="134"/>
    </font>
    <font>
      <b/>
      <sz val="10"/>
      <name val="Microsoft YaHei"/>
      <charset val="134"/>
    </font>
    <font>
      <sz val="10"/>
      <color rgb="FF000000"/>
      <name val="宋体"/>
      <charset val="134"/>
      <scheme val="minor"/>
    </font>
    <font>
      <sz val="12"/>
      <name val="宋体"/>
      <charset val="134"/>
    </font>
    <font>
      <sz val="22"/>
      <color indexed="8"/>
      <name val="宋体"/>
      <charset val="134"/>
    </font>
    <font>
      <sz val="10"/>
      <color indexed="8"/>
      <name val="Arial"/>
      <charset val="0"/>
    </font>
    <font>
      <b/>
      <sz val="18"/>
      <color theme="1"/>
      <name val="宋体"/>
      <charset val="134"/>
      <scheme val="minor"/>
    </font>
    <font>
      <sz val="10"/>
      <color indexed="8"/>
      <name val="宋体"/>
      <charset val="134"/>
      <scheme val="minor"/>
    </font>
    <font>
      <sz val="11"/>
      <color rgb="FF000000"/>
      <name val="宋体"/>
      <charset val="134"/>
    </font>
    <font>
      <sz val="12"/>
      <name val="Arial"/>
      <charset val="0"/>
    </font>
    <font>
      <b/>
      <sz val="18"/>
      <color indexed="8"/>
      <name val="宋体"/>
      <charset val="134"/>
    </font>
    <font>
      <sz val="11"/>
      <color indexed="8"/>
      <name val="宋体"/>
      <charset val="134"/>
      <scheme val="minor"/>
    </font>
    <font>
      <b/>
      <sz val="11"/>
      <color indexed="8"/>
      <name val="宋体"/>
      <charset val="134"/>
      <scheme val="minor"/>
    </font>
    <font>
      <sz val="8"/>
      <color indexed="8"/>
      <name val="Arial"/>
      <charset val="0"/>
    </font>
    <font>
      <sz val="11"/>
      <color indexed="8"/>
      <name val="Arial"/>
      <charset val="0"/>
    </font>
    <font>
      <sz val="10"/>
      <color rgb="FF000000"/>
      <name val="宋体"/>
      <charset val="134"/>
    </font>
    <font>
      <b/>
      <sz val="10"/>
      <color indexed="8"/>
      <name val="宋体"/>
      <charset val="134"/>
    </font>
    <font>
      <b/>
      <sz val="10"/>
      <color indexed="8"/>
      <name val="宋体"/>
      <charset val="134"/>
      <scheme val="minor"/>
    </font>
    <font>
      <sz val="9"/>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8">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0" fontId="18" fillId="0" borderId="0">
      <alignment vertical="center"/>
    </xf>
    <xf numFmtId="42"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8"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36" fillId="10" borderId="0" applyNumberFormat="0" applyBorder="0" applyAlignment="0" applyProtection="0">
      <alignment vertical="center"/>
    </xf>
    <xf numFmtId="43" fontId="0" fillId="0" borderId="0" applyFont="0" applyFill="0" applyBorder="0" applyAlignment="0" applyProtection="0">
      <alignment vertical="center"/>
    </xf>
    <xf numFmtId="0" fontId="37" fillId="1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2" borderId="28" applyNumberFormat="0" applyFont="0" applyAlignment="0" applyProtection="0">
      <alignment vertical="center"/>
    </xf>
    <xf numFmtId="0" fontId="37" fillId="13"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9" applyNumberFormat="0" applyFill="0" applyAlignment="0" applyProtection="0">
      <alignment vertical="center"/>
    </xf>
    <xf numFmtId="0" fontId="20" fillId="0" borderId="0"/>
    <xf numFmtId="0" fontId="45" fillId="0" borderId="29" applyNumberFormat="0" applyFill="0" applyAlignment="0" applyProtection="0">
      <alignment vertical="center"/>
    </xf>
    <xf numFmtId="0" fontId="37" fillId="14" borderId="0" applyNumberFormat="0" applyBorder="0" applyAlignment="0" applyProtection="0">
      <alignment vertical="center"/>
    </xf>
    <xf numFmtId="0" fontId="40" fillId="0" borderId="30" applyNumberFormat="0" applyFill="0" applyAlignment="0" applyProtection="0">
      <alignment vertical="center"/>
    </xf>
    <xf numFmtId="0" fontId="37" fillId="15" borderId="0" applyNumberFormat="0" applyBorder="0" applyAlignment="0" applyProtection="0">
      <alignment vertical="center"/>
    </xf>
    <xf numFmtId="0" fontId="46" fillId="16" borderId="31" applyNumberFormat="0" applyAlignment="0" applyProtection="0">
      <alignment vertical="center"/>
    </xf>
    <xf numFmtId="0" fontId="47" fillId="16" borderId="27" applyNumberFormat="0" applyAlignment="0" applyProtection="0">
      <alignment vertical="center"/>
    </xf>
    <xf numFmtId="0" fontId="48" fillId="17" borderId="32" applyNumberFormat="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49" fillId="0" borderId="33" applyNumberFormat="0" applyFill="0" applyAlignment="0" applyProtection="0">
      <alignment vertical="center"/>
    </xf>
    <xf numFmtId="0" fontId="50" fillId="0" borderId="34" applyNumberFormat="0" applyFill="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34" fillId="22" borderId="0" applyNumberFormat="0" applyBorder="0" applyAlignment="0" applyProtection="0">
      <alignment vertical="center"/>
    </xf>
    <xf numFmtId="0" fontId="37"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8" fillId="0" borderId="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11" fillId="0" borderId="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4" fillId="36" borderId="0" applyNumberFormat="0" applyBorder="0" applyAlignment="0" applyProtection="0">
      <alignment vertical="center"/>
    </xf>
    <xf numFmtId="0" fontId="37" fillId="37" borderId="0" applyNumberFormat="0" applyBorder="0" applyAlignment="0" applyProtection="0">
      <alignment vertical="center"/>
    </xf>
    <xf numFmtId="0" fontId="11" fillId="0" borderId="0"/>
    <xf numFmtId="0" fontId="11" fillId="0" borderId="0">
      <alignment vertical="center"/>
    </xf>
    <xf numFmtId="0" fontId="11" fillId="0" borderId="0"/>
    <xf numFmtId="0" fontId="18" fillId="0" borderId="0"/>
    <xf numFmtId="0" fontId="53" fillId="0" borderId="0">
      <alignment vertical="top"/>
      <protection locked="0"/>
    </xf>
  </cellStyleXfs>
  <cellXfs count="328">
    <xf numFmtId="0" fontId="0" fillId="0" borderId="0" xfId="0">
      <alignment vertical="center"/>
    </xf>
    <xf numFmtId="0" fontId="1" fillId="0" borderId="0" xfId="53"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Alignment="1">
      <alignment vertical="center"/>
    </xf>
    <xf numFmtId="0" fontId="1" fillId="0" borderId="0" xfId="53" applyFont="1" applyAlignment="1">
      <alignment wrapText="1"/>
    </xf>
    <xf numFmtId="0" fontId="4" fillId="0" borderId="0" xfId="53" applyFont="1" applyFill="1" applyAlignment="1">
      <alignment horizontal="center" vertical="center" wrapText="1"/>
    </xf>
    <xf numFmtId="0" fontId="5" fillId="0" borderId="1" xfId="53"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0" fontId="5" fillId="0" borderId="1" xfId="53" applyFont="1" applyFill="1" applyBorder="1" applyAlignment="1">
      <alignment vertical="center" wrapText="1"/>
    </xf>
    <xf numFmtId="43" fontId="5" fillId="0" borderId="1" xfId="53" applyNumberFormat="1" applyFont="1" applyFill="1" applyBorder="1" applyAlignment="1">
      <alignment horizontal="right" vertical="center" wrapText="1"/>
    </xf>
    <xf numFmtId="10" fontId="5" fillId="0" borderId="1" xfId="53" applyNumberFormat="1" applyFont="1" applyFill="1" applyBorder="1" applyAlignment="1">
      <alignment horizontal="right" vertical="center" wrapText="1"/>
    </xf>
    <xf numFmtId="176" fontId="5" fillId="0" borderId="1" xfId="53" applyNumberFormat="1" applyFont="1" applyFill="1" applyBorder="1" applyAlignment="1">
      <alignment horizontal="right" vertical="center" wrapText="1"/>
    </xf>
    <xf numFmtId="176" fontId="5" fillId="0" borderId="1" xfId="53" applyNumberFormat="1" applyFont="1" applyFill="1" applyBorder="1" applyAlignment="1">
      <alignment horizontal="center" vertical="center" wrapText="1"/>
    </xf>
    <xf numFmtId="49" fontId="5" fillId="0" borderId="2" xfId="53" applyNumberFormat="1" applyFont="1" applyFill="1" applyBorder="1" applyAlignment="1">
      <alignment horizontal="left" vertical="top" wrapText="1"/>
    </xf>
    <xf numFmtId="49" fontId="5" fillId="0" borderId="3" xfId="53" applyNumberFormat="1" applyFont="1" applyFill="1" applyBorder="1" applyAlignment="1">
      <alignment horizontal="left" vertical="top" wrapText="1"/>
    </xf>
    <xf numFmtId="49" fontId="5" fillId="0" borderId="4" xfId="53" applyNumberFormat="1" applyFont="1" applyFill="1" applyBorder="1" applyAlignment="1">
      <alignment horizontal="left" vertical="top" wrapText="1"/>
    </xf>
    <xf numFmtId="0" fontId="5" fillId="2" borderId="2" xfId="53" applyFont="1" applyFill="1" applyBorder="1" applyAlignment="1">
      <alignment horizontal="center" vertical="center" wrapText="1"/>
    </xf>
    <xf numFmtId="0" fontId="5" fillId="2" borderId="3" xfId="53" applyFont="1" applyFill="1" applyBorder="1" applyAlignment="1">
      <alignment horizontal="center" vertical="center" wrapText="1"/>
    </xf>
    <xf numFmtId="0" fontId="5" fillId="2" borderId="4" xfId="53" applyFont="1" applyFill="1" applyBorder="1" applyAlignment="1">
      <alignment horizontal="center" vertical="center" wrapText="1"/>
    </xf>
    <xf numFmtId="0" fontId="5" fillId="2" borderId="5" xfId="53"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2" borderId="1" xfId="53" applyFont="1" applyFill="1" applyBorder="1" applyAlignment="1">
      <alignment horizontal="center" vertical="center" wrapText="1"/>
    </xf>
    <xf numFmtId="0" fontId="5" fillId="2" borderId="6" xfId="53"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5" xfId="53" applyFont="1" applyFill="1" applyBorder="1" applyAlignment="1">
      <alignment horizontal="center" vertical="center" wrapText="1"/>
    </xf>
    <xf numFmtId="0" fontId="5" fillId="0" borderId="1" xfId="53" applyFont="1" applyFill="1" applyBorder="1" applyAlignment="1">
      <alignment horizontal="left" vertical="center" wrapText="1"/>
    </xf>
    <xf numFmtId="49" fontId="6" fillId="0" borderId="1" xfId="53" applyNumberFormat="1" applyFont="1" applyFill="1" applyBorder="1" applyAlignment="1">
      <alignment horizontal="center" vertical="center" wrapText="1"/>
    </xf>
    <xf numFmtId="0" fontId="6" fillId="0" borderId="7" xfId="53" applyFont="1" applyFill="1" applyBorder="1" applyAlignment="1">
      <alignment horizontal="center" vertical="center" wrapText="1"/>
    </xf>
    <xf numFmtId="49" fontId="6" fillId="0" borderId="5" xfId="53" applyNumberFormat="1" applyFont="1" applyFill="1" applyBorder="1" applyAlignment="1">
      <alignment horizontal="center" vertical="center" wrapText="1"/>
    </xf>
    <xf numFmtId="177" fontId="5" fillId="0" borderId="1" xfId="53" applyNumberFormat="1" applyFont="1" applyFill="1" applyBorder="1" applyAlignment="1">
      <alignment horizontal="center" vertical="center" wrapText="1"/>
    </xf>
    <xf numFmtId="0" fontId="5" fillId="0" borderId="1" xfId="53" applyFont="1" applyBorder="1" applyAlignment="1">
      <alignment horizontal="center" vertical="center" wrapText="1"/>
    </xf>
    <xf numFmtId="0" fontId="5" fillId="0" borderId="0" xfId="53" applyFont="1" applyAlignment="1">
      <alignment horizontal="center" vertical="center" wrapText="1"/>
    </xf>
    <xf numFmtId="0" fontId="7" fillId="0" borderId="0" xfId="53" applyFont="1" applyFill="1" applyBorder="1" applyAlignment="1">
      <alignment horizontal="left" vertical="center" wrapText="1"/>
    </xf>
    <xf numFmtId="0" fontId="8" fillId="0" borderId="0" xfId="53" applyFont="1" applyFill="1" applyBorder="1" applyAlignment="1">
      <alignment horizontal="center" vertical="center" wrapText="1"/>
    </xf>
    <xf numFmtId="0" fontId="8" fillId="0" borderId="0" xfId="0" applyFont="1" applyFill="1" applyBorder="1" applyAlignment="1">
      <alignment horizontal="right" vertical="center"/>
    </xf>
    <xf numFmtId="0" fontId="9" fillId="0" borderId="1" xfId="53" applyFont="1" applyBorder="1" applyAlignment="1">
      <alignment horizontal="center" vertical="center" wrapText="1"/>
    </xf>
    <xf numFmtId="0" fontId="9" fillId="0" borderId="0" xfId="53" applyFont="1" applyAlignment="1">
      <alignment horizontal="center" vertical="center" wrapText="1"/>
    </xf>
    <xf numFmtId="0" fontId="10" fillId="0" borderId="0" xfId="53" applyFont="1" applyFill="1" applyBorder="1" applyAlignment="1">
      <alignment horizontal="center" vertical="center" wrapText="1"/>
    </xf>
    <xf numFmtId="0" fontId="8" fillId="0" borderId="5" xfId="0" applyFont="1" applyFill="1" applyBorder="1" applyAlignment="1">
      <alignment horizontal="center" vertical="center" wrapText="1"/>
    </xf>
    <xf numFmtId="9" fontId="5" fillId="2" borderId="6" xfId="53" applyNumberFormat="1" applyFont="1" applyFill="1" applyBorder="1" applyAlignment="1">
      <alignment horizontal="center" vertical="center" wrapText="1"/>
    </xf>
    <xf numFmtId="0" fontId="6" fillId="0" borderId="8" xfId="53"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54" applyFont="1" applyFill="1" applyBorder="1">
      <alignment vertical="center"/>
    </xf>
    <xf numFmtId="0" fontId="8" fillId="0" borderId="0" xfId="53" applyFont="1" applyAlignment="1">
      <alignment wrapText="1"/>
    </xf>
    <xf numFmtId="178" fontId="12" fillId="0" borderId="1" xfId="47" applyNumberFormat="1" applyFont="1" applyFill="1" applyBorder="1" applyAlignment="1">
      <alignment horizontal="right" vertical="center"/>
    </xf>
    <xf numFmtId="49" fontId="11" fillId="0" borderId="1" xfId="54" applyNumberFormat="1" applyFont="1" applyFill="1" applyBorder="1" applyAlignment="1">
      <alignment horizontal="left" vertical="center" wrapText="1"/>
    </xf>
    <xf numFmtId="49" fontId="13" fillId="0" borderId="1" xfId="54" applyNumberFormat="1" applyFont="1" applyFill="1" applyBorder="1" applyAlignment="1">
      <alignment horizontal="center" vertical="center" wrapText="1"/>
    </xf>
    <xf numFmtId="49" fontId="12" fillId="0" borderId="1" xfId="54" applyNumberFormat="1" applyFont="1" applyFill="1" applyBorder="1" applyAlignment="1">
      <alignment horizontal="center" vertical="center" wrapText="1"/>
    </xf>
    <xf numFmtId="177" fontId="5" fillId="2" borderId="6" xfId="53" applyNumberFormat="1" applyFont="1" applyFill="1" applyBorder="1" applyAlignment="1">
      <alignment horizontal="center" vertical="center" wrapText="1"/>
    </xf>
    <xf numFmtId="0" fontId="6" fillId="0" borderId="6" xfId="53" applyFont="1" applyFill="1" applyBorder="1" applyAlignment="1">
      <alignment horizontal="center" vertical="center" wrapText="1"/>
    </xf>
    <xf numFmtId="49" fontId="14" fillId="0" borderId="1" xfId="54" applyNumberFormat="1" applyFont="1" applyFill="1" applyBorder="1" applyAlignment="1">
      <alignment horizontal="center" vertical="center" wrapText="1"/>
    </xf>
    <xf numFmtId="9" fontId="5" fillId="0" borderId="1" xfId="53" applyNumberFormat="1" applyFont="1" applyFill="1" applyBorder="1" applyAlignment="1" applyProtection="1">
      <alignment horizontal="right" vertical="center" wrapText="1"/>
    </xf>
    <xf numFmtId="9" fontId="5" fillId="0" borderId="1" xfId="53" applyNumberFormat="1" applyFont="1" applyFill="1" applyBorder="1" applyAlignment="1">
      <alignment horizontal="center" vertical="center" wrapText="1"/>
    </xf>
    <xf numFmtId="0" fontId="5" fillId="0" borderId="1" xfId="53" applyNumberFormat="1" applyFont="1" applyFill="1" applyBorder="1" applyAlignment="1" applyProtection="1">
      <alignment horizontal="center" vertical="center" wrapText="1"/>
    </xf>
    <xf numFmtId="179" fontId="5" fillId="2" borderId="6" xfId="53" applyNumberFormat="1" applyFont="1" applyFill="1" applyBorder="1" applyAlignment="1">
      <alignment horizontal="center" vertical="center" wrapText="1"/>
    </xf>
    <xf numFmtId="0" fontId="5" fillId="0" borderId="1" xfId="53" applyFont="1" applyBorder="1" applyAlignment="1">
      <alignment horizontal="center" wrapText="1"/>
    </xf>
    <xf numFmtId="49" fontId="5" fillId="0" borderId="1" xfId="53" applyNumberFormat="1" applyFont="1" applyFill="1" applyBorder="1" applyAlignment="1">
      <alignment horizontal="left" vertical="top" wrapText="1"/>
    </xf>
    <xf numFmtId="178" fontId="12" fillId="0" borderId="1" xfId="55" applyNumberFormat="1" applyFont="1" applyFill="1" applyBorder="1" applyAlignment="1">
      <alignment horizontal="right" vertical="center" wrapText="1"/>
    </xf>
    <xf numFmtId="4" fontId="12" fillId="0" borderId="9" xfId="0" applyNumberFormat="1" applyFont="1" applyFill="1" applyBorder="1" applyAlignment="1">
      <alignment horizontal="right" vertical="center" shrinkToFit="1"/>
    </xf>
    <xf numFmtId="0" fontId="1" fillId="0" borderId="0" xfId="53" applyFont="1" applyAlignment="1">
      <alignment horizontal="center" wrapText="1"/>
    </xf>
    <xf numFmtId="43" fontId="5" fillId="0" borderId="1" xfId="53" applyNumberFormat="1" applyFont="1" applyFill="1" applyBorder="1" applyAlignment="1">
      <alignment horizontal="center" vertical="center" wrapText="1"/>
    </xf>
    <xf numFmtId="49" fontId="5" fillId="0" borderId="2" xfId="53" applyNumberFormat="1" applyFont="1" applyFill="1" applyBorder="1" applyAlignment="1">
      <alignment horizontal="left" vertical="center" wrapText="1"/>
    </xf>
    <xf numFmtId="49" fontId="5" fillId="0" borderId="3" xfId="53" applyNumberFormat="1" applyFont="1" applyFill="1" applyBorder="1" applyAlignment="1">
      <alignment horizontal="center" vertical="center" wrapText="1"/>
    </xf>
    <xf numFmtId="49" fontId="5" fillId="0" borderId="4" xfId="53" applyNumberFormat="1" applyFont="1" applyFill="1" applyBorder="1" applyAlignment="1">
      <alignment horizontal="center" vertical="center" wrapText="1"/>
    </xf>
    <xf numFmtId="0" fontId="6" fillId="0" borderId="1" xfId="53" applyFont="1" applyFill="1" applyBorder="1" applyAlignment="1">
      <alignment vertical="center" wrapText="1"/>
    </xf>
    <xf numFmtId="9" fontId="5" fillId="2" borderId="1" xfId="53" applyNumberFormat="1"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31" fontId="5" fillId="0" borderId="1" xfId="53" applyNumberFormat="1" applyFont="1" applyFill="1" applyBorder="1" applyAlignment="1">
      <alignment horizontal="center" vertical="center" wrapText="1"/>
    </xf>
    <xf numFmtId="57" fontId="5" fillId="2" borderId="6" xfId="53" applyNumberFormat="1" applyFont="1" applyFill="1" applyBorder="1" applyAlignment="1">
      <alignment horizontal="center" vertical="center" wrapText="1"/>
    </xf>
    <xf numFmtId="49" fontId="5" fillId="0" borderId="1" xfId="53" applyNumberFormat="1" applyFont="1" applyFill="1" applyBorder="1" applyAlignment="1">
      <alignment horizontal="left" vertical="center" wrapText="1"/>
    </xf>
    <xf numFmtId="0" fontId="5" fillId="2" borderId="6" xfId="53" applyNumberFormat="1" applyFont="1" applyFill="1" applyBorder="1" applyAlignment="1">
      <alignment horizontal="center" vertical="center" wrapText="1"/>
    </xf>
    <xf numFmtId="10" fontId="5" fillId="2" borderId="6" xfId="53" applyNumberFormat="1" applyFont="1" applyFill="1" applyBorder="1" applyAlignment="1">
      <alignment horizontal="center" vertical="center" wrapText="1"/>
    </xf>
    <xf numFmtId="0" fontId="5" fillId="0" borderId="7" xfId="53" applyFont="1" applyFill="1" applyBorder="1" applyAlignment="1">
      <alignment horizontal="center" vertical="center" wrapText="1"/>
    </xf>
    <xf numFmtId="0" fontId="5" fillId="0" borderId="10"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5" fillId="0" borderId="11" xfId="53" applyFont="1" applyFill="1" applyBorder="1" applyAlignment="1">
      <alignment horizontal="center" vertical="center" wrapText="1"/>
    </xf>
    <xf numFmtId="49" fontId="5" fillId="0" borderId="3" xfId="53" applyNumberFormat="1" applyFont="1" applyFill="1" applyBorder="1" applyAlignment="1">
      <alignment horizontal="center" vertical="top" wrapText="1"/>
    </xf>
    <xf numFmtId="176" fontId="5" fillId="0" borderId="2" xfId="53" applyNumberFormat="1" applyFont="1" applyFill="1" applyBorder="1" applyAlignment="1">
      <alignment horizontal="center" vertical="center" wrapText="1"/>
    </xf>
    <xf numFmtId="176" fontId="5" fillId="0" borderId="3" xfId="53" applyNumberFormat="1" applyFont="1" applyFill="1" applyBorder="1" applyAlignment="1">
      <alignment horizontal="center" vertical="center" wrapText="1"/>
    </xf>
    <xf numFmtId="0" fontId="5" fillId="2" borderId="11" xfId="53" applyFont="1" applyFill="1" applyBorder="1" applyAlignment="1">
      <alignment horizontal="center" vertical="center" wrapText="1"/>
    </xf>
    <xf numFmtId="0" fontId="5" fillId="2" borderId="12" xfId="53" applyFont="1" applyFill="1" applyBorder="1" applyAlignment="1">
      <alignment horizontal="center" vertical="center" wrapText="1"/>
    </xf>
    <xf numFmtId="0" fontId="5" fillId="2" borderId="13" xfId="53" applyFont="1" applyFill="1" applyBorder="1" applyAlignment="1">
      <alignment horizontal="center" vertical="center" wrapText="1"/>
    </xf>
    <xf numFmtId="0" fontId="5" fillId="2" borderId="8" xfId="53" applyFont="1" applyFill="1" applyBorder="1" applyAlignment="1">
      <alignment horizontal="center" vertical="center" wrapText="1"/>
    </xf>
    <xf numFmtId="49" fontId="12" fillId="0" borderId="1" xfId="54" applyNumberFormat="1" applyFont="1" applyFill="1" applyBorder="1" applyAlignment="1">
      <alignment horizontal="left" vertical="center" wrapText="1"/>
    </xf>
    <xf numFmtId="0" fontId="8" fillId="0" borderId="0" xfId="53" applyFont="1" applyAlignment="1">
      <alignment vertical="center" wrapText="1"/>
    </xf>
    <xf numFmtId="0" fontId="6" fillId="0" borderId="14" xfId="53" applyFont="1" applyFill="1" applyBorder="1" applyAlignment="1">
      <alignment horizontal="center" vertical="center" wrapText="1"/>
    </xf>
    <xf numFmtId="176" fontId="5" fillId="0" borderId="4" xfId="53" applyNumberFormat="1" applyFont="1" applyFill="1" applyBorder="1" applyAlignment="1">
      <alignment horizontal="center" vertical="center" wrapText="1"/>
    </xf>
    <xf numFmtId="0" fontId="1" fillId="0" borderId="0" xfId="0" applyFont="1" applyFill="1" applyBorder="1" applyAlignment="1"/>
    <xf numFmtId="0" fontId="15" fillId="0" borderId="0" xfId="53" applyFont="1" applyFill="1" applyAlignment="1">
      <alignment horizontal="center" vertical="center" wrapText="1"/>
    </xf>
    <xf numFmtId="0" fontId="16" fillId="0" borderId="0" xfId="53" applyFont="1" applyFill="1" applyAlignment="1">
      <alignment horizontal="center" vertical="center" wrapText="1"/>
    </xf>
    <xf numFmtId="0" fontId="1" fillId="0" borderId="1" xfId="53" applyFont="1" applyFill="1" applyBorder="1" applyAlignment="1">
      <alignment horizontal="center" vertical="center" wrapText="1"/>
    </xf>
    <xf numFmtId="49" fontId="1" fillId="0" borderId="1" xfId="53" applyNumberFormat="1" applyFont="1" applyFill="1" applyBorder="1" applyAlignment="1">
      <alignment horizontal="center" vertical="center" wrapText="1"/>
    </xf>
    <xf numFmtId="0" fontId="1" fillId="0" borderId="1" xfId="53" applyFont="1" applyFill="1" applyBorder="1" applyAlignment="1">
      <alignment horizontal="left" vertical="center" wrapText="1"/>
    </xf>
    <xf numFmtId="180" fontId="1" fillId="0" borderId="1" xfId="53" applyNumberFormat="1" applyFont="1" applyFill="1" applyBorder="1" applyAlignment="1">
      <alignment horizontal="center" vertical="center" wrapText="1"/>
    </xf>
    <xf numFmtId="10" fontId="1" fillId="0" borderId="1" xfId="53" applyNumberFormat="1" applyFont="1" applyFill="1" applyBorder="1" applyAlignment="1">
      <alignment horizontal="center" vertical="center" wrapText="1"/>
    </xf>
    <xf numFmtId="176" fontId="1" fillId="0" borderId="1" xfId="53" applyNumberFormat="1" applyFont="1" applyFill="1" applyBorder="1" applyAlignment="1">
      <alignment horizontal="center" vertical="center" wrapText="1"/>
    </xf>
    <xf numFmtId="0" fontId="1" fillId="2" borderId="2" xfId="53" applyFont="1" applyFill="1" applyBorder="1" applyAlignment="1">
      <alignment horizontal="center" vertical="center" wrapText="1"/>
    </xf>
    <xf numFmtId="0" fontId="1" fillId="2" borderId="3" xfId="53" applyFont="1" applyFill="1" applyBorder="1" applyAlignment="1">
      <alignment horizontal="center" vertical="center" wrapText="1"/>
    </xf>
    <xf numFmtId="0" fontId="1" fillId="2" borderId="4" xfId="53" applyFont="1" applyFill="1" applyBorder="1" applyAlignment="1">
      <alignment horizontal="center" vertical="center" wrapText="1"/>
    </xf>
    <xf numFmtId="0" fontId="1" fillId="2" borderId="5"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1" fillId="2" borderId="1" xfId="53" applyFont="1" applyFill="1" applyBorder="1" applyAlignment="1">
      <alignment horizontal="center" vertical="center" wrapText="1"/>
    </xf>
    <xf numFmtId="0" fontId="1" fillId="2" borderId="6" xfId="53" applyFont="1" applyFill="1" applyBorder="1" applyAlignment="1">
      <alignment horizontal="center" vertical="center" wrapText="1"/>
    </xf>
    <xf numFmtId="0" fontId="1" fillId="0" borderId="5" xfId="53" applyFont="1" applyFill="1" applyBorder="1" applyAlignment="1">
      <alignment horizontal="left" vertical="center" wrapText="1"/>
    </xf>
    <xf numFmtId="9" fontId="1" fillId="2" borderId="1" xfId="53" applyNumberFormat="1" applyFont="1" applyFill="1" applyBorder="1" applyAlignment="1">
      <alignment horizontal="center" vertical="center" wrapText="1"/>
    </xf>
    <xf numFmtId="0" fontId="1" fillId="0" borderId="5" xfId="53" applyFont="1" applyFill="1" applyBorder="1" applyAlignment="1">
      <alignment horizontal="center" vertical="center" wrapText="1"/>
    </xf>
    <xf numFmtId="0" fontId="1" fillId="0" borderId="6" xfId="53" applyFont="1" applyFill="1" applyBorder="1" applyAlignment="1">
      <alignment horizontal="center" vertical="center" wrapText="1"/>
    </xf>
    <xf numFmtId="49" fontId="1" fillId="0" borderId="1" xfId="53" applyNumberFormat="1" applyFont="1" applyFill="1" applyBorder="1" applyAlignment="1">
      <alignment horizontal="left" vertical="center" wrapText="1"/>
    </xf>
    <xf numFmtId="0" fontId="1" fillId="0" borderId="7" xfId="53" applyFont="1" applyFill="1" applyBorder="1" applyAlignment="1">
      <alignment horizontal="center" vertical="center" wrapText="1"/>
    </xf>
    <xf numFmtId="49" fontId="1" fillId="0" borderId="5" xfId="53" applyNumberFormat="1" applyFont="1" applyFill="1" applyBorder="1" applyAlignment="1">
      <alignment horizontal="left" vertical="center" wrapText="1"/>
    </xf>
    <xf numFmtId="0" fontId="1" fillId="0" borderId="8" xfId="53" applyFont="1" applyFill="1" applyBorder="1" applyAlignment="1">
      <alignment horizontal="center" vertical="center" wrapText="1"/>
    </xf>
    <xf numFmtId="0" fontId="1" fillId="0" borderId="1" xfId="53" applyFont="1" applyBorder="1" applyAlignment="1">
      <alignment horizontal="center" vertical="center" wrapText="1"/>
    </xf>
    <xf numFmtId="49" fontId="5" fillId="0" borderId="4" xfId="53" applyNumberFormat="1" applyFont="1" applyFill="1" applyBorder="1" applyAlignment="1">
      <alignment horizontal="center" vertical="top" wrapText="1"/>
    </xf>
    <xf numFmtId="176" fontId="5" fillId="0" borderId="1" xfId="53" applyNumberFormat="1" applyFont="1" applyFill="1" applyBorder="1" applyAlignment="1">
      <alignment horizontal="left" vertical="center" wrapText="1"/>
    </xf>
    <xf numFmtId="0" fontId="8" fillId="0" borderId="0" xfId="0" applyFont="1" applyFill="1" applyBorder="1" applyAlignment="1"/>
    <xf numFmtId="0" fontId="8" fillId="0" borderId="1" xfId="53" applyFont="1" applyFill="1" applyBorder="1" applyAlignment="1">
      <alignment horizontal="center" vertical="center" wrapText="1"/>
    </xf>
    <xf numFmtId="49" fontId="8" fillId="0" borderId="1" xfId="53" applyNumberFormat="1" applyFont="1" applyFill="1" applyBorder="1" applyAlignment="1">
      <alignment horizontal="center" vertical="center" wrapText="1"/>
    </xf>
    <xf numFmtId="180" fontId="8" fillId="0" borderId="1" xfId="53" applyNumberFormat="1" applyFont="1" applyFill="1" applyBorder="1" applyAlignment="1">
      <alignment horizontal="center" vertical="center" wrapText="1"/>
    </xf>
    <xf numFmtId="10" fontId="8" fillId="0" borderId="1" xfId="53" applyNumberFormat="1" applyFont="1" applyFill="1" applyBorder="1" applyAlignment="1">
      <alignment horizontal="center" vertical="center" wrapText="1"/>
    </xf>
    <xf numFmtId="176" fontId="8" fillId="0" borderId="1" xfId="53" applyNumberFormat="1" applyFont="1" applyFill="1" applyBorder="1" applyAlignment="1">
      <alignment horizontal="center" vertical="center" wrapText="1"/>
    </xf>
    <xf numFmtId="0" fontId="8" fillId="0" borderId="1" xfId="53" applyFont="1" applyFill="1" applyBorder="1" applyAlignment="1">
      <alignment horizontal="left" vertical="center" wrapText="1"/>
    </xf>
    <xf numFmtId="49" fontId="8" fillId="0" borderId="2" xfId="53" applyNumberFormat="1" applyFont="1" applyFill="1" applyBorder="1" applyAlignment="1">
      <alignment horizontal="left" vertical="center" wrapText="1"/>
    </xf>
    <xf numFmtId="49" fontId="8" fillId="0" borderId="3" xfId="53" applyNumberFormat="1" applyFont="1" applyFill="1" applyBorder="1" applyAlignment="1">
      <alignment horizontal="center" vertical="center" wrapText="1"/>
    </xf>
    <xf numFmtId="49" fontId="8" fillId="0" borderId="4" xfId="53" applyNumberFormat="1" applyFont="1" applyFill="1" applyBorder="1" applyAlignment="1">
      <alignment horizontal="center" vertical="center" wrapText="1"/>
    </xf>
    <xf numFmtId="0" fontId="8" fillId="2" borderId="1" xfId="53" applyFont="1" applyFill="1" applyBorder="1" applyAlignment="1">
      <alignment horizontal="center" vertical="center" wrapText="1"/>
    </xf>
    <xf numFmtId="9" fontId="8" fillId="2" borderId="1" xfId="53" applyNumberFormat="1" applyFont="1" applyFill="1" applyBorder="1" applyAlignment="1">
      <alignment horizontal="center" vertical="center" wrapText="1"/>
    </xf>
    <xf numFmtId="49" fontId="8" fillId="0" borderId="1" xfId="53" applyNumberFormat="1" applyFont="1" applyFill="1" applyBorder="1" applyAlignment="1">
      <alignment horizontal="left" vertical="center" wrapText="1"/>
    </xf>
    <xf numFmtId="9" fontId="8" fillId="0" borderId="1" xfId="53" applyNumberFormat="1" applyFont="1" applyFill="1" applyBorder="1" applyAlignment="1">
      <alignment horizontal="center" vertical="center" wrapText="1"/>
    </xf>
    <xf numFmtId="0" fontId="8" fillId="0" borderId="1" xfId="53" applyNumberFormat="1" applyFont="1" applyFill="1" applyBorder="1" applyAlignment="1">
      <alignment horizontal="center" vertical="center" wrapText="1"/>
    </xf>
    <xf numFmtId="0" fontId="8" fillId="0" borderId="1" xfId="53" applyFont="1" applyBorder="1" applyAlignment="1">
      <alignment horizontal="center" vertical="center" wrapText="1"/>
    </xf>
    <xf numFmtId="0" fontId="8" fillId="0" borderId="0" xfId="0" applyFont="1" applyFill="1" applyBorder="1" applyAlignment="1">
      <alignment wrapText="1"/>
    </xf>
    <xf numFmtId="0" fontId="8" fillId="0" borderId="5" xfId="53" applyFont="1" applyFill="1" applyBorder="1" applyAlignment="1">
      <alignment horizontal="left" vertical="center" wrapText="1"/>
    </xf>
    <xf numFmtId="0" fontId="8" fillId="2" borderId="6" xfId="53" applyFont="1" applyFill="1" applyBorder="1" applyAlignment="1">
      <alignment horizontal="center" vertical="center" wrapText="1"/>
    </xf>
    <xf numFmtId="0" fontId="8" fillId="0" borderId="5" xfId="53" applyFont="1" applyFill="1" applyBorder="1" applyAlignment="1">
      <alignment horizontal="center" vertical="center" wrapText="1"/>
    </xf>
    <xf numFmtId="0" fontId="8" fillId="0" borderId="6" xfId="53" applyFont="1" applyFill="1" applyBorder="1" applyAlignment="1">
      <alignment horizontal="center" vertical="center" wrapText="1"/>
    </xf>
    <xf numFmtId="0" fontId="8" fillId="0" borderId="7" xfId="53" applyFont="1" applyFill="1" applyBorder="1" applyAlignment="1">
      <alignment horizontal="center" vertical="center" wrapText="1"/>
    </xf>
    <xf numFmtId="49" fontId="8" fillId="0" borderId="5" xfId="53" applyNumberFormat="1" applyFont="1" applyFill="1" applyBorder="1" applyAlignment="1">
      <alignment horizontal="left" vertical="center" wrapText="1"/>
    </xf>
    <xf numFmtId="0" fontId="8" fillId="0" borderId="8" xfId="53" applyFont="1" applyFill="1" applyBorder="1" applyAlignment="1">
      <alignment horizontal="center" vertical="center" wrapText="1"/>
    </xf>
    <xf numFmtId="0" fontId="17" fillId="0" borderId="6" xfId="0" applyNumberFormat="1" applyFont="1" applyFill="1" applyBorder="1" applyAlignment="1" applyProtection="1">
      <alignment horizontal="center" vertical="center" wrapText="1"/>
    </xf>
    <xf numFmtId="9" fontId="17" fillId="0" borderId="6" xfId="0" applyNumberFormat="1" applyFont="1" applyFill="1" applyBorder="1" applyAlignment="1">
      <alignment horizontal="center" vertical="center" wrapText="1"/>
    </xf>
    <xf numFmtId="0" fontId="6" fillId="0" borderId="6" xfId="53" applyFont="1" applyFill="1" applyBorder="1" applyAlignment="1">
      <alignment vertical="center" wrapText="1"/>
    </xf>
    <xf numFmtId="0" fontId="5" fillId="0" borderId="4" xfId="53" applyFont="1" applyFill="1" applyBorder="1" applyAlignment="1">
      <alignment horizontal="center" vertical="center" wrapText="1"/>
    </xf>
    <xf numFmtId="44" fontId="5" fillId="0" borderId="1" xfId="53" applyNumberFormat="1" applyFont="1" applyBorder="1" applyAlignment="1">
      <alignment horizontal="center" vertical="center" wrapText="1"/>
    </xf>
    <xf numFmtId="0" fontId="18"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vertical="center"/>
    </xf>
    <xf numFmtId="0" fontId="19" fillId="0" borderId="0" xfId="0" applyFont="1" applyFill="1" applyAlignment="1">
      <alignment horizontal="center"/>
    </xf>
    <xf numFmtId="0" fontId="20"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7" xfId="0" applyNumberFormat="1" applyFont="1" applyFill="1" applyBorder="1" applyAlignment="1">
      <alignment horizontal="center" vertical="center" shrinkToFit="1"/>
    </xf>
    <xf numFmtId="4" fontId="11" fillId="0" borderId="15"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9" fillId="0" borderId="0" xfId="0" applyFont="1" applyFill="1" applyAlignment="1">
      <alignment horizontal="center" wrapText="1"/>
    </xf>
    <xf numFmtId="0" fontId="18" fillId="0" borderId="0" xfId="0" applyFont="1" applyFill="1" applyBorder="1" applyAlignment="1">
      <alignment wrapText="1"/>
    </xf>
    <xf numFmtId="4" fontId="11" fillId="0" borderId="15" xfId="0" applyNumberFormat="1" applyFont="1" applyFill="1" applyBorder="1" applyAlignment="1">
      <alignment horizontal="center" vertical="center" wrapText="1" shrinkToFit="1"/>
    </xf>
    <xf numFmtId="4" fontId="11" fillId="0" borderId="1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11" fillId="0" borderId="1" xfId="0" applyNumberFormat="1" applyFont="1" applyFill="1" applyBorder="1" applyAlignment="1">
      <alignment horizontal="right" vertical="center" wrapText="1" shrinkToFit="1"/>
    </xf>
    <xf numFmtId="0" fontId="18" fillId="0" borderId="1" xfId="0" applyFont="1" applyFill="1" applyBorder="1" applyAlignment="1">
      <alignment vertical="center"/>
    </xf>
    <xf numFmtId="0" fontId="12" fillId="0" borderId="0" xfId="0" applyFont="1" applyFill="1" applyBorder="1" applyAlignment="1">
      <alignment horizontal="right"/>
    </xf>
    <xf numFmtId="0" fontId="11" fillId="0" borderId="10"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22" fillId="0" borderId="0" xfId="0" applyFont="1" applyFill="1" applyBorder="1" applyAlignment="1">
      <alignment vertical="center"/>
    </xf>
    <xf numFmtId="0" fontId="22" fillId="0" borderId="0" xfId="0" applyNumberFormat="1" applyFont="1" applyFill="1" applyBorder="1" applyAlignment="1" applyProtection="1">
      <alignment horizontal="righ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3" fillId="4" borderId="16" xfId="0" applyNumberFormat="1" applyFont="1" applyFill="1" applyBorder="1" applyAlignment="1">
      <alignment horizontal="center" vertical="center"/>
    </xf>
    <xf numFmtId="0" fontId="23" fillId="4" borderId="16" xfId="0" applyNumberFormat="1" applyFont="1" applyFill="1" applyBorder="1" applyAlignment="1">
      <alignment horizontal="right" vertical="center"/>
    </xf>
    <xf numFmtId="0" fontId="23" fillId="4" borderId="16" xfId="0" applyNumberFormat="1" applyFont="1" applyFill="1" applyBorder="1" applyAlignment="1">
      <alignment horizontal="left" vertical="center" wrapText="1"/>
    </xf>
    <xf numFmtId="0" fontId="24" fillId="0" borderId="0" xfId="0" applyFont="1" applyFill="1" applyBorder="1" applyAlignment="1"/>
    <xf numFmtId="0" fontId="24" fillId="0" borderId="0" xfId="0" applyFont="1" applyFill="1" applyBorder="1" applyAlignment="1">
      <alignment horizontal="center"/>
    </xf>
    <xf numFmtId="0" fontId="25" fillId="0" borderId="0" xfId="0" applyFont="1" applyFill="1" applyBorder="1" applyAlignment="1">
      <alignment horizontal="center" vertical="center"/>
    </xf>
    <xf numFmtId="0" fontId="26"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6" fillId="0" borderId="1" xfId="0" applyFont="1" applyFill="1" applyBorder="1" applyAlignment="1">
      <alignment horizontal="left" vertical="center" shrinkToFit="1"/>
    </xf>
    <xf numFmtId="43" fontId="12" fillId="0" borderId="1" xfId="0" applyNumberFormat="1" applyFont="1" applyFill="1" applyBorder="1" applyAlignment="1">
      <alignment horizontal="center" vertical="center" wrapText="1" shrinkToFit="1"/>
    </xf>
    <xf numFmtId="43" fontId="12" fillId="0" borderId="1" xfId="0" applyNumberFormat="1" applyFont="1" applyFill="1" applyBorder="1" applyAlignment="1">
      <alignment horizontal="center" vertical="center" shrinkToFit="1"/>
    </xf>
    <xf numFmtId="43" fontId="11" fillId="0" borderId="1" xfId="0" applyNumberFormat="1" applyFont="1" applyFill="1" applyBorder="1" applyAlignment="1">
      <alignment horizontal="center" vertical="center" wrapText="1" shrinkToFit="1"/>
    </xf>
    <xf numFmtId="43" fontId="11"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26" fillId="0" borderId="0" xfId="0" applyFont="1" applyFill="1" applyBorder="1" applyAlignment="1">
      <alignment horizontal="left"/>
    </xf>
    <xf numFmtId="0" fontId="2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1" fillId="0" borderId="7"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8" fillId="0" borderId="0" xfId="0" applyFont="1" applyFill="1" applyBorder="1" applyAlignment="1">
      <alignment horizontal="left" vertical="center"/>
    </xf>
    <xf numFmtId="0" fontId="1" fillId="0" borderId="0" xfId="0" applyFont="1" applyFill="1" applyBorder="1" applyAlignment="1">
      <alignment horizontal="left"/>
    </xf>
    <xf numFmtId="0" fontId="12" fillId="0" borderId="0" xfId="0" applyFont="1" applyFill="1" applyBorder="1" applyAlignment="1">
      <alignment horizontal="right" vertical="center"/>
    </xf>
    <xf numFmtId="0" fontId="26" fillId="0" borderId="0" xfId="0" applyFont="1" applyFill="1" applyAlignment="1">
      <alignment vertical="center"/>
    </xf>
    <xf numFmtId="0" fontId="23" fillId="3" borderId="16" xfId="0" applyNumberFormat="1" applyFont="1" applyFill="1" applyBorder="1" applyAlignment="1">
      <alignment horizontal="center" vertical="center" wrapText="1"/>
    </xf>
    <xf numFmtId="0" fontId="23" fillId="0" borderId="17" xfId="0" applyNumberFormat="1" applyFont="1" applyFill="1" applyBorder="1" applyAlignment="1">
      <alignment horizontal="left" vertical="center"/>
    </xf>
    <xf numFmtId="0" fontId="23" fillId="0" borderId="18" xfId="0" applyNumberFormat="1" applyFont="1" applyFill="1" applyBorder="1" applyAlignment="1">
      <alignment horizontal="center" vertical="center"/>
    </xf>
    <xf numFmtId="0" fontId="23" fillId="0" borderId="19" xfId="0" applyNumberFormat="1" applyFont="1" applyFill="1" applyBorder="1" applyAlignment="1">
      <alignment horizontal="center" vertical="center"/>
    </xf>
    <xf numFmtId="0" fontId="23" fillId="0" borderId="16" xfId="0" applyNumberFormat="1" applyFont="1" applyFill="1" applyBorder="1" applyAlignment="1">
      <alignment horizontal="left" vertical="center"/>
    </xf>
    <xf numFmtId="0" fontId="23" fillId="0" borderId="16" xfId="0" applyNumberFormat="1" applyFont="1" applyFill="1" applyBorder="1" applyAlignment="1">
      <alignment horizontal="right" vertical="center"/>
    </xf>
    <xf numFmtId="0" fontId="23" fillId="4" borderId="16" xfId="0" applyNumberFormat="1" applyFont="1" applyFill="1" applyBorder="1" applyAlignment="1">
      <alignment horizontal="left" vertical="center"/>
    </xf>
    <xf numFmtId="0" fontId="19" fillId="0" borderId="0" xfId="0" applyFont="1" applyFill="1" applyBorder="1" applyAlignment="1">
      <alignment horizontal="center"/>
    </xf>
    <xf numFmtId="4" fontId="23" fillId="4" borderId="16" xfId="0" applyNumberFormat="1" applyFont="1" applyFill="1" applyBorder="1" applyAlignment="1">
      <alignment horizontal="right" vertical="center"/>
    </xf>
    <xf numFmtId="0" fontId="20" fillId="0" borderId="0" xfId="21" applyFill="1"/>
    <xf numFmtId="0" fontId="8" fillId="0" borderId="0" xfId="40" applyFont="1" applyFill="1" applyAlignment="1">
      <alignment vertical="center" wrapText="1"/>
    </xf>
    <xf numFmtId="0" fontId="12" fillId="0" borderId="0" xfId="21" applyFont="1" applyFill="1" applyAlignment="1">
      <alignment vertical="center"/>
    </xf>
    <xf numFmtId="0" fontId="28" fillId="0" borderId="0" xfId="21" applyFont="1" applyFill="1" applyAlignment="1">
      <alignment vertical="center"/>
    </xf>
    <xf numFmtId="0" fontId="29" fillId="0" borderId="0" xfId="21" applyFont="1" applyFill="1" applyAlignment="1">
      <alignment vertical="center"/>
    </xf>
    <xf numFmtId="0" fontId="29" fillId="0" borderId="0" xfId="21" applyFont="1" applyFill="1"/>
    <xf numFmtId="0" fontId="25" fillId="0" borderId="0" xfId="0" applyFont="1" applyFill="1" applyBorder="1" applyAlignment="1">
      <alignment horizontal="center"/>
    </xf>
    <xf numFmtId="0" fontId="30" fillId="0" borderId="0" xfId="0" applyFont="1" applyFill="1" applyBorder="1" applyAlignment="1"/>
    <xf numFmtId="0" fontId="22" fillId="0" borderId="12" xfId="0" applyNumberFormat="1" applyFont="1" applyFill="1" applyBorder="1" applyAlignment="1" applyProtection="1">
      <alignment horizontal="right" vertical="center" wrapText="1"/>
    </xf>
    <xf numFmtId="0" fontId="11" fillId="0" borderId="20" xfId="0" applyFont="1" applyFill="1" applyBorder="1" applyAlignment="1">
      <alignment horizontal="center" vertical="center" wrapText="1" shrinkToFit="1"/>
    </xf>
    <xf numFmtId="0" fontId="11" fillId="0" borderId="21" xfId="0" applyFont="1" applyFill="1" applyBorder="1" applyAlignment="1">
      <alignment horizontal="center" vertical="center" wrapText="1" shrinkToFit="1"/>
    </xf>
    <xf numFmtId="0" fontId="11" fillId="0" borderId="22"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22" xfId="0" applyFont="1" applyFill="1" applyBorder="1" applyAlignment="1">
      <alignment horizontal="left" vertical="center" shrinkToFit="1"/>
    </xf>
    <xf numFmtId="0" fontId="11" fillId="0" borderId="9" xfId="0" applyFont="1" applyFill="1" applyBorder="1" applyAlignment="1">
      <alignment horizontal="left" vertical="center" shrinkToFit="1"/>
    </xf>
    <xf numFmtId="4" fontId="1" fillId="0" borderId="9" xfId="0" applyNumberFormat="1" applyFont="1" applyFill="1" applyBorder="1" applyAlignment="1">
      <alignment horizontal="right" vertical="center" shrinkToFit="1"/>
    </xf>
    <xf numFmtId="4" fontId="1" fillId="5" borderId="9" xfId="0" applyNumberFormat="1" applyFont="1" applyFill="1" applyBorder="1" applyAlignment="1">
      <alignment horizontal="right" vertical="center" shrinkToFit="1"/>
    </xf>
    <xf numFmtId="4" fontId="1" fillId="5" borderId="23" xfId="0" applyNumberFormat="1" applyFont="1" applyFill="1" applyBorder="1" applyAlignment="1">
      <alignment horizontal="right" vertical="center" shrinkToFit="1"/>
    </xf>
    <xf numFmtId="0" fontId="11" fillId="0" borderId="24" xfId="0" applyFont="1" applyFill="1" applyBorder="1" applyAlignment="1">
      <alignment horizontal="left" vertical="center" shrinkToFit="1"/>
    </xf>
    <xf numFmtId="4" fontId="1" fillId="5" borderId="1" xfId="0" applyNumberFormat="1" applyFont="1" applyFill="1" applyBorder="1" applyAlignment="1">
      <alignment horizontal="right" vertical="center" shrinkToFit="1"/>
    </xf>
    <xf numFmtId="0" fontId="29" fillId="0" borderId="1" xfId="21" applyFont="1" applyFill="1" applyBorder="1" applyAlignment="1">
      <alignment vertical="center"/>
    </xf>
    <xf numFmtId="4" fontId="1" fillId="0" borderId="1" xfId="0" applyNumberFormat="1" applyFont="1" applyFill="1" applyBorder="1" applyAlignment="1">
      <alignment horizontal="right" vertical="center" shrinkToFit="1"/>
    </xf>
    <xf numFmtId="0" fontId="1" fillId="0" borderId="9" xfId="0" applyFont="1" applyFill="1" applyBorder="1" applyAlignment="1">
      <alignment horizontal="right" vertical="center" shrinkToFit="1"/>
    </xf>
    <xf numFmtId="0" fontId="11" fillId="0" borderId="25" xfId="0" applyFont="1" applyFill="1" applyBorder="1" applyAlignment="1">
      <alignment horizontal="left" vertical="center" shrinkToFit="1"/>
    </xf>
    <xf numFmtId="0" fontId="11" fillId="0" borderId="23"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43" fontId="11" fillId="0" borderId="9"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 fontId="11" fillId="0" borderId="9" xfId="0" applyNumberFormat="1" applyFont="1" applyFill="1" applyBorder="1" applyAlignment="1">
      <alignment horizontal="right" vertical="center" shrinkToFit="1"/>
    </xf>
    <xf numFmtId="4" fontId="11" fillId="0" borderId="23" xfId="0" applyNumberFormat="1" applyFont="1" applyFill="1" applyBorder="1" applyAlignment="1">
      <alignment horizontal="right" vertical="center" shrinkToFit="1"/>
    </xf>
    <xf numFmtId="0" fontId="24" fillId="0" borderId="0" xfId="0" applyFont="1" applyFill="1" applyBorder="1" applyAlignment="1">
      <alignment wrapText="1"/>
    </xf>
    <xf numFmtId="0" fontId="25"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left" vertical="center" wrapText="1"/>
    </xf>
    <xf numFmtId="0" fontId="12" fillId="0" borderId="12" xfId="0" applyNumberFormat="1" applyFont="1" applyFill="1" applyBorder="1" applyAlignment="1" applyProtection="1">
      <alignment vertical="center" wrapText="1"/>
    </xf>
    <xf numFmtId="0" fontId="23"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center" vertical="center"/>
    </xf>
    <xf numFmtId="0" fontId="23" fillId="0" borderId="18" xfId="0" applyNumberFormat="1" applyFont="1" applyFill="1" applyBorder="1" applyAlignment="1">
      <alignment horizontal="left" vertical="center"/>
    </xf>
    <xf numFmtId="0" fontId="23" fillId="0" borderId="19" xfId="0" applyNumberFormat="1" applyFont="1" applyFill="1" applyBorder="1" applyAlignment="1">
      <alignment horizontal="left" vertical="center"/>
    </xf>
    <xf numFmtId="4" fontId="23" fillId="0" borderId="16" xfId="0" applyNumberFormat="1" applyFont="1" applyFill="1" applyBorder="1" applyAlignment="1">
      <alignment horizontal="right" vertical="center"/>
    </xf>
    <xf numFmtId="0" fontId="3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12" fillId="0" borderId="0" xfId="0" applyNumberFormat="1" applyFont="1" applyFill="1" applyBorder="1" applyAlignment="1" applyProtection="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xf numFmtId="0" fontId="5" fillId="0" borderId="0" xfId="0" applyFont="1" applyFill="1" applyBorder="1" applyAlignment="1">
      <alignment wrapText="1"/>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2" xfId="0" applyFont="1" applyFill="1" applyBorder="1" applyAlignment="1">
      <alignment horizontal="left" vertical="center"/>
    </xf>
    <xf numFmtId="43" fontId="11" fillId="0" borderId="9" xfId="0" applyNumberFormat="1" applyFont="1" applyFill="1" applyBorder="1" applyAlignment="1">
      <alignment horizontal="right" vertical="center" shrinkToFit="1"/>
    </xf>
    <xf numFmtId="0" fontId="11" fillId="0" borderId="9" xfId="0" applyFont="1" applyFill="1" applyBorder="1" applyAlignment="1">
      <alignment horizontal="right" vertical="center" shrinkToFit="1"/>
    </xf>
    <xf numFmtId="0" fontId="11" fillId="0" borderId="9" xfId="0" applyFont="1" applyFill="1" applyBorder="1" applyAlignment="1">
      <alignment horizontal="left" vertical="center"/>
    </xf>
    <xf numFmtId="0" fontId="33" fillId="0" borderId="26" xfId="0" applyFont="1" applyFill="1" applyBorder="1" applyAlignment="1">
      <alignment horizontal="left" vertical="center"/>
    </xf>
    <xf numFmtId="0" fontId="33" fillId="0" borderId="0" xfId="0" applyFont="1" applyFill="1" applyBorder="1" applyAlignment="1">
      <alignment horizontal="left" vertical="center"/>
    </xf>
    <xf numFmtId="0" fontId="18" fillId="0" borderId="0" xfId="56" applyFill="1" applyAlignment="1">
      <alignment vertical="center"/>
    </xf>
    <xf numFmtId="0" fontId="18" fillId="0" borderId="0" xfId="56" applyFill="1" applyAlignment="1">
      <alignment horizontal="left" vertical="center"/>
    </xf>
    <xf numFmtId="0" fontId="20" fillId="0" borderId="0" xfId="0" applyFont="1" applyFill="1" applyBorder="1" applyAlignment="1">
      <alignment horizontal="left"/>
    </xf>
    <xf numFmtId="0" fontId="12" fillId="0" borderId="0" xfId="0" applyFont="1" applyFill="1" applyBorder="1" applyAlignment="1">
      <alignment horizontal="left"/>
    </xf>
    <xf numFmtId="0" fontId="30" fillId="0" borderId="0" xfId="0" applyFont="1" applyFill="1" applyBorder="1" applyAlignment="1">
      <alignment horizontal="left"/>
    </xf>
    <xf numFmtId="0" fontId="23" fillId="3" borderId="16" xfId="0" applyNumberFormat="1" applyFont="1" applyFill="1" applyBorder="1" applyAlignment="1">
      <alignment horizontal="left" vertical="center" wrapText="1"/>
    </xf>
    <xf numFmtId="179" fontId="23" fillId="0" borderId="16" xfId="0" applyNumberFormat="1" applyFont="1" applyFill="1" applyBorder="1" applyAlignment="1">
      <alignment horizontal="right" vertical="center"/>
    </xf>
    <xf numFmtId="0" fontId="18" fillId="6" borderId="0" xfId="56" applyFont="1" applyFill="1" applyAlignment="1">
      <alignment vertical="center"/>
    </xf>
    <xf numFmtId="0" fontId="8" fillId="6" borderId="0" xfId="56" applyFont="1" applyFill="1" applyAlignment="1">
      <alignment vertical="center"/>
    </xf>
    <xf numFmtId="0" fontId="8" fillId="6" borderId="0" xfId="1" applyFont="1" applyFill="1" applyAlignment="1">
      <alignment horizontal="right" vertical="center"/>
    </xf>
    <xf numFmtId="0" fontId="19" fillId="6" borderId="0" xfId="0" applyFont="1" applyFill="1" applyBorder="1" applyAlignment="1">
      <alignment horizontal="center"/>
    </xf>
    <xf numFmtId="0" fontId="20" fillId="6" borderId="0" xfId="0" applyFont="1" applyFill="1" applyBorder="1" applyAlignment="1"/>
    <xf numFmtId="0" fontId="12" fillId="6" borderId="0" xfId="0" applyFont="1" applyFill="1" applyBorder="1" applyAlignment="1">
      <alignment horizontal="right"/>
    </xf>
    <xf numFmtId="0" fontId="12" fillId="6" borderId="0" xfId="0" applyFont="1" applyFill="1" applyBorder="1" applyAlignment="1"/>
    <xf numFmtId="0" fontId="12" fillId="6" borderId="0" xfId="0" applyFont="1" applyFill="1" applyBorder="1" applyAlignment="1">
      <alignment horizontal="center"/>
    </xf>
    <xf numFmtId="0" fontId="11" fillId="6" borderId="20" xfId="0" applyFont="1" applyFill="1" applyBorder="1" applyAlignment="1">
      <alignment horizontal="center" vertical="center" shrinkToFit="1"/>
    </xf>
    <xf numFmtId="0" fontId="11" fillId="6" borderId="21" xfId="0" applyFont="1" applyFill="1" applyBorder="1" applyAlignment="1">
      <alignment horizontal="center" vertical="center" shrinkToFit="1"/>
    </xf>
    <xf numFmtId="0" fontId="8" fillId="6" borderId="0" xfId="1" applyFont="1" applyFill="1" applyBorder="1" applyAlignment="1">
      <alignment horizontal="right" vertical="center"/>
    </xf>
    <xf numFmtId="0" fontId="11" fillId="6" borderId="22" xfId="0" applyFont="1" applyFill="1" applyBorder="1" applyAlignment="1">
      <alignment horizontal="center" vertical="center" shrinkToFit="1"/>
    </xf>
    <xf numFmtId="0" fontId="11" fillId="6" borderId="9" xfId="0" applyFont="1" applyFill="1" applyBorder="1" applyAlignment="1">
      <alignment horizontal="center" vertical="center" shrinkToFit="1"/>
    </xf>
    <xf numFmtId="0" fontId="11" fillId="6" borderId="22" xfId="0" applyFont="1" applyFill="1" applyBorder="1" applyAlignment="1">
      <alignment horizontal="left" vertical="center" shrinkToFit="1"/>
    </xf>
    <xf numFmtId="0" fontId="11" fillId="6" borderId="9" xfId="0" applyFont="1" applyFill="1" applyBorder="1" applyAlignment="1">
      <alignment horizontal="left" vertical="center" shrinkToFit="1"/>
    </xf>
    <xf numFmtId="0" fontId="11" fillId="6" borderId="22" xfId="0" applyFont="1" applyFill="1" applyBorder="1" applyAlignment="1">
      <alignment horizontal="left" vertical="center"/>
    </xf>
    <xf numFmtId="0" fontId="11" fillId="6" borderId="9" xfId="0" applyFont="1" applyFill="1" applyBorder="1" applyAlignment="1">
      <alignment horizontal="right" vertical="center"/>
    </xf>
    <xf numFmtId="0" fontId="11" fillId="6" borderId="9" xfId="0" applyFont="1" applyFill="1" applyBorder="1" applyAlignment="1">
      <alignment horizontal="right" vertical="center" shrinkToFit="1"/>
    </xf>
    <xf numFmtId="4" fontId="11" fillId="6" borderId="9" xfId="0" applyNumberFormat="1" applyFont="1" applyFill="1" applyBorder="1" applyAlignment="1">
      <alignment horizontal="right" vertical="center" shrinkToFit="1"/>
    </xf>
    <xf numFmtId="0" fontId="11" fillId="6" borderId="25" xfId="0" applyFont="1" applyFill="1" applyBorder="1" applyAlignment="1">
      <alignment horizontal="left" vertical="center" shrinkToFit="1"/>
    </xf>
    <xf numFmtId="0" fontId="11" fillId="6" borderId="23" xfId="0" applyFont="1" applyFill="1" applyBorder="1" applyAlignment="1">
      <alignment horizontal="center" vertical="center" shrinkToFit="1"/>
    </xf>
    <xf numFmtId="4" fontId="11" fillId="6" borderId="23" xfId="0" applyNumberFormat="1" applyFont="1" applyFill="1" applyBorder="1" applyAlignment="1">
      <alignment horizontal="right" vertical="center" shrinkToFit="1"/>
    </xf>
    <xf numFmtId="0" fontId="11" fillId="6" borderId="23" xfId="0" applyFont="1" applyFill="1" applyBorder="1" applyAlignment="1">
      <alignment horizontal="left" vertical="center" shrinkToFit="1"/>
    </xf>
    <xf numFmtId="0" fontId="11" fillId="6" borderId="1" xfId="0" applyFont="1" applyFill="1" applyBorder="1" applyAlignment="1">
      <alignment horizontal="left" vertical="center" shrinkToFit="1"/>
    </xf>
    <xf numFmtId="0" fontId="11" fillId="6" borderId="1" xfId="0" applyFont="1" applyFill="1" applyBorder="1" applyAlignment="1">
      <alignment horizontal="center" vertical="center" shrinkToFit="1"/>
    </xf>
    <xf numFmtId="4" fontId="11" fillId="6" borderId="1" xfId="0" applyNumberFormat="1" applyFont="1" applyFill="1" applyBorder="1" applyAlignment="1">
      <alignment horizontal="right" vertical="center" shrinkToFit="1"/>
    </xf>
    <xf numFmtId="0" fontId="10" fillId="6" borderId="0" xfId="56" applyFont="1" applyFill="1" applyBorder="1" applyAlignment="1">
      <alignment horizontal="left" vertical="center"/>
    </xf>
    <xf numFmtId="0" fontId="6" fillId="0" borderId="5" xfId="53" applyFont="1" applyFill="1" applyBorder="1" applyAlignment="1" quotePrefix="1">
      <alignment horizontal="center" vertical="center" wrapText="1"/>
    </xf>
    <xf numFmtId="49" fontId="12" fillId="0" borderId="1" xfId="54" applyNumberFormat="1" applyFont="1" applyFill="1" applyBorder="1" applyAlignment="1" quotePrefix="1">
      <alignment horizontal="left" vertical="center" wrapText="1"/>
    </xf>
    <xf numFmtId="49" fontId="12" fillId="0" borderId="1" xfId="54" applyNumberFormat="1" applyFont="1" applyFill="1" applyBorder="1" applyAlignment="1" quotePrefix="1">
      <alignment horizontal="center" vertical="center" wrapText="1"/>
    </xf>
    <xf numFmtId="49" fontId="13" fillId="0" borderId="1" xfId="54" applyNumberFormat="1" applyFont="1" applyFill="1" applyBorder="1" applyAlignment="1" quotePrefix="1">
      <alignment horizontal="center" vertical="center" wrapText="1"/>
    </xf>
    <xf numFmtId="0" fontId="6" fillId="0" borderId="1" xfId="53" applyFont="1" applyFill="1" applyBorder="1" applyAlignment="1" quotePrefix="1">
      <alignment horizontal="center" vertical="center" wrapText="1"/>
    </xf>
  </cellXfs>
  <cellStyles count="58">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2 4" xfId="55"/>
    <cellStyle name="常规_04-分类改革-预算表"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9"/>
  <sheetViews>
    <sheetView topLeftCell="A19" workbookViewId="0">
      <selection activeCell="H21" sqref="H21"/>
    </sheetView>
  </sheetViews>
  <sheetFormatPr defaultColWidth="9" defaultRowHeight="14.25" outlineLevelCol="6"/>
  <cols>
    <col min="1" max="1" width="30.5" style="301" customWidth="1"/>
    <col min="2" max="2" width="6.5" style="301" customWidth="1"/>
    <col min="3" max="3" width="16.125" style="301" customWidth="1"/>
    <col min="4" max="4" width="29.125" style="301" customWidth="1"/>
    <col min="5" max="5" width="7.625" style="301" customWidth="1"/>
    <col min="6" max="6" width="16.875" style="301" customWidth="1"/>
    <col min="7" max="16384" width="9" style="301"/>
  </cols>
  <sheetData>
    <row r="1" s="301" customFormat="1" ht="22.5" customHeight="1" spans="1:6">
      <c r="A1" s="304" t="s">
        <v>0</v>
      </c>
      <c r="B1" s="304"/>
      <c r="C1" s="304"/>
      <c r="D1" s="304"/>
      <c r="E1" s="304"/>
      <c r="F1" s="304"/>
    </row>
    <row r="2" s="302" customFormat="1" ht="21" customHeight="1" spans="1:6">
      <c r="A2" s="305"/>
      <c r="B2" s="305"/>
      <c r="C2" s="305"/>
      <c r="D2" s="305"/>
      <c r="E2" s="305"/>
      <c r="F2" s="306" t="s">
        <v>1</v>
      </c>
    </row>
    <row r="3" s="302" customFormat="1" ht="21" customHeight="1" spans="1:6">
      <c r="A3" s="307" t="s">
        <v>2</v>
      </c>
      <c r="B3" s="305"/>
      <c r="C3" s="308"/>
      <c r="D3" s="305"/>
      <c r="E3" s="305"/>
      <c r="F3" s="306" t="s">
        <v>3</v>
      </c>
    </row>
    <row r="4" s="303" customFormat="1" ht="18" customHeight="1" spans="1:7">
      <c r="A4" s="309" t="s">
        <v>4</v>
      </c>
      <c r="B4" s="310"/>
      <c r="C4" s="310"/>
      <c r="D4" s="310" t="s">
        <v>5</v>
      </c>
      <c r="E4" s="310"/>
      <c r="F4" s="310"/>
      <c r="G4" s="311"/>
    </row>
    <row r="5" s="303" customFormat="1" ht="18" customHeight="1" spans="1:7">
      <c r="A5" s="312" t="s">
        <v>6</v>
      </c>
      <c r="B5" s="313" t="s">
        <v>7</v>
      </c>
      <c r="C5" s="313" t="s">
        <v>8</v>
      </c>
      <c r="D5" s="313" t="s">
        <v>9</v>
      </c>
      <c r="E5" s="313" t="s">
        <v>7</v>
      </c>
      <c r="F5" s="313" t="s">
        <v>8</v>
      </c>
      <c r="G5" s="311"/>
    </row>
    <row r="6" s="303" customFormat="1" ht="18" customHeight="1" spans="1:7">
      <c r="A6" s="312" t="s">
        <v>10</v>
      </c>
      <c r="B6" s="313" t="s">
        <v>11</v>
      </c>
      <c r="C6" s="313" t="s">
        <v>12</v>
      </c>
      <c r="D6" s="313" t="s">
        <v>10</v>
      </c>
      <c r="E6" s="313" t="s">
        <v>11</v>
      </c>
      <c r="F6" s="313" t="s">
        <v>13</v>
      </c>
      <c r="G6" s="311"/>
    </row>
    <row r="7" s="303" customFormat="1" ht="18" customHeight="1" spans="1:7">
      <c r="A7" s="314" t="s">
        <v>14</v>
      </c>
      <c r="B7" s="313" t="s">
        <v>12</v>
      </c>
      <c r="C7" s="230">
        <v>40039.31</v>
      </c>
      <c r="D7" s="315" t="s">
        <v>15</v>
      </c>
      <c r="E7" s="313">
        <v>31</v>
      </c>
      <c r="F7" s="230">
        <v>5</v>
      </c>
      <c r="G7" s="311"/>
    </row>
    <row r="8" s="303" customFormat="1" ht="20" customHeight="1" spans="1:7">
      <c r="A8" s="314" t="s">
        <v>16</v>
      </c>
      <c r="B8" s="313" t="s">
        <v>13</v>
      </c>
      <c r="C8" s="230">
        <v>78.24</v>
      </c>
      <c r="D8" s="315" t="s">
        <v>17</v>
      </c>
      <c r="E8" s="313">
        <v>32</v>
      </c>
      <c r="F8" s="230"/>
      <c r="G8" s="311"/>
    </row>
    <row r="9" s="303" customFormat="1" ht="18" customHeight="1" spans="1:7">
      <c r="A9" s="314" t="s">
        <v>18</v>
      </c>
      <c r="B9" s="313" t="s">
        <v>19</v>
      </c>
      <c r="C9" s="230"/>
      <c r="D9" s="315" t="s">
        <v>20</v>
      </c>
      <c r="E9" s="313">
        <v>33</v>
      </c>
      <c r="F9" s="230"/>
      <c r="G9" s="311"/>
    </row>
    <row r="10" s="303" customFormat="1" ht="18" customHeight="1" spans="1:7">
      <c r="A10" s="314" t="s">
        <v>21</v>
      </c>
      <c r="B10" s="313" t="s">
        <v>22</v>
      </c>
      <c r="C10" s="230">
        <v>0</v>
      </c>
      <c r="D10" s="315" t="s">
        <v>23</v>
      </c>
      <c r="E10" s="313">
        <v>34</v>
      </c>
      <c r="F10" s="230"/>
      <c r="G10" s="311"/>
    </row>
    <row r="11" s="303" customFormat="1" ht="18" customHeight="1" spans="1:7">
      <c r="A11" s="314" t="s">
        <v>24</v>
      </c>
      <c r="B11" s="313" t="s">
        <v>25</v>
      </c>
      <c r="C11" s="230">
        <v>0</v>
      </c>
      <c r="D11" s="315" t="s">
        <v>26</v>
      </c>
      <c r="E11" s="313">
        <v>35</v>
      </c>
      <c r="F11" s="230">
        <v>40095.11</v>
      </c>
      <c r="G11" s="311"/>
    </row>
    <row r="12" s="303" customFormat="1" ht="18" customHeight="1" spans="1:7">
      <c r="A12" s="314" t="s">
        <v>27</v>
      </c>
      <c r="B12" s="313" t="s">
        <v>28</v>
      </c>
      <c r="C12" s="230">
        <v>0</v>
      </c>
      <c r="D12" s="315" t="s">
        <v>29</v>
      </c>
      <c r="E12" s="313">
        <v>36</v>
      </c>
      <c r="F12" s="230"/>
      <c r="G12" s="311"/>
    </row>
    <row r="13" s="303" customFormat="1" ht="18" customHeight="1" spans="1:7">
      <c r="A13" s="314" t="s">
        <v>30</v>
      </c>
      <c r="B13" s="313" t="s">
        <v>31</v>
      </c>
      <c r="C13" s="230">
        <v>0</v>
      </c>
      <c r="D13" s="315" t="s">
        <v>32</v>
      </c>
      <c r="E13" s="313">
        <v>37</v>
      </c>
      <c r="F13" s="230">
        <v>264.27</v>
      </c>
      <c r="G13" s="311"/>
    </row>
    <row r="14" s="303" customFormat="1" ht="18" customHeight="1" spans="1:7">
      <c r="A14" s="316" t="s">
        <v>33</v>
      </c>
      <c r="B14" s="313" t="s">
        <v>34</v>
      </c>
      <c r="C14" s="230">
        <v>927.56</v>
      </c>
      <c r="D14" s="315" t="s">
        <v>35</v>
      </c>
      <c r="E14" s="313">
        <v>38</v>
      </c>
      <c r="F14" s="230">
        <v>84.4</v>
      </c>
      <c r="G14" s="311"/>
    </row>
    <row r="15" s="303" customFormat="1" ht="18" customHeight="1" spans="1:7">
      <c r="A15" s="314" t="s">
        <v>11</v>
      </c>
      <c r="B15" s="313" t="s">
        <v>36</v>
      </c>
      <c r="C15" s="317"/>
      <c r="D15" s="315" t="s">
        <v>37</v>
      </c>
      <c r="E15" s="313">
        <v>39</v>
      </c>
      <c r="F15" s="230">
        <v>29.13</v>
      </c>
      <c r="G15" s="311"/>
    </row>
    <row r="16" s="303" customFormat="1" ht="18" customHeight="1" spans="1:7">
      <c r="A16" s="314" t="s">
        <v>11</v>
      </c>
      <c r="B16" s="313" t="s">
        <v>38</v>
      </c>
      <c r="C16" s="317"/>
      <c r="D16" s="315" t="s">
        <v>39</v>
      </c>
      <c r="E16" s="313">
        <v>40</v>
      </c>
      <c r="F16" s="230"/>
      <c r="G16" s="311"/>
    </row>
    <row r="17" s="303" customFormat="1" ht="18" customHeight="1" spans="1:7">
      <c r="A17" s="314" t="s">
        <v>11</v>
      </c>
      <c r="B17" s="313" t="s">
        <v>40</v>
      </c>
      <c r="C17" s="318"/>
      <c r="D17" s="315" t="s">
        <v>41</v>
      </c>
      <c r="E17" s="313">
        <v>41</v>
      </c>
      <c r="F17" s="230"/>
      <c r="G17" s="311"/>
    </row>
    <row r="18" s="303" customFormat="1" ht="18" customHeight="1" spans="1:7">
      <c r="A18" s="314" t="s">
        <v>11</v>
      </c>
      <c r="B18" s="313" t="s">
        <v>42</v>
      </c>
      <c r="C18" s="318"/>
      <c r="D18" s="315" t="s">
        <v>43</v>
      </c>
      <c r="E18" s="313">
        <v>42</v>
      </c>
      <c r="F18" s="230"/>
      <c r="G18" s="311"/>
    </row>
    <row r="19" s="303" customFormat="1" ht="18" customHeight="1" spans="1:7">
      <c r="A19" s="314" t="s">
        <v>11</v>
      </c>
      <c r="B19" s="313" t="s">
        <v>44</v>
      </c>
      <c r="C19" s="318"/>
      <c r="D19" s="315" t="s">
        <v>45</v>
      </c>
      <c r="E19" s="313">
        <v>43</v>
      </c>
      <c r="F19" s="230"/>
      <c r="G19" s="311"/>
    </row>
    <row r="20" s="303" customFormat="1" ht="18" customHeight="1" spans="1:7">
      <c r="A20" s="314" t="s">
        <v>11</v>
      </c>
      <c r="B20" s="313" t="s">
        <v>46</v>
      </c>
      <c r="C20" s="318"/>
      <c r="D20" s="315" t="s">
        <v>47</v>
      </c>
      <c r="E20" s="313">
        <v>44</v>
      </c>
      <c r="F20" s="230"/>
      <c r="G20" s="311"/>
    </row>
    <row r="21" s="303" customFormat="1" ht="18" customHeight="1" spans="1:7">
      <c r="A21" s="314" t="s">
        <v>11</v>
      </c>
      <c r="B21" s="313" t="s">
        <v>48</v>
      </c>
      <c r="C21" s="318"/>
      <c r="D21" s="315" t="s">
        <v>49</v>
      </c>
      <c r="E21" s="313">
        <v>45</v>
      </c>
      <c r="F21" s="230"/>
      <c r="G21" s="311"/>
    </row>
    <row r="22" s="303" customFormat="1" ht="18" customHeight="1" spans="1:7">
      <c r="A22" s="314" t="s">
        <v>11</v>
      </c>
      <c r="B22" s="313" t="s">
        <v>50</v>
      </c>
      <c r="C22" s="318"/>
      <c r="D22" s="315" t="s">
        <v>51</v>
      </c>
      <c r="E22" s="313">
        <v>46</v>
      </c>
      <c r="F22" s="230"/>
      <c r="G22" s="311"/>
    </row>
    <row r="23" s="303" customFormat="1" ht="18" customHeight="1" spans="1:7">
      <c r="A23" s="314" t="s">
        <v>11</v>
      </c>
      <c r="B23" s="313" t="s">
        <v>52</v>
      </c>
      <c r="C23" s="318"/>
      <c r="D23" s="315" t="s">
        <v>53</v>
      </c>
      <c r="E23" s="313">
        <v>47</v>
      </c>
      <c r="F23" s="230"/>
      <c r="G23" s="311"/>
    </row>
    <row r="24" s="303" customFormat="1" ht="18" customHeight="1" spans="1:7">
      <c r="A24" s="314" t="s">
        <v>11</v>
      </c>
      <c r="B24" s="313" t="s">
        <v>54</v>
      </c>
      <c r="C24" s="318"/>
      <c r="D24" s="315" t="s">
        <v>55</v>
      </c>
      <c r="E24" s="313">
        <v>48</v>
      </c>
      <c r="F24" s="230"/>
      <c r="G24" s="311"/>
    </row>
    <row r="25" s="303" customFormat="1" ht="18" customHeight="1" spans="1:7">
      <c r="A25" s="314" t="s">
        <v>11</v>
      </c>
      <c r="B25" s="313" t="s">
        <v>56</v>
      </c>
      <c r="C25" s="318"/>
      <c r="D25" s="315" t="s">
        <v>57</v>
      </c>
      <c r="E25" s="313">
        <v>49</v>
      </c>
      <c r="F25" s="230">
        <v>31.62</v>
      </c>
      <c r="G25" s="311"/>
    </row>
    <row r="26" s="303" customFormat="1" ht="18" customHeight="1" spans="1:7">
      <c r="A26" s="314" t="s">
        <v>11</v>
      </c>
      <c r="B26" s="313" t="s">
        <v>58</v>
      </c>
      <c r="C26" s="318"/>
      <c r="D26" s="315" t="s">
        <v>59</v>
      </c>
      <c r="E26" s="313">
        <v>50</v>
      </c>
      <c r="F26" s="230"/>
      <c r="G26" s="311"/>
    </row>
    <row r="27" s="303" customFormat="1" ht="18" customHeight="1" spans="1:7">
      <c r="A27" s="314"/>
      <c r="B27" s="313" t="s">
        <v>60</v>
      </c>
      <c r="C27" s="318"/>
      <c r="D27" s="315" t="s">
        <v>61</v>
      </c>
      <c r="E27" s="313">
        <v>51</v>
      </c>
      <c r="F27" s="230"/>
      <c r="G27" s="311"/>
    </row>
    <row r="28" s="303" customFormat="1" ht="18" customHeight="1" spans="1:7">
      <c r="A28" s="314" t="s">
        <v>11</v>
      </c>
      <c r="B28" s="313" t="s">
        <v>62</v>
      </c>
      <c r="C28" s="318"/>
      <c r="D28" s="315" t="s">
        <v>63</v>
      </c>
      <c r="E28" s="313">
        <v>52</v>
      </c>
      <c r="F28" s="230"/>
      <c r="G28" s="311"/>
    </row>
    <row r="29" s="303" customFormat="1" ht="18" customHeight="1" spans="1:7">
      <c r="A29" s="314" t="s">
        <v>11</v>
      </c>
      <c r="B29" s="313" t="s">
        <v>64</v>
      </c>
      <c r="C29" s="318"/>
      <c r="D29" s="315" t="s">
        <v>65</v>
      </c>
      <c r="E29" s="313">
        <v>53</v>
      </c>
      <c r="F29" s="230">
        <v>78.24</v>
      </c>
      <c r="G29" s="311"/>
    </row>
    <row r="30" s="303" customFormat="1" ht="18" customHeight="1" spans="1:7">
      <c r="A30" s="314" t="s">
        <v>11</v>
      </c>
      <c r="B30" s="313" t="s">
        <v>66</v>
      </c>
      <c r="C30" s="318"/>
      <c r="D30" s="315" t="s">
        <v>67</v>
      </c>
      <c r="E30" s="313">
        <v>54</v>
      </c>
      <c r="F30" s="319"/>
      <c r="G30" s="311"/>
    </row>
    <row r="31" s="303" customFormat="1" ht="18" customHeight="1" spans="1:7">
      <c r="A31" s="314"/>
      <c r="B31" s="313" t="s">
        <v>68</v>
      </c>
      <c r="C31" s="318"/>
      <c r="D31" s="315" t="s">
        <v>69</v>
      </c>
      <c r="E31" s="313">
        <v>55</v>
      </c>
      <c r="F31" s="319"/>
      <c r="G31" s="311"/>
    </row>
    <row r="32" s="303" customFormat="1" ht="18" customHeight="1" spans="1:7">
      <c r="A32" s="314"/>
      <c r="B32" s="313" t="s">
        <v>70</v>
      </c>
      <c r="C32" s="318"/>
      <c r="D32" s="315" t="s">
        <v>71</v>
      </c>
      <c r="E32" s="313">
        <v>56</v>
      </c>
      <c r="F32" s="319"/>
      <c r="G32" s="311"/>
    </row>
    <row r="33" s="303" customFormat="1" ht="18" customHeight="1" spans="1:7">
      <c r="A33" s="312" t="s">
        <v>72</v>
      </c>
      <c r="B33" s="313" t="s">
        <v>73</v>
      </c>
      <c r="C33" s="319">
        <f>SUM(C7:C32)</f>
        <v>41045.11</v>
      </c>
      <c r="D33" s="313" t="s">
        <v>74</v>
      </c>
      <c r="E33" s="313">
        <v>57</v>
      </c>
      <c r="F33" s="319">
        <f>SUM(F7:F32)</f>
        <v>40587.77</v>
      </c>
      <c r="G33" s="311"/>
    </row>
    <row r="34" s="303" customFormat="1" ht="18" customHeight="1" spans="1:7">
      <c r="A34" s="320" t="s">
        <v>75</v>
      </c>
      <c r="B34" s="321" t="s">
        <v>76</v>
      </c>
      <c r="C34" s="322"/>
      <c r="D34" s="323" t="s">
        <v>77</v>
      </c>
      <c r="E34" s="321">
        <v>58</v>
      </c>
      <c r="F34" s="322"/>
      <c r="G34" s="311"/>
    </row>
    <row r="35" s="303" customFormat="1" ht="18" customHeight="1" spans="1:7">
      <c r="A35" s="324" t="s">
        <v>78</v>
      </c>
      <c r="B35" s="325" t="s">
        <v>79</v>
      </c>
      <c r="C35" s="326">
        <v>1.04</v>
      </c>
      <c r="D35" s="324" t="s">
        <v>80</v>
      </c>
      <c r="E35" s="325">
        <v>59</v>
      </c>
      <c r="F35" s="230">
        <v>458.38</v>
      </c>
      <c r="G35" s="311"/>
    </row>
    <row r="36" s="303" customFormat="1" ht="18" customHeight="1" spans="1:7">
      <c r="A36" s="325" t="s">
        <v>81</v>
      </c>
      <c r="B36" s="325" t="s">
        <v>82</v>
      </c>
      <c r="C36" s="326">
        <v>41046.15</v>
      </c>
      <c r="D36" s="325" t="s">
        <v>81</v>
      </c>
      <c r="E36" s="325">
        <v>60</v>
      </c>
      <c r="F36" s="326">
        <f>F33+F34+F35</f>
        <v>41046.15</v>
      </c>
      <c r="G36" s="311"/>
    </row>
    <row r="37" s="301" customFormat="1" ht="22" customHeight="1" spans="1:6">
      <c r="A37" s="327" t="s">
        <v>83</v>
      </c>
      <c r="B37" s="327"/>
      <c r="C37" s="327"/>
      <c r="D37" s="327"/>
      <c r="E37" s="327"/>
      <c r="F37" s="327"/>
    </row>
    <row r="38" s="301" customFormat="1" ht="22" customHeight="1" spans="1:6">
      <c r="A38" s="327" t="s">
        <v>84</v>
      </c>
      <c r="B38" s="327"/>
      <c r="C38" s="327"/>
      <c r="D38" s="327"/>
      <c r="E38" s="327"/>
      <c r="F38" s="327"/>
    </row>
    <row r="39" s="301" customFormat="1" ht="26.25" customHeight="1"/>
    <row r="40" s="301" customFormat="1" ht="26.25" customHeight="1"/>
    <row r="41" s="301" customFormat="1" ht="26.25" customHeight="1"/>
    <row r="42" s="301" customFormat="1" ht="26.25" customHeight="1"/>
    <row r="43" s="301" customFormat="1" ht="26.25" customHeight="1"/>
    <row r="44" s="301" customFormat="1" ht="26.25" customHeight="1"/>
    <row r="45" s="301" customFormat="1" ht="26.25" customHeight="1"/>
    <row r="46" s="301" customFormat="1" ht="26.25" customHeight="1"/>
    <row r="47" s="301" customFormat="1" ht="26.25" customHeight="1"/>
    <row r="48" s="301" customFormat="1" ht="26.25" customHeight="1"/>
    <row r="49" s="301" customFormat="1" ht="26.25" customHeight="1"/>
    <row r="50" s="301" customFormat="1" ht="26.25" customHeight="1"/>
    <row r="51" s="301" customFormat="1" ht="26.25" customHeight="1"/>
    <row r="52" s="301" customFormat="1" ht="26.25" customHeight="1"/>
    <row r="53" s="301" customFormat="1" ht="26.25" customHeight="1"/>
    <row r="54" s="301" customFormat="1" ht="26.25" customHeight="1"/>
    <row r="55" s="301" customFormat="1" ht="26.25" customHeight="1"/>
    <row r="56" s="301" customFormat="1" ht="26.25" customHeight="1"/>
    <row r="57" s="301" customFormat="1" ht="26.25" customHeight="1"/>
    <row r="58" s="301" customFormat="1" ht="26.25" customHeight="1"/>
    <row r="59" s="301" customFormat="1" ht="26.25" customHeight="1"/>
    <row r="60" s="301" customFormat="1" ht="26.25" customHeight="1"/>
    <row r="61" s="301" customFormat="1" ht="26.25" customHeight="1"/>
    <row r="62" s="301" customFormat="1" ht="26.25" customHeight="1"/>
    <row r="63" s="301" customFormat="1" ht="26.25" customHeight="1"/>
    <row r="64" s="301" customFormat="1" ht="26.25" customHeight="1"/>
    <row r="65" s="301" customFormat="1" ht="26.25" customHeight="1"/>
    <row r="66" s="301" customFormat="1" ht="26.25" customHeight="1"/>
    <row r="67" s="301" customFormat="1" ht="26.25" customHeight="1"/>
    <row r="68" s="301" customFormat="1" ht="26.25" customHeight="1"/>
    <row r="69" s="301" customFormat="1" ht="26.25" customHeight="1"/>
    <row r="70" s="301" customFormat="1" ht="26.25" customHeight="1"/>
    <row r="71" s="301" customFormat="1" ht="26.25" customHeight="1"/>
    <row r="72" s="301" customFormat="1" ht="26.25" customHeight="1"/>
    <row r="73" s="301" customFormat="1" ht="26.25" customHeight="1"/>
    <row r="74" s="301" customFormat="1" ht="26.25" customHeight="1"/>
    <row r="75" s="301" customFormat="1" ht="26.25" customHeight="1"/>
    <row r="76" s="301" customFormat="1" ht="26.25" customHeight="1"/>
    <row r="77" s="301" customFormat="1" ht="26.25" customHeight="1"/>
    <row r="78" s="301" customFormat="1" ht="26.25" customHeight="1"/>
    <row r="79" s="301" customFormat="1" ht="26.25" customHeight="1"/>
    <row r="80" s="301" customFormat="1" ht="26.25" customHeight="1"/>
    <row r="81" s="301" customFormat="1" ht="26.25" customHeight="1"/>
    <row r="82" s="301" customFormat="1" ht="26.25" customHeight="1"/>
    <row r="83" s="301" customFormat="1" ht="26.25" customHeight="1"/>
    <row r="84" s="301" customFormat="1" ht="26.25" customHeight="1"/>
    <row r="85" s="301" customFormat="1" ht="26.25" customHeight="1"/>
    <row r="86" s="301" customFormat="1" ht="26.25" customHeight="1"/>
    <row r="87" s="301" customFormat="1" ht="26.25" customHeight="1"/>
    <row r="88" s="301" customFormat="1" ht="26.25" customHeight="1"/>
    <row r="89" s="301" customFormat="1" ht="26.25" customHeight="1"/>
    <row r="90" s="301" customFormat="1" ht="26.25" customHeight="1"/>
    <row r="91" s="301" customFormat="1" ht="26.25" customHeight="1"/>
    <row r="92" s="301" customFormat="1" ht="26.25" customHeight="1"/>
    <row r="93" s="301" customFormat="1" ht="26.25" customHeight="1"/>
    <row r="94" s="301" customFormat="1" ht="26.25" customHeight="1"/>
    <row r="95" s="301" customFormat="1" ht="26.25" customHeight="1"/>
    <row r="96" s="301" customFormat="1" ht="26.25" customHeight="1"/>
    <row r="97" s="301" customFormat="1" ht="26.25" customHeight="1"/>
    <row r="98" s="301" customFormat="1" ht="26.25" customHeight="1"/>
    <row r="99" s="301" customFormat="1" ht="26.25" customHeight="1"/>
    <row r="100" s="301" customFormat="1" ht="26.25" customHeight="1"/>
    <row r="101" s="301" customFormat="1" ht="26.25" customHeight="1"/>
    <row r="102" s="301" customFormat="1" ht="26.25" customHeight="1"/>
    <row r="103" s="301" customFormat="1" ht="26.25" customHeight="1"/>
    <row r="104" s="301" customFormat="1" ht="26.25" customHeight="1"/>
    <row r="105" s="301" customFormat="1" ht="26.25" customHeight="1"/>
    <row r="106" s="301" customFormat="1" ht="26.25" customHeight="1"/>
    <row r="107" s="301" customFormat="1" ht="26.25" customHeight="1"/>
    <row r="108" s="301" customFormat="1" ht="26.25" customHeight="1"/>
    <row r="109" s="301" customFormat="1" ht="26.25" customHeight="1"/>
    <row r="110" s="301" customFormat="1" ht="26.25" customHeight="1"/>
    <row r="111" s="301" customFormat="1" ht="26.25" customHeight="1"/>
    <row r="112" s="301" customFormat="1" ht="26.25" customHeight="1"/>
    <row r="113" s="301" customFormat="1" ht="26.25" customHeight="1"/>
    <row r="114" s="301" customFormat="1" ht="26.25" customHeight="1"/>
    <row r="115" s="301" customFormat="1" ht="26.25" customHeight="1"/>
    <row r="116" s="301" customFormat="1" ht="26.25" customHeight="1"/>
    <row r="117" s="301" customFormat="1" ht="26.25" customHeight="1"/>
    <row r="118" s="301" customFormat="1" ht="26.25" customHeight="1"/>
    <row r="119" s="301" customFormat="1" ht="26.25" customHeight="1"/>
    <row r="120" s="301" customFormat="1" ht="26.25" customHeight="1"/>
    <row r="121" s="301" customFormat="1" ht="26.25" customHeight="1"/>
    <row r="122" s="301" customFormat="1" ht="26.25" customHeight="1"/>
    <row r="123" s="301" customFormat="1" ht="26.25" customHeight="1"/>
    <row r="124" s="301" customFormat="1" ht="26.25" customHeight="1"/>
    <row r="125" s="301" customFormat="1" ht="26.25" customHeight="1"/>
    <row r="126" s="301" customFormat="1" ht="26.25" customHeight="1"/>
    <row r="127" s="301" customFormat="1" ht="26.25" customHeight="1"/>
    <row r="128" s="301" customFormat="1" ht="26.25" customHeight="1"/>
    <row r="129" s="301" customFormat="1" ht="26.25" customHeight="1"/>
    <row r="130" s="301" customFormat="1" ht="26.25" customHeight="1"/>
    <row r="131" s="301" customFormat="1" ht="26.25" customHeight="1"/>
    <row r="132" s="301" customFormat="1" ht="26.25" customHeight="1"/>
    <row r="133" s="301" customFormat="1" ht="26.25" customHeight="1"/>
    <row r="134" s="301" customFormat="1" ht="26.25" customHeight="1"/>
    <row r="135" s="301" customFormat="1" ht="26.25" customHeight="1"/>
    <row r="136" s="301" customFormat="1" ht="26.25" customHeight="1"/>
    <row r="137" s="301" customFormat="1" ht="26.25" customHeight="1"/>
    <row r="138" s="301" customFormat="1" ht="26.25" customHeight="1"/>
    <row r="139" s="301" customFormat="1" ht="26.25" customHeight="1"/>
    <row r="140" s="301" customFormat="1" ht="26.25" customHeight="1"/>
    <row r="141" s="301" customFormat="1" ht="26.25" customHeight="1"/>
    <row r="142" s="301" customFormat="1" ht="26.25" customHeight="1"/>
    <row r="143" s="301" customFormat="1" ht="26.25" customHeight="1"/>
    <row r="144" s="301" customFormat="1" ht="26.25" customHeight="1"/>
    <row r="145" s="301" customFormat="1" ht="26.25" customHeight="1"/>
    <row r="146" s="301" customFormat="1" ht="26.25" customHeight="1"/>
    <row r="147" s="301" customFormat="1" ht="26.25" customHeight="1"/>
    <row r="148" s="301" customFormat="1" ht="26.25" customHeight="1"/>
    <row r="149" s="301" customFormat="1" ht="26.25" customHeight="1"/>
    <row r="150" s="301" customFormat="1" ht="26.25" customHeight="1"/>
    <row r="151" s="301" customFormat="1" ht="26.25" customHeight="1"/>
    <row r="152" s="301" customFormat="1" ht="26.25" customHeight="1"/>
    <row r="153" s="301" customFormat="1" ht="26.25" customHeight="1"/>
    <row r="154" s="301" customFormat="1" ht="26.25" customHeight="1"/>
    <row r="155" s="301" customFormat="1" ht="26.25" customHeight="1"/>
    <row r="156" s="301" customFormat="1" ht="26.25" customHeight="1"/>
    <row r="157" s="301" customFormat="1" ht="26.25" customHeight="1"/>
    <row r="158" s="301" customFormat="1" ht="26.25" customHeight="1"/>
    <row r="159" s="301" customFormat="1" ht="26.25" customHeight="1"/>
    <row r="160" s="301" customFormat="1" ht="26.25" customHeight="1"/>
    <row r="161" s="301" customFormat="1" ht="26.25" customHeight="1"/>
    <row r="162" s="301" customFormat="1" ht="26.25" customHeight="1"/>
    <row r="163" s="301" customFormat="1" ht="26.25" customHeight="1"/>
    <row r="164" s="301" customFormat="1" ht="26.25" customHeight="1"/>
    <row r="165" s="301" customFormat="1" ht="26.25" customHeight="1"/>
    <row r="166" s="301" customFormat="1" ht="26.25" customHeight="1"/>
    <row r="167" s="301" customFormat="1" ht="26.25" customHeight="1"/>
    <row r="168" s="301" customFormat="1" ht="26.25" customHeight="1"/>
    <row r="169" s="301" customFormat="1" ht="26.25" customHeight="1"/>
    <row r="170" s="301" customFormat="1" ht="26.25" customHeight="1"/>
    <row r="171" s="301" customFormat="1" ht="26.25" customHeight="1"/>
    <row r="172" s="301" customFormat="1" ht="26.25" customHeight="1"/>
    <row r="173" s="301" customFormat="1" ht="26.25" customHeight="1"/>
    <row r="174" s="301" customFormat="1" ht="26.25" customHeight="1"/>
    <row r="175" s="301" customFormat="1" ht="26.25" customHeight="1"/>
    <row r="176" s="301" customFormat="1" ht="26.25" customHeight="1"/>
    <row r="177" s="301" customFormat="1" ht="26.25" customHeight="1"/>
    <row r="178" s="301" customFormat="1" ht="26.25" customHeight="1"/>
    <row r="179" s="301" customFormat="1" ht="26.25" customHeight="1"/>
    <row r="180" s="301" customFormat="1" ht="26.25" customHeight="1"/>
    <row r="181" s="301" customFormat="1" ht="26.25" customHeight="1"/>
    <row r="182" s="301" customFormat="1" ht="26.25" customHeight="1"/>
    <row r="183" s="301" customFormat="1" ht="26.25" customHeight="1"/>
    <row r="184" s="301" customFormat="1" ht="26.25" customHeight="1"/>
    <row r="185" s="301" customFormat="1" ht="26.25" customHeight="1"/>
    <row r="186" s="301" customFormat="1" ht="26.25" customHeight="1"/>
    <row r="187" s="301" customFormat="1" ht="26.25" customHeight="1"/>
    <row r="188" s="301" customFormat="1" ht="26.25" customHeight="1"/>
    <row r="189" s="301" customFormat="1" ht="26.25" customHeight="1"/>
    <row r="190" s="301" customFormat="1" ht="26.25" customHeight="1"/>
    <row r="191" s="301" customFormat="1" ht="26.25" customHeight="1"/>
    <row r="192" s="301" customFormat="1" ht="26.25" customHeight="1"/>
    <row r="193" s="301" customFormat="1" ht="26.25" customHeight="1"/>
    <row r="194" s="301" customFormat="1" ht="26.25" customHeight="1"/>
    <row r="195" s="301" customFormat="1" ht="26.25" customHeight="1"/>
    <row r="196" s="301" customFormat="1" ht="26.25" customHeight="1"/>
    <row r="197" s="301" customFormat="1" ht="26.25" customHeight="1"/>
    <row r="198" s="301" customFormat="1" ht="26.25" customHeight="1"/>
    <row r="199" s="301" customFormat="1" ht="26.25" customHeight="1"/>
    <row r="200" s="301" customFormat="1" ht="26.25" customHeight="1"/>
    <row r="201" s="301" customFormat="1" ht="26.25" customHeight="1"/>
    <row r="202" s="301" customFormat="1" ht="26.25" customHeight="1"/>
    <row r="203" s="301" customFormat="1" ht="26.25" customHeight="1"/>
    <row r="204" s="301" customFormat="1" ht="26.25" customHeight="1"/>
    <row r="205" s="301" customFormat="1" ht="26.25" customHeight="1"/>
    <row r="206" s="301" customFormat="1" ht="26.25" customHeight="1"/>
    <row r="207" s="301" customFormat="1" ht="26.25" customHeight="1"/>
    <row r="208" s="301" customFormat="1" ht="26.25" customHeight="1"/>
    <row r="209" s="301" customFormat="1" ht="26.25" customHeight="1"/>
    <row r="210" s="301" customFormat="1" ht="26.25" customHeight="1"/>
    <row r="211" s="301" customFormat="1" ht="26.25" customHeight="1"/>
    <row r="212" s="301" customFormat="1" ht="26.25" customHeight="1"/>
    <row r="213" s="301" customFormat="1" ht="26.25" customHeight="1"/>
    <row r="214" s="301" customFormat="1" ht="26.25" customHeight="1"/>
    <row r="215" s="301" customFormat="1" ht="26.25" customHeight="1"/>
    <row r="216" s="301" customFormat="1" ht="26.25" customHeight="1"/>
    <row r="217" s="301" customFormat="1" ht="26.25" customHeight="1"/>
    <row r="218" s="301" customFormat="1" ht="26.25" customHeight="1"/>
    <row r="219" s="301" customFormat="1" ht="26.25" customHeight="1"/>
    <row r="220" s="301" customFormat="1" ht="26.25" customHeight="1"/>
    <row r="221" s="301" customFormat="1" ht="26.25" customHeight="1"/>
    <row r="222" s="301" customFormat="1" ht="26.25" customHeight="1"/>
    <row r="223" s="301" customFormat="1" ht="26.25" customHeight="1"/>
    <row r="224" s="301" customFormat="1" ht="26.25" customHeight="1"/>
    <row r="225" s="301" customFormat="1" ht="26.25" customHeight="1"/>
    <row r="226" s="301" customFormat="1" ht="26.25" customHeight="1"/>
    <row r="227" s="301" customFormat="1" ht="26.25" customHeight="1"/>
    <row r="228" s="301" customFormat="1" ht="26.25" customHeight="1"/>
    <row r="229" s="301" customFormat="1" ht="26.25" customHeight="1"/>
    <row r="230" s="301" customFormat="1" ht="26.25" customHeight="1"/>
    <row r="231" s="301" customFormat="1" ht="26.25" customHeight="1"/>
    <row r="232" s="301" customFormat="1" ht="26.25" customHeight="1"/>
    <row r="233" s="301" customFormat="1" ht="26.25" customHeight="1"/>
    <row r="234" s="301" customFormat="1" ht="26.25" customHeight="1"/>
    <row r="235" s="301" customFormat="1" ht="26.25" customHeight="1"/>
    <row r="236" s="301" customFormat="1" ht="26.25" customHeight="1"/>
    <row r="237" s="301" customFormat="1" ht="26.25" customHeight="1"/>
    <row r="238" s="301" customFormat="1" ht="26.25" customHeight="1"/>
    <row r="239" s="301" customFormat="1" ht="26.25" customHeight="1"/>
    <row r="240" s="301" customFormat="1" ht="26.25" customHeight="1"/>
    <row r="241" s="301" customFormat="1" ht="26.25" customHeight="1"/>
    <row r="242" s="301" customFormat="1" ht="26.25" customHeight="1"/>
    <row r="243" s="301" customFormat="1" ht="26.25" customHeight="1"/>
    <row r="244" s="301" customFormat="1" ht="26.25" customHeight="1"/>
    <row r="245" s="301" customFormat="1" ht="26.25" customHeight="1"/>
    <row r="246" s="301" customFormat="1" ht="26.25" customHeight="1"/>
    <row r="247" s="301" customFormat="1" ht="26.25" customHeight="1"/>
    <row r="248" s="301" customFormat="1" ht="26.25" customHeight="1"/>
    <row r="249" s="301" customFormat="1" ht="26.25" customHeight="1"/>
    <row r="250" s="301" customFormat="1" ht="26.25" customHeight="1"/>
    <row r="251" s="301" customFormat="1" ht="26.25" customHeight="1"/>
    <row r="252" s="301" customFormat="1" ht="26.25" customHeight="1"/>
    <row r="253" s="301" customFormat="1" ht="26.25" customHeight="1"/>
    <row r="254" s="301" customFormat="1" ht="26.25" customHeight="1"/>
    <row r="255" s="301" customFormat="1" ht="26.25" customHeight="1"/>
    <row r="256" s="301" customFormat="1" ht="19.9" customHeight="1"/>
    <row r="257" s="301" customFormat="1" ht="19.9" customHeight="1"/>
    <row r="258" s="301" customFormat="1" ht="19.9" customHeight="1"/>
    <row r="259" s="301" customFormat="1" ht="19.9" customHeight="1"/>
  </sheetData>
  <mergeCells count="5">
    <mergeCell ref="A1:F1"/>
    <mergeCell ref="A4:C4"/>
    <mergeCell ref="D4:F4"/>
    <mergeCell ref="A37:F37"/>
    <mergeCell ref="A38:F38"/>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F24" sqref="F24"/>
    </sheetView>
  </sheetViews>
  <sheetFormatPr defaultColWidth="9" defaultRowHeight="14.25" customHeight="1" outlineLevelCol="4"/>
  <cols>
    <col min="1" max="1" width="33.875" style="145" customWidth="1"/>
    <col min="2" max="2" width="10.625" style="145" customWidth="1"/>
    <col min="3" max="5" width="19.5" style="145" customWidth="1"/>
    <col min="6" max="6" width="14.125" style="2"/>
    <col min="7" max="16384" width="9" style="2"/>
  </cols>
  <sheetData>
    <row r="1" s="2" customFormat="1" ht="26.25" customHeight="1" spans="1:5">
      <c r="A1" s="191" t="s">
        <v>439</v>
      </c>
      <c r="B1" s="191"/>
      <c r="C1" s="191"/>
      <c r="D1" s="191"/>
      <c r="E1" s="191"/>
    </row>
    <row r="2" s="2" customFormat="1" ht="18.95" customHeight="1" spans="1:5">
      <c r="A2" s="182"/>
      <c r="B2" s="182"/>
      <c r="C2" s="182"/>
      <c r="D2" s="182"/>
      <c r="E2" s="183" t="s">
        <v>440</v>
      </c>
    </row>
    <row r="3" s="189" customFormat="1" ht="18.95" customHeight="1" spans="1:5">
      <c r="A3" s="182" t="s">
        <v>2</v>
      </c>
      <c r="B3" s="182"/>
      <c r="C3" s="182"/>
      <c r="D3" s="182"/>
      <c r="E3" s="183" t="s">
        <v>199</v>
      </c>
    </row>
    <row r="4" s="189" customFormat="1" ht="18.95" customHeight="1" spans="1:5">
      <c r="A4" s="192" t="s">
        <v>441</v>
      </c>
      <c r="B4" s="192" t="s">
        <v>7</v>
      </c>
      <c r="C4" s="192" t="s">
        <v>442</v>
      </c>
      <c r="D4" s="192" t="s">
        <v>443</v>
      </c>
      <c r="E4" s="192" t="s">
        <v>444</v>
      </c>
    </row>
    <row r="5" s="190" customFormat="1" ht="18.95" customHeight="1" spans="1:5">
      <c r="A5" s="192" t="s">
        <v>445</v>
      </c>
      <c r="B5" s="192"/>
      <c r="C5" s="192" t="s">
        <v>12</v>
      </c>
      <c r="D5" s="192" t="s">
        <v>13</v>
      </c>
      <c r="E5" s="192" t="s">
        <v>19</v>
      </c>
    </row>
    <row r="6" s="190" customFormat="1" ht="18.95" customHeight="1" spans="1:5">
      <c r="A6" s="193" t="s">
        <v>446</v>
      </c>
      <c r="B6" s="192">
        <v>1</v>
      </c>
      <c r="C6" s="192" t="s">
        <v>447</v>
      </c>
      <c r="D6" s="192" t="s">
        <v>447</v>
      </c>
      <c r="E6" s="192" t="s">
        <v>447</v>
      </c>
    </row>
    <row r="7" s="190" customFormat="1" ht="26.25" customHeight="1" spans="1:5">
      <c r="A7" s="194" t="s">
        <v>448</v>
      </c>
      <c r="B7" s="192">
        <v>2</v>
      </c>
      <c r="C7" s="195">
        <f>C8+C9+C12</f>
        <v>3.04</v>
      </c>
      <c r="D7" s="195">
        <f>D8+D9+D12</f>
        <v>0.97</v>
      </c>
      <c r="E7" s="195">
        <f>E8+E9+E12</f>
        <v>0.97</v>
      </c>
    </row>
    <row r="8" s="190" customFormat="1" ht="26.25" customHeight="1" spans="1:5">
      <c r="A8" s="194" t="s">
        <v>449</v>
      </c>
      <c r="B8" s="192">
        <v>3</v>
      </c>
      <c r="C8" s="195">
        <v>0</v>
      </c>
      <c r="D8" s="195">
        <v>0</v>
      </c>
      <c r="E8" s="196">
        <v>0</v>
      </c>
    </row>
    <row r="9" s="190" customFormat="1" ht="26.25" customHeight="1" spans="1:5">
      <c r="A9" s="194" t="s">
        <v>450</v>
      </c>
      <c r="B9" s="192">
        <v>4</v>
      </c>
      <c r="C9" s="195">
        <v>2.54</v>
      </c>
      <c r="D9" s="195">
        <v>0.97</v>
      </c>
      <c r="E9" s="196">
        <f>SUM(E10:E11)</f>
        <v>0.97</v>
      </c>
    </row>
    <row r="10" s="190" customFormat="1" ht="26.25" customHeight="1" spans="1:5">
      <c r="A10" s="194" t="s">
        <v>451</v>
      </c>
      <c r="B10" s="192">
        <v>5</v>
      </c>
      <c r="C10" s="197">
        <v>0</v>
      </c>
      <c r="D10" s="197">
        <v>0</v>
      </c>
      <c r="E10" s="198">
        <v>0</v>
      </c>
    </row>
    <row r="11" s="190" customFormat="1" ht="26.25" customHeight="1" spans="1:5">
      <c r="A11" s="194" t="s">
        <v>452</v>
      </c>
      <c r="B11" s="192">
        <v>6</v>
      </c>
      <c r="C11" s="195">
        <v>2.54</v>
      </c>
      <c r="D11" s="195">
        <v>0.97</v>
      </c>
      <c r="E11" s="196">
        <v>0.97</v>
      </c>
    </row>
    <row r="12" s="190" customFormat="1" ht="26.25" customHeight="1" spans="1:5">
      <c r="A12" s="194" t="s">
        <v>453</v>
      </c>
      <c r="B12" s="192">
        <v>7</v>
      </c>
      <c r="C12" s="195">
        <v>0.5</v>
      </c>
      <c r="D12" s="195">
        <v>0</v>
      </c>
      <c r="E12" s="196">
        <v>0</v>
      </c>
    </row>
    <row r="13" s="190" customFormat="1" ht="18.95" customHeight="1" spans="1:5">
      <c r="A13" s="194" t="s">
        <v>454</v>
      </c>
      <c r="B13" s="192">
        <v>8</v>
      </c>
      <c r="C13" s="199" t="s">
        <v>447</v>
      </c>
      <c r="D13" s="199" t="s">
        <v>447</v>
      </c>
      <c r="E13" s="196"/>
    </row>
    <row r="14" s="190" customFormat="1" ht="18.95" customHeight="1" spans="1:5">
      <c r="A14" s="194" t="s">
        <v>455</v>
      </c>
      <c r="B14" s="192">
        <v>9</v>
      </c>
      <c r="C14" s="199" t="s">
        <v>447</v>
      </c>
      <c r="D14" s="199" t="s">
        <v>447</v>
      </c>
      <c r="E14" s="199"/>
    </row>
    <row r="15" s="190" customFormat="1" ht="18.95" customHeight="1" spans="1:5">
      <c r="A15" s="194" t="s">
        <v>456</v>
      </c>
      <c r="B15" s="192">
        <v>10</v>
      </c>
      <c r="C15" s="199" t="s">
        <v>447</v>
      </c>
      <c r="D15" s="199" t="s">
        <v>447</v>
      </c>
      <c r="E15" s="199"/>
    </row>
    <row r="16" s="190" customFormat="1" ht="18.95" customHeight="1" spans="1:5">
      <c r="A16" s="194" t="s">
        <v>457</v>
      </c>
      <c r="B16" s="192">
        <v>11</v>
      </c>
      <c r="C16" s="199" t="s">
        <v>447</v>
      </c>
      <c r="D16" s="199" t="s">
        <v>447</v>
      </c>
      <c r="E16" s="199" t="s">
        <v>447</v>
      </c>
    </row>
    <row r="17" s="190" customFormat="1" ht="18.95" customHeight="1" spans="1:5">
      <c r="A17" s="194" t="s">
        <v>458</v>
      </c>
      <c r="B17" s="192">
        <v>12</v>
      </c>
      <c r="C17" s="199" t="s">
        <v>447</v>
      </c>
      <c r="D17" s="199" t="s">
        <v>447</v>
      </c>
      <c r="E17" s="199"/>
    </row>
    <row r="18" s="190" customFormat="1" ht="18.95" customHeight="1" spans="1:5">
      <c r="A18" s="194" t="s">
        <v>459</v>
      </c>
      <c r="B18" s="192">
        <v>13</v>
      </c>
      <c r="C18" s="199" t="s">
        <v>447</v>
      </c>
      <c r="D18" s="199" t="s">
        <v>447</v>
      </c>
      <c r="E18" s="199"/>
    </row>
    <row r="19" s="190" customFormat="1" ht="18.95" customHeight="1" spans="1:5">
      <c r="A19" s="194" t="s">
        <v>460</v>
      </c>
      <c r="B19" s="192">
        <v>14</v>
      </c>
      <c r="C19" s="199" t="s">
        <v>447</v>
      </c>
      <c r="D19" s="199" t="s">
        <v>447</v>
      </c>
      <c r="E19" s="199"/>
    </row>
    <row r="20" s="190" customFormat="1" ht="18.95" customHeight="1" spans="1:5">
      <c r="A20" s="194" t="s">
        <v>461</v>
      </c>
      <c r="B20" s="192">
        <v>15</v>
      </c>
      <c r="C20" s="199" t="s">
        <v>447</v>
      </c>
      <c r="D20" s="199" t="s">
        <v>447</v>
      </c>
      <c r="E20" s="200"/>
    </row>
    <row r="21" s="190" customFormat="1" ht="18.95" customHeight="1" spans="1:5">
      <c r="A21" s="194" t="s">
        <v>462</v>
      </c>
      <c r="B21" s="192">
        <v>16</v>
      </c>
      <c r="C21" s="199" t="s">
        <v>447</v>
      </c>
      <c r="D21" s="199" t="s">
        <v>447</v>
      </c>
      <c r="E21" s="200"/>
    </row>
    <row r="22" s="190" customFormat="1" ht="18.95" customHeight="1" spans="1:5">
      <c r="A22" s="194" t="s">
        <v>463</v>
      </c>
      <c r="B22" s="192">
        <v>17</v>
      </c>
      <c r="C22" s="199" t="s">
        <v>447</v>
      </c>
      <c r="D22" s="199" t="s">
        <v>447</v>
      </c>
      <c r="E22" s="200"/>
    </row>
    <row r="23" s="190" customFormat="1" ht="18.95" customHeight="1" spans="1:5">
      <c r="A23" s="194" t="s">
        <v>464</v>
      </c>
      <c r="B23" s="192">
        <v>18</v>
      </c>
      <c r="C23" s="199" t="s">
        <v>447</v>
      </c>
      <c r="D23" s="199" t="s">
        <v>447</v>
      </c>
      <c r="E23" s="200"/>
    </row>
    <row r="24" s="190" customFormat="1" ht="18.95" customHeight="1" spans="1:5">
      <c r="A24" s="194" t="s">
        <v>465</v>
      </c>
      <c r="B24" s="192">
        <v>19</v>
      </c>
      <c r="C24" s="199" t="s">
        <v>447</v>
      </c>
      <c r="D24" s="199" t="s">
        <v>447</v>
      </c>
      <c r="E24" s="199"/>
    </row>
    <row r="25" s="190" customFormat="1" ht="18.95" customHeight="1" spans="1:5">
      <c r="A25" s="194" t="s">
        <v>466</v>
      </c>
      <c r="B25" s="192">
        <v>20</v>
      </c>
      <c r="C25" s="199" t="s">
        <v>447</v>
      </c>
      <c r="D25" s="199" t="s">
        <v>447</v>
      </c>
      <c r="E25" s="199"/>
    </row>
    <row r="26" s="190" customFormat="1" ht="18.95" customHeight="1" spans="1:5">
      <c r="A26" s="194" t="s">
        <v>467</v>
      </c>
      <c r="B26" s="192">
        <v>21</v>
      </c>
      <c r="C26" s="199" t="s">
        <v>447</v>
      </c>
      <c r="D26" s="199" t="s">
        <v>447</v>
      </c>
      <c r="E26" s="199"/>
    </row>
    <row r="27" s="2" customFormat="1" ht="18.95" customHeight="1" spans="1:5">
      <c r="A27" s="193" t="s">
        <v>468</v>
      </c>
      <c r="B27" s="192">
        <v>22</v>
      </c>
      <c r="C27" s="199" t="s">
        <v>447</v>
      </c>
      <c r="D27" s="199" t="s">
        <v>447</v>
      </c>
      <c r="E27" s="201">
        <f>E28+E29</f>
        <v>100.88</v>
      </c>
    </row>
    <row r="28" s="2" customFormat="1" ht="18.95" customHeight="1" spans="1:5">
      <c r="A28" s="194" t="s">
        <v>469</v>
      </c>
      <c r="B28" s="192">
        <v>23</v>
      </c>
      <c r="C28" s="199" t="s">
        <v>447</v>
      </c>
      <c r="D28" s="199" t="s">
        <v>447</v>
      </c>
      <c r="E28" s="201">
        <v>100.88</v>
      </c>
    </row>
    <row r="29" s="2" customFormat="1" ht="18.95" customHeight="1" spans="1:5">
      <c r="A29" s="194" t="s">
        <v>470</v>
      </c>
      <c r="B29" s="192">
        <v>24</v>
      </c>
      <c r="C29" s="152" t="s">
        <v>447</v>
      </c>
      <c r="D29" s="152" t="s">
        <v>447</v>
      </c>
      <c r="E29" s="162"/>
    </row>
    <row r="30" s="2" customFormat="1" ht="41.25" customHeight="1" spans="1:5">
      <c r="A30" s="202" t="s">
        <v>471</v>
      </c>
      <c r="B30" s="202"/>
      <c r="C30" s="202"/>
      <c r="D30" s="202"/>
      <c r="E30" s="202"/>
    </row>
    <row r="31" s="2" customFormat="1" ht="27.75" customHeight="1" spans="1:5">
      <c r="A31" s="203" t="s">
        <v>472</v>
      </c>
      <c r="B31" s="203"/>
      <c r="C31" s="203"/>
      <c r="D31" s="203"/>
      <c r="E31" s="203"/>
    </row>
    <row r="32" s="2" customFormat="1" customHeight="1" spans="1:5">
      <c r="A32" s="204"/>
      <c r="B32" s="204"/>
      <c r="C32" s="204"/>
      <c r="D32" s="204"/>
      <c r="E32" s="204"/>
    </row>
  </sheetData>
  <mergeCells count="5">
    <mergeCell ref="A1:E1"/>
    <mergeCell ref="A30:E30"/>
    <mergeCell ref="A31:E31"/>
    <mergeCell ref="A32:E32"/>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13" sqref="D13"/>
    </sheetView>
  </sheetViews>
  <sheetFormatPr defaultColWidth="9" defaultRowHeight="13.5" outlineLevelCol="4"/>
  <cols>
    <col min="1" max="1" width="44.625" customWidth="1"/>
    <col min="3" max="5" width="18.875" customWidth="1"/>
  </cols>
  <sheetData>
    <row r="1" ht="27" customHeight="1" spans="1:5">
      <c r="A1" s="181" t="s">
        <v>473</v>
      </c>
      <c r="B1" s="181"/>
      <c r="C1" s="181"/>
      <c r="D1" s="181"/>
      <c r="E1" s="181"/>
    </row>
    <row r="2" spans="1:5">
      <c r="A2" s="182"/>
      <c r="B2" s="182"/>
      <c r="C2" s="182"/>
      <c r="D2" s="182"/>
      <c r="E2" s="183" t="s">
        <v>474</v>
      </c>
    </row>
    <row r="3" ht="25" customHeight="1" spans="1:5">
      <c r="A3" s="182" t="s">
        <v>2</v>
      </c>
      <c r="B3" s="182"/>
      <c r="C3" s="182"/>
      <c r="D3" s="182"/>
      <c r="E3" s="183" t="s">
        <v>199</v>
      </c>
    </row>
    <row r="4" ht="25" customHeight="1" spans="1:5">
      <c r="A4" s="184" t="s">
        <v>441</v>
      </c>
      <c r="B4" s="184" t="s">
        <v>7</v>
      </c>
      <c r="C4" s="184" t="s">
        <v>442</v>
      </c>
      <c r="D4" s="184" t="s">
        <v>443</v>
      </c>
      <c r="E4" s="184" t="s">
        <v>444</v>
      </c>
    </row>
    <row r="5" ht="25" customHeight="1" spans="1:5">
      <c r="A5" s="185" t="s">
        <v>445</v>
      </c>
      <c r="B5" s="186"/>
      <c r="C5" s="186" t="s">
        <v>12</v>
      </c>
      <c r="D5" s="186" t="s">
        <v>13</v>
      </c>
      <c r="E5" s="186" t="s">
        <v>19</v>
      </c>
    </row>
    <row r="6" ht="25" customHeight="1" spans="1:5">
      <c r="A6" s="185" t="s">
        <v>475</v>
      </c>
      <c r="B6" s="186" t="s">
        <v>12</v>
      </c>
      <c r="C6" s="186" t="s">
        <v>447</v>
      </c>
      <c r="D6" s="186" t="s">
        <v>447</v>
      </c>
      <c r="E6" s="186" t="s">
        <v>447</v>
      </c>
    </row>
    <row r="7" ht="25" customHeight="1" spans="1:5">
      <c r="A7" s="185" t="s">
        <v>448</v>
      </c>
      <c r="B7" s="186" t="s">
        <v>13</v>
      </c>
      <c r="C7" s="187">
        <f>C8+C9+C12</f>
        <v>3.04</v>
      </c>
      <c r="D7" s="187">
        <f>D8+D9+D12</f>
        <v>0.97</v>
      </c>
      <c r="E7" s="187" t="s">
        <v>476</v>
      </c>
    </row>
    <row r="8" ht="25" customHeight="1" spans="1:5">
      <c r="A8" s="185" t="s">
        <v>449</v>
      </c>
      <c r="B8" s="186" t="s">
        <v>19</v>
      </c>
      <c r="C8" s="187"/>
      <c r="D8" s="187"/>
      <c r="E8" s="187" t="s">
        <v>107</v>
      </c>
    </row>
    <row r="9" ht="25" customHeight="1" spans="1:5">
      <c r="A9" s="185" t="s">
        <v>450</v>
      </c>
      <c r="B9" s="186" t="s">
        <v>22</v>
      </c>
      <c r="C9" s="187">
        <f>C10+C11</f>
        <v>2.54</v>
      </c>
      <c r="D9" s="187">
        <f>D10+D11</f>
        <v>0.97</v>
      </c>
      <c r="E9" s="187" t="s">
        <v>476</v>
      </c>
    </row>
    <row r="10" ht="25" customHeight="1" spans="1:5">
      <c r="A10" s="185" t="s">
        <v>451</v>
      </c>
      <c r="B10" s="186" t="s">
        <v>25</v>
      </c>
      <c r="C10" s="187"/>
      <c r="D10" s="187"/>
      <c r="E10" s="187" t="s">
        <v>107</v>
      </c>
    </row>
    <row r="11" ht="25" customHeight="1" spans="1:5">
      <c r="A11" s="185" t="s">
        <v>452</v>
      </c>
      <c r="B11" s="186" t="s">
        <v>28</v>
      </c>
      <c r="C11" s="187">
        <v>2.54</v>
      </c>
      <c r="D11">
        <v>0.97</v>
      </c>
      <c r="E11" s="187" t="s">
        <v>476</v>
      </c>
    </row>
    <row r="12" ht="25" customHeight="1" spans="1:5">
      <c r="A12" s="185" t="s">
        <v>453</v>
      </c>
      <c r="B12" s="186" t="s">
        <v>31</v>
      </c>
      <c r="C12" s="187">
        <v>0.5</v>
      </c>
      <c r="D12" s="187">
        <v>0</v>
      </c>
      <c r="E12" s="187" t="s">
        <v>107</v>
      </c>
    </row>
    <row r="13" ht="25" customHeight="1" spans="1:5">
      <c r="A13" s="185" t="s">
        <v>454</v>
      </c>
      <c r="B13" s="186" t="s">
        <v>34</v>
      </c>
      <c r="C13" s="186" t="s">
        <v>447</v>
      </c>
      <c r="D13" s="186" t="s">
        <v>447</v>
      </c>
      <c r="E13" s="187"/>
    </row>
    <row r="14" ht="25" customHeight="1" spans="1:5">
      <c r="A14" s="185" t="s">
        <v>455</v>
      </c>
      <c r="B14" s="186" t="s">
        <v>36</v>
      </c>
      <c r="C14" s="186" t="s">
        <v>447</v>
      </c>
      <c r="D14" s="186" t="s">
        <v>447</v>
      </c>
      <c r="E14" s="187"/>
    </row>
    <row r="15" ht="25" customHeight="1" spans="1:5">
      <c r="A15" s="185" t="s">
        <v>456</v>
      </c>
      <c r="B15" s="186" t="s">
        <v>38</v>
      </c>
      <c r="C15" s="186" t="s">
        <v>447</v>
      </c>
      <c r="D15" s="186" t="s">
        <v>447</v>
      </c>
      <c r="E15" s="187"/>
    </row>
    <row r="16" ht="57" customHeight="1" spans="1:5">
      <c r="A16" s="188" t="s">
        <v>477</v>
      </c>
      <c r="B16" s="188"/>
      <c r="C16" s="188"/>
      <c r="D16" s="188"/>
      <c r="E16" s="188"/>
    </row>
  </sheetData>
  <mergeCells count="2">
    <mergeCell ref="A1:E1"/>
    <mergeCell ref="A16:E1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5" sqref="I25"/>
    </sheetView>
  </sheetViews>
  <sheetFormatPr defaultColWidth="9" defaultRowHeight="14.25"/>
  <cols>
    <col min="1" max="2" width="9" style="145"/>
    <col min="3" max="3" width="10.875" style="145" customWidth="1"/>
    <col min="4" max="4" width="11.125" style="145" customWidth="1"/>
    <col min="5" max="5" width="8.625" style="145" customWidth="1"/>
    <col min="6" max="6" width="11.125" style="145" customWidth="1"/>
    <col min="7" max="7" width="9" style="145"/>
    <col min="8" max="9" width="10.75" style="145" customWidth="1"/>
    <col min="10" max="10" width="11.625" style="145" customWidth="1"/>
    <col min="11" max="11" width="9" style="145"/>
    <col min="12" max="12" width="11.125" style="145" customWidth="1"/>
    <col min="13" max="16384" width="9" style="145"/>
  </cols>
  <sheetData>
    <row r="1" s="145" customFormat="1" ht="36" customHeight="1" spans="1:21">
      <c r="A1" s="148" t="s">
        <v>478</v>
      </c>
      <c r="B1" s="148"/>
      <c r="C1" s="148"/>
      <c r="D1" s="148"/>
      <c r="E1" s="148"/>
      <c r="F1" s="148"/>
      <c r="G1" s="148"/>
      <c r="H1" s="148"/>
      <c r="I1" s="148"/>
      <c r="J1" s="148"/>
      <c r="K1" s="148"/>
      <c r="L1" s="148"/>
      <c r="M1" s="148"/>
      <c r="N1" s="164"/>
      <c r="O1" s="148"/>
      <c r="P1" s="148"/>
      <c r="Q1" s="148"/>
      <c r="R1" s="148"/>
      <c r="S1" s="148"/>
      <c r="T1" s="148"/>
      <c r="U1" s="148"/>
    </row>
    <row r="2" s="145" customFormat="1" ht="18" customHeight="1" spans="1:21">
      <c r="A2" s="149"/>
      <c r="B2" s="149"/>
      <c r="C2" s="149"/>
      <c r="D2" s="149"/>
      <c r="E2" s="149"/>
      <c r="F2" s="149"/>
      <c r="G2" s="149"/>
      <c r="H2" s="149"/>
      <c r="I2" s="149"/>
      <c r="J2" s="149"/>
      <c r="K2" s="149"/>
      <c r="L2" s="149"/>
      <c r="M2" s="149"/>
      <c r="N2" s="165"/>
      <c r="U2" s="175" t="s">
        <v>479</v>
      </c>
    </row>
    <row r="3" s="145" customFormat="1" ht="18" customHeight="1" spans="1:21">
      <c r="A3" s="150" t="s">
        <v>2</v>
      </c>
      <c r="B3" s="149"/>
      <c r="C3" s="149"/>
      <c r="D3" s="149"/>
      <c r="E3" s="151"/>
      <c r="F3" s="151"/>
      <c r="G3" s="149"/>
      <c r="H3" s="149"/>
      <c r="I3" s="149"/>
      <c r="J3" s="149"/>
      <c r="K3" s="149"/>
      <c r="L3" s="149"/>
      <c r="M3" s="149"/>
      <c r="N3" s="165"/>
      <c r="U3" s="175" t="s">
        <v>3</v>
      </c>
    </row>
    <row r="4" s="145" customFormat="1" ht="24" customHeight="1" spans="1:21">
      <c r="A4" s="152" t="s">
        <v>6</v>
      </c>
      <c r="B4" s="152" t="s">
        <v>7</v>
      </c>
      <c r="C4" s="153" t="s">
        <v>480</v>
      </c>
      <c r="D4" s="154" t="s">
        <v>481</v>
      </c>
      <c r="E4" s="152" t="s">
        <v>482</v>
      </c>
      <c r="F4" s="155" t="s">
        <v>483</v>
      </c>
      <c r="G4" s="156"/>
      <c r="H4" s="156"/>
      <c r="I4" s="156"/>
      <c r="J4" s="156"/>
      <c r="K4" s="156"/>
      <c r="L4" s="156"/>
      <c r="M4" s="156"/>
      <c r="N4" s="166"/>
      <c r="O4" s="167"/>
      <c r="P4" s="168" t="s">
        <v>484</v>
      </c>
      <c r="Q4" s="152" t="s">
        <v>485</v>
      </c>
      <c r="R4" s="153" t="s">
        <v>486</v>
      </c>
      <c r="S4" s="176"/>
      <c r="T4" s="177" t="s">
        <v>487</v>
      </c>
      <c r="U4" s="176"/>
    </row>
    <row r="5" s="145" customFormat="1" ht="36" customHeight="1" spans="1:21">
      <c r="A5" s="152"/>
      <c r="B5" s="152"/>
      <c r="C5" s="157"/>
      <c r="D5" s="154"/>
      <c r="E5" s="152"/>
      <c r="F5" s="158" t="s">
        <v>97</v>
      </c>
      <c r="G5" s="158"/>
      <c r="H5" s="158" t="s">
        <v>488</v>
      </c>
      <c r="I5" s="158"/>
      <c r="J5" s="169" t="s">
        <v>489</v>
      </c>
      <c r="K5" s="170"/>
      <c r="L5" s="171" t="s">
        <v>490</v>
      </c>
      <c r="M5" s="171"/>
      <c r="N5" s="172" t="s">
        <v>491</v>
      </c>
      <c r="O5" s="172"/>
      <c r="P5" s="168"/>
      <c r="Q5" s="152"/>
      <c r="R5" s="159"/>
      <c r="S5" s="178"/>
      <c r="T5" s="179"/>
      <c r="U5" s="178"/>
    </row>
    <row r="6" s="145" customFormat="1" ht="24" customHeight="1" spans="1:21">
      <c r="A6" s="152"/>
      <c r="B6" s="152"/>
      <c r="C6" s="159"/>
      <c r="D6" s="154"/>
      <c r="E6" s="152"/>
      <c r="F6" s="158" t="s">
        <v>492</v>
      </c>
      <c r="G6" s="160" t="s">
        <v>493</v>
      </c>
      <c r="H6" s="158" t="s">
        <v>492</v>
      </c>
      <c r="I6" s="160" t="s">
        <v>493</v>
      </c>
      <c r="J6" s="158" t="s">
        <v>492</v>
      </c>
      <c r="K6" s="160" t="s">
        <v>493</v>
      </c>
      <c r="L6" s="158" t="s">
        <v>492</v>
      </c>
      <c r="M6" s="160" t="s">
        <v>493</v>
      </c>
      <c r="N6" s="158" t="s">
        <v>492</v>
      </c>
      <c r="O6" s="160" t="s">
        <v>493</v>
      </c>
      <c r="P6" s="168"/>
      <c r="Q6" s="152"/>
      <c r="R6" s="158" t="s">
        <v>492</v>
      </c>
      <c r="S6" s="180" t="s">
        <v>493</v>
      </c>
      <c r="T6" s="158" t="s">
        <v>492</v>
      </c>
      <c r="U6" s="160" t="s">
        <v>493</v>
      </c>
    </row>
    <row r="7" s="146" customFormat="1" ht="24" customHeight="1" spans="1:21">
      <c r="A7" s="152" t="s">
        <v>10</v>
      </c>
      <c r="B7" s="152"/>
      <c r="C7" s="152">
        <v>1</v>
      </c>
      <c r="D7" s="160" t="s">
        <v>13</v>
      </c>
      <c r="E7" s="152">
        <v>3</v>
      </c>
      <c r="F7" s="152">
        <v>4</v>
      </c>
      <c r="G7" s="160" t="s">
        <v>25</v>
      </c>
      <c r="H7" s="152">
        <v>6</v>
      </c>
      <c r="I7" s="152">
        <v>7</v>
      </c>
      <c r="J7" s="160" t="s">
        <v>34</v>
      </c>
      <c r="K7" s="152">
        <v>9</v>
      </c>
      <c r="L7" s="152">
        <v>10</v>
      </c>
      <c r="M7" s="160" t="s">
        <v>40</v>
      </c>
      <c r="N7" s="152">
        <v>12</v>
      </c>
      <c r="O7" s="152">
        <v>13</v>
      </c>
      <c r="P7" s="160" t="s">
        <v>46</v>
      </c>
      <c r="Q7" s="152">
        <v>15</v>
      </c>
      <c r="R7" s="152">
        <v>16</v>
      </c>
      <c r="S7" s="160" t="s">
        <v>52</v>
      </c>
      <c r="T7" s="152">
        <v>18</v>
      </c>
      <c r="U7" s="152">
        <v>19</v>
      </c>
    </row>
    <row r="8" s="147" customFormat="1" ht="24" customHeight="1" spans="1:21">
      <c r="A8" s="161" t="s">
        <v>102</v>
      </c>
      <c r="B8" s="152">
        <v>1</v>
      </c>
      <c r="C8" s="152">
        <f>E8+G8+P8+Q8+S8+U8</f>
        <v>3392.94</v>
      </c>
      <c r="D8" s="162">
        <f>E8+F8+P8+Q8+R8+T8</f>
        <v>3723.47</v>
      </c>
      <c r="E8" s="162">
        <v>700.54</v>
      </c>
      <c r="F8" s="162">
        <v>2412.85</v>
      </c>
      <c r="G8" s="162">
        <v>2133.16</v>
      </c>
      <c r="H8" s="162">
        <v>2272.13</v>
      </c>
      <c r="I8" s="162">
        <v>2082.79</v>
      </c>
      <c r="J8" s="162"/>
      <c r="K8" s="162"/>
      <c r="L8" s="162"/>
      <c r="M8" s="162"/>
      <c r="N8" s="173">
        <v>140.72</v>
      </c>
      <c r="O8" s="174">
        <v>50.37</v>
      </c>
      <c r="P8" s="174"/>
      <c r="Q8" s="174"/>
      <c r="R8" s="174">
        <v>610.08</v>
      </c>
      <c r="S8" s="174">
        <v>559.24</v>
      </c>
      <c r="T8" s="174"/>
      <c r="U8" s="174"/>
    </row>
    <row r="9" s="145" customFormat="1" ht="49" customHeight="1" spans="1:21">
      <c r="A9" s="163" t="s">
        <v>494</v>
      </c>
      <c r="B9" s="163"/>
      <c r="C9" s="163"/>
      <c r="D9" s="163"/>
      <c r="E9" s="163"/>
      <c r="F9" s="163"/>
      <c r="G9" s="163"/>
      <c r="H9" s="163"/>
      <c r="I9" s="163"/>
      <c r="J9" s="163"/>
      <c r="K9" s="163"/>
      <c r="L9" s="163"/>
      <c r="M9" s="163"/>
      <c r="N9" s="163"/>
      <c r="O9" s="163"/>
      <c r="P9" s="163"/>
      <c r="Q9" s="163"/>
      <c r="R9" s="163"/>
      <c r="S9" s="163"/>
      <c r="T9" s="163"/>
      <c r="U9"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D19" sqref="D19:J19"/>
    </sheetView>
  </sheetViews>
  <sheetFormatPr defaultColWidth="9" defaultRowHeight="13.5"/>
  <cols>
    <col min="1" max="2" width="11.125" style="5" customWidth="1"/>
    <col min="3" max="3" width="14.6" style="5" customWidth="1"/>
    <col min="4" max="6" width="13.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498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635.25</v>
      </c>
      <c r="E7" s="10">
        <v>635.25</v>
      </c>
      <c r="F7" s="10">
        <v>635.25</v>
      </c>
      <c r="G7" s="7">
        <v>10</v>
      </c>
      <c r="H7" s="11">
        <v>1</v>
      </c>
      <c r="I7" s="21">
        <v>10</v>
      </c>
      <c r="J7" s="1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635.25</v>
      </c>
      <c r="E8" s="10">
        <v>635.25</v>
      </c>
      <c r="F8" s="10">
        <v>635.25</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c r="E9" s="10"/>
      <c r="F9" s="10"/>
      <c r="G9" s="7" t="s">
        <v>447</v>
      </c>
      <c r="H9" s="7" t="s">
        <v>447</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28" customHeight="1" spans="1:10">
      <c r="A11" s="7" t="s">
        <v>512</v>
      </c>
      <c r="B11" s="7" t="s">
        <v>513</v>
      </c>
      <c r="C11" s="7"/>
      <c r="D11" s="7"/>
      <c r="E11" s="7"/>
      <c r="F11" s="13" t="s">
        <v>514</v>
      </c>
      <c r="G11" s="13"/>
      <c r="H11" s="13"/>
      <c r="I11" s="13"/>
      <c r="J11" s="13"/>
    </row>
    <row r="12" s="5" customFormat="1" ht="51" customHeight="1" spans="1:10">
      <c r="A12" s="7"/>
      <c r="B12" s="115" t="s">
        <v>515</v>
      </c>
      <c r="C12" s="115"/>
      <c r="D12" s="115"/>
      <c r="E12" s="115"/>
      <c r="F12" s="115" t="s">
        <v>516</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36" spans="1:10">
      <c r="A15" s="25" t="s">
        <v>528</v>
      </c>
      <c r="B15" s="25" t="s">
        <v>529</v>
      </c>
      <c r="C15" s="26" t="s">
        <v>530</v>
      </c>
      <c r="D15" s="41" t="s">
        <v>531</v>
      </c>
      <c r="E15" s="140">
        <v>100</v>
      </c>
      <c r="F15" s="22" t="s">
        <v>532</v>
      </c>
      <c r="G15" s="141">
        <v>1</v>
      </c>
      <c r="H15" s="23">
        <v>20</v>
      </c>
      <c r="I15" s="23">
        <v>20</v>
      </c>
      <c r="J15" s="23"/>
    </row>
    <row r="16" s="45" customFormat="1" ht="18" customHeight="1" spans="1:10">
      <c r="A16" s="142"/>
      <c r="B16" s="25" t="s">
        <v>533</v>
      </c>
      <c r="C16" s="26" t="s">
        <v>534</v>
      </c>
      <c r="D16" s="41"/>
      <c r="E16" s="140">
        <v>100</v>
      </c>
      <c r="F16" s="22" t="s">
        <v>532</v>
      </c>
      <c r="G16" s="141">
        <v>1</v>
      </c>
      <c r="H16" s="23">
        <v>20</v>
      </c>
      <c r="I16" s="23">
        <v>20</v>
      </c>
      <c r="J16" s="23"/>
    </row>
    <row r="17" s="45" customFormat="1" ht="30" customHeight="1" spans="1:10">
      <c r="A17" s="66" t="s">
        <v>535</v>
      </c>
      <c r="B17" s="24" t="s">
        <v>536</v>
      </c>
      <c r="C17" s="26" t="s">
        <v>537</v>
      </c>
      <c r="D17" s="41"/>
      <c r="E17" s="140">
        <v>100</v>
      </c>
      <c r="F17" s="22" t="s">
        <v>532</v>
      </c>
      <c r="G17" s="141">
        <v>1</v>
      </c>
      <c r="H17" s="23">
        <v>20</v>
      </c>
      <c r="I17" s="23">
        <v>20</v>
      </c>
      <c r="J17" s="23"/>
    </row>
    <row r="18" s="45" customFormat="1" ht="30" customHeight="1" spans="1:10">
      <c r="A18" s="28" t="s">
        <v>538</v>
      </c>
      <c r="B18" s="29" t="s">
        <v>539</v>
      </c>
      <c r="C18" s="26" t="s">
        <v>540</v>
      </c>
      <c r="D18" s="41"/>
      <c r="E18" s="140">
        <v>100</v>
      </c>
      <c r="F18" s="8" t="s">
        <v>532</v>
      </c>
      <c r="G18" s="141">
        <v>1</v>
      </c>
      <c r="H18" s="23">
        <v>30</v>
      </c>
      <c r="I18" s="23">
        <v>30</v>
      </c>
      <c r="J18" s="58" t="s">
        <v>11</v>
      </c>
    </row>
    <row r="19" s="5" customFormat="1" ht="26" customHeight="1" spans="1:10">
      <c r="A19" s="31" t="s">
        <v>541</v>
      </c>
      <c r="B19" s="31"/>
      <c r="C19" s="31"/>
      <c r="D19" s="31" t="s">
        <v>542</v>
      </c>
      <c r="E19" s="31"/>
      <c r="F19" s="31"/>
      <c r="G19" s="31"/>
      <c r="H19" s="31"/>
      <c r="I19" s="31"/>
      <c r="J19" s="31"/>
    </row>
    <row r="20" s="5" customFormat="1" ht="25.5" customHeight="1" spans="1:10">
      <c r="A20" s="31" t="s">
        <v>543</v>
      </c>
      <c r="B20" s="31"/>
      <c r="C20" s="31"/>
      <c r="D20" s="31"/>
      <c r="E20" s="31"/>
      <c r="F20" s="31"/>
      <c r="G20" s="31"/>
      <c r="H20" s="31">
        <v>100</v>
      </c>
      <c r="I20" s="31">
        <v>100</v>
      </c>
      <c r="J20" s="36"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A22" sqref="$A22:$XFD28"/>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552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33.58</v>
      </c>
      <c r="E7" s="10">
        <v>33.58</v>
      </c>
      <c r="F7" s="10">
        <v>33.58</v>
      </c>
      <c r="G7" s="7">
        <v>10</v>
      </c>
      <c r="H7" s="11">
        <v>1</v>
      </c>
      <c r="I7" s="21">
        <v>10</v>
      </c>
      <c r="J7" s="1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13.24</v>
      </c>
      <c r="E8" s="10">
        <v>13.24</v>
      </c>
      <c r="F8" s="10">
        <v>13.24</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f t="shared" ref="D9:F9" si="0">D7-D8</f>
        <v>20.34</v>
      </c>
      <c r="E9" s="10">
        <f t="shared" si="0"/>
        <v>20.34</v>
      </c>
      <c r="F9" s="10">
        <f t="shared" si="0"/>
        <v>20.34</v>
      </c>
      <c r="G9" s="7" t="s">
        <v>447</v>
      </c>
      <c r="H9" s="11">
        <v>1</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78" customHeight="1" spans="1:10">
      <c r="A12" s="7"/>
      <c r="B12" s="14" t="s">
        <v>553</v>
      </c>
      <c r="C12" s="15"/>
      <c r="D12" s="15"/>
      <c r="E12" s="16"/>
      <c r="F12" s="115" t="s">
        <v>554</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18" customHeight="1" spans="1:10">
      <c r="A15" s="25" t="s">
        <v>528</v>
      </c>
      <c r="B15" s="25" t="s">
        <v>555</v>
      </c>
      <c r="C15" s="26" t="s">
        <v>556</v>
      </c>
      <c r="D15" s="41" t="s">
        <v>531</v>
      </c>
      <c r="E15" s="140">
        <v>100</v>
      </c>
      <c r="F15" s="22" t="s">
        <v>532</v>
      </c>
      <c r="G15" s="141">
        <v>1</v>
      </c>
      <c r="H15" s="23">
        <v>20</v>
      </c>
      <c r="I15" s="23">
        <v>20</v>
      </c>
      <c r="J15" s="23"/>
    </row>
    <row r="16" s="45" customFormat="1" ht="18" customHeight="1" spans="1:10">
      <c r="A16" s="142"/>
      <c r="B16" s="25" t="s">
        <v>533</v>
      </c>
      <c r="C16" s="26" t="s">
        <v>534</v>
      </c>
      <c r="D16" s="41"/>
      <c r="E16" s="140">
        <v>100</v>
      </c>
      <c r="F16" s="22" t="s">
        <v>532</v>
      </c>
      <c r="G16" s="141">
        <v>1</v>
      </c>
      <c r="H16" s="23">
        <v>20</v>
      </c>
      <c r="I16" s="23">
        <v>20</v>
      </c>
      <c r="J16" s="23"/>
    </row>
    <row r="17" s="45" customFormat="1" ht="30" customHeight="1" spans="1:10">
      <c r="A17" s="66" t="s">
        <v>535</v>
      </c>
      <c r="B17" s="24" t="s">
        <v>536</v>
      </c>
      <c r="C17" s="26" t="s">
        <v>537</v>
      </c>
      <c r="D17" s="41"/>
      <c r="E17" s="140">
        <v>100</v>
      </c>
      <c r="F17" s="22" t="s">
        <v>532</v>
      </c>
      <c r="G17" s="141">
        <v>1</v>
      </c>
      <c r="H17" s="23">
        <v>20</v>
      </c>
      <c r="I17" s="23">
        <v>20</v>
      </c>
      <c r="J17" s="23"/>
    </row>
    <row r="18" s="45" customFormat="1" ht="30" customHeight="1" spans="1:10">
      <c r="A18" s="28" t="s">
        <v>538</v>
      </c>
      <c r="B18" s="29" t="s">
        <v>539</v>
      </c>
      <c r="C18" s="26" t="s">
        <v>540</v>
      </c>
      <c r="D18" s="41"/>
      <c r="E18" s="140">
        <v>100</v>
      </c>
      <c r="F18" s="8" t="s">
        <v>532</v>
      </c>
      <c r="G18" s="141">
        <v>1</v>
      </c>
      <c r="H18" s="23">
        <v>30</v>
      </c>
      <c r="I18" s="23">
        <v>30</v>
      </c>
      <c r="J18" s="58" t="s">
        <v>11</v>
      </c>
    </row>
    <row r="19" s="45" customFormat="1" ht="29" customHeight="1" spans="1:10">
      <c r="A19" s="31" t="s">
        <v>541</v>
      </c>
      <c r="B19" s="31"/>
      <c r="C19" s="31"/>
      <c r="D19" s="31" t="s">
        <v>542</v>
      </c>
      <c r="E19" s="31"/>
      <c r="F19" s="31"/>
      <c r="G19" s="31"/>
      <c r="H19" s="31"/>
      <c r="I19" s="31"/>
      <c r="J19" s="31"/>
    </row>
    <row r="20" s="45" customFormat="1" ht="25.5" customHeight="1" spans="1:10">
      <c r="A20" s="31" t="s">
        <v>543</v>
      </c>
      <c r="B20" s="31"/>
      <c r="C20" s="31"/>
      <c r="D20" s="31"/>
      <c r="E20" s="31"/>
      <c r="F20" s="31"/>
      <c r="G20" s="31"/>
      <c r="H20" s="31">
        <v>100</v>
      </c>
      <c r="I20" s="31">
        <v>100</v>
      </c>
      <c r="J20" s="31"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A22" sqref="$A22:$XFD28"/>
    </sheetView>
  </sheetViews>
  <sheetFormatPr defaultColWidth="9" defaultRowHeight="13.5"/>
  <cols>
    <col min="1" max="2" width="11.125" style="5" customWidth="1"/>
    <col min="3" max="3" width="14.6" style="5" customWidth="1"/>
    <col min="4" max="6" width="13.2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557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873.67</v>
      </c>
      <c r="E7" s="10">
        <v>873.67</v>
      </c>
      <c r="F7" s="10">
        <v>873.67</v>
      </c>
      <c r="G7" s="7">
        <v>10</v>
      </c>
      <c r="H7" s="11">
        <v>1</v>
      </c>
      <c r="I7" s="21">
        <v>10</v>
      </c>
      <c r="J7" s="1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873.67</v>
      </c>
      <c r="E8" s="10">
        <v>873.67</v>
      </c>
      <c r="F8" s="10">
        <v>873.67</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f t="shared" ref="D9:F9" si="0">D7-D8</f>
        <v>0</v>
      </c>
      <c r="E9" s="10">
        <f t="shared" si="0"/>
        <v>0</v>
      </c>
      <c r="F9" s="10">
        <f t="shared" si="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31" customHeight="1" spans="1:10">
      <c r="A11" s="7" t="s">
        <v>512</v>
      </c>
      <c r="B11" s="7" t="s">
        <v>513</v>
      </c>
      <c r="C11" s="7"/>
      <c r="D11" s="7"/>
      <c r="E11" s="7"/>
      <c r="F11" s="13" t="s">
        <v>514</v>
      </c>
      <c r="G11" s="13"/>
      <c r="H11" s="13"/>
      <c r="I11" s="13"/>
      <c r="J11" s="13"/>
    </row>
    <row r="12" s="5" customFormat="1" ht="52" customHeight="1" spans="1:10">
      <c r="A12" s="7"/>
      <c r="B12" s="115" t="s">
        <v>558</v>
      </c>
      <c r="C12" s="115"/>
      <c r="D12" s="115"/>
      <c r="E12" s="115"/>
      <c r="F12" s="115" t="s">
        <v>559</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36" spans="1:10">
      <c r="A15" s="25" t="s">
        <v>528</v>
      </c>
      <c r="B15" s="25" t="s">
        <v>529</v>
      </c>
      <c r="C15" s="26" t="s">
        <v>560</v>
      </c>
      <c r="D15" s="41" t="s">
        <v>531</v>
      </c>
      <c r="E15" s="140">
        <v>2</v>
      </c>
      <c r="F15" s="22" t="s">
        <v>561</v>
      </c>
      <c r="G15" s="141">
        <v>1</v>
      </c>
      <c r="H15" s="23">
        <v>20</v>
      </c>
      <c r="I15" s="23">
        <v>20</v>
      </c>
      <c r="J15" s="23"/>
    </row>
    <row r="16" s="45" customFormat="1" ht="18" customHeight="1" spans="1:10">
      <c r="A16" s="142"/>
      <c r="B16" s="25" t="s">
        <v>533</v>
      </c>
      <c r="C16" s="26" t="s">
        <v>562</v>
      </c>
      <c r="D16" s="41"/>
      <c r="E16" s="140">
        <v>10</v>
      </c>
      <c r="F16" s="22" t="s">
        <v>563</v>
      </c>
      <c r="G16" s="141">
        <v>1</v>
      </c>
      <c r="H16" s="23">
        <v>20</v>
      </c>
      <c r="I16" s="23">
        <v>20</v>
      </c>
      <c r="J16" s="23"/>
    </row>
    <row r="17" s="45" customFormat="1" ht="30" customHeight="1" spans="1:10">
      <c r="A17" s="66" t="s">
        <v>535</v>
      </c>
      <c r="B17" s="24" t="s">
        <v>536</v>
      </c>
      <c r="C17" s="26" t="s">
        <v>564</v>
      </c>
      <c r="D17" s="41"/>
      <c r="E17" s="140">
        <v>100</v>
      </c>
      <c r="F17" s="22" t="s">
        <v>532</v>
      </c>
      <c r="G17" s="141">
        <v>1</v>
      </c>
      <c r="H17" s="23">
        <v>20</v>
      </c>
      <c r="I17" s="23">
        <v>20</v>
      </c>
      <c r="J17" s="23"/>
    </row>
    <row r="18" s="45" customFormat="1" ht="30" customHeight="1" spans="1:10">
      <c r="A18" s="28" t="s">
        <v>538</v>
      </c>
      <c r="B18" s="29" t="s">
        <v>539</v>
      </c>
      <c r="C18" s="26" t="s">
        <v>540</v>
      </c>
      <c r="D18" s="41"/>
      <c r="E18" s="140">
        <v>100</v>
      </c>
      <c r="F18" s="8" t="s">
        <v>532</v>
      </c>
      <c r="G18" s="141">
        <v>1</v>
      </c>
      <c r="H18" s="23">
        <v>30</v>
      </c>
      <c r="I18" s="23">
        <v>30</v>
      </c>
      <c r="J18" s="58" t="s">
        <v>11</v>
      </c>
    </row>
    <row r="19" s="5" customFormat="1" ht="29" customHeight="1" spans="1:10">
      <c r="A19" s="31" t="s">
        <v>541</v>
      </c>
      <c r="B19" s="31"/>
      <c r="C19" s="31"/>
      <c r="D19" s="31" t="s">
        <v>542</v>
      </c>
      <c r="E19" s="31"/>
      <c r="F19" s="31"/>
      <c r="G19" s="31"/>
      <c r="H19" s="31"/>
      <c r="I19" s="31"/>
      <c r="J19" s="31"/>
    </row>
    <row r="20" s="5" customFormat="1" ht="25.5" customHeight="1" spans="1:10">
      <c r="A20" s="31" t="s">
        <v>543</v>
      </c>
      <c r="B20" s="31"/>
      <c r="C20" s="31"/>
      <c r="D20" s="31"/>
      <c r="E20" s="31"/>
      <c r="F20" s="31"/>
      <c r="G20" s="31"/>
      <c r="H20" s="31">
        <v>100</v>
      </c>
      <c r="I20" s="31">
        <v>100</v>
      </c>
      <c r="J20" s="36"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G31" sqref="G31"/>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565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3</v>
      </c>
      <c r="E7" s="10">
        <v>3</v>
      </c>
      <c r="F7" s="10">
        <v>3</v>
      </c>
      <c r="G7" s="7">
        <v>10</v>
      </c>
      <c r="H7" s="11">
        <v>1</v>
      </c>
      <c r="I7" s="21">
        <v>10</v>
      </c>
      <c r="J7" s="1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3</v>
      </c>
      <c r="E8" s="10">
        <v>3</v>
      </c>
      <c r="F8" s="10">
        <v>3</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2">
        <f t="shared" ref="D9:F9" si="0">D7-D8</f>
        <v>0</v>
      </c>
      <c r="E9" s="12">
        <f t="shared" si="0"/>
        <v>0</v>
      </c>
      <c r="F9" s="12">
        <f t="shared" si="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55" customHeight="1" spans="1:10">
      <c r="A12" s="7"/>
      <c r="B12" s="115" t="s">
        <v>515</v>
      </c>
      <c r="C12" s="115"/>
      <c r="D12" s="115"/>
      <c r="E12" s="115"/>
      <c r="F12" s="115" t="s">
        <v>566</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36" spans="1:10">
      <c r="A15" s="25" t="s">
        <v>528</v>
      </c>
      <c r="B15" s="25" t="s">
        <v>529</v>
      </c>
      <c r="C15" s="26" t="s">
        <v>530</v>
      </c>
      <c r="D15" s="41" t="s">
        <v>531</v>
      </c>
      <c r="E15" s="140">
        <v>100</v>
      </c>
      <c r="F15" s="22" t="s">
        <v>532</v>
      </c>
      <c r="G15" s="141">
        <v>1</v>
      </c>
      <c r="H15" s="23">
        <v>20</v>
      </c>
      <c r="I15" s="23">
        <v>20</v>
      </c>
      <c r="J15" s="23" t="s">
        <v>567</v>
      </c>
    </row>
    <row r="16" s="45" customFormat="1" ht="18" customHeight="1" spans="1:10">
      <c r="A16" s="142"/>
      <c r="B16" s="25" t="s">
        <v>533</v>
      </c>
      <c r="C16" s="26" t="s">
        <v>534</v>
      </c>
      <c r="D16" s="41"/>
      <c r="E16" s="140">
        <v>100</v>
      </c>
      <c r="F16" s="22" t="s">
        <v>532</v>
      </c>
      <c r="G16" s="141">
        <v>1</v>
      </c>
      <c r="H16" s="23">
        <v>20</v>
      </c>
      <c r="I16" s="23">
        <v>20</v>
      </c>
      <c r="J16" s="23" t="s">
        <v>567</v>
      </c>
    </row>
    <row r="17" s="45" customFormat="1" ht="30" customHeight="1" spans="1:10">
      <c r="A17" s="66" t="s">
        <v>535</v>
      </c>
      <c r="B17" s="24" t="s">
        <v>536</v>
      </c>
      <c r="C17" s="26" t="s">
        <v>537</v>
      </c>
      <c r="D17" s="41"/>
      <c r="E17" s="140">
        <v>100</v>
      </c>
      <c r="F17" s="22" t="s">
        <v>532</v>
      </c>
      <c r="G17" s="141">
        <v>1</v>
      </c>
      <c r="H17" s="23">
        <v>20</v>
      </c>
      <c r="I17" s="23">
        <v>20</v>
      </c>
      <c r="J17" s="23" t="s">
        <v>567</v>
      </c>
    </row>
    <row r="18" s="45" customFormat="1" ht="30" customHeight="1" spans="1:10">
      <c r="A18" s="28" t="s">
        <v>538</v>
      </c>
      <c r="B18" s="29" t="s">
        <v>539</v>
      </c>
      <c r="C18" s="26" t="s">
        <v>540</v>
      </c>
      <c r="D18" s="41"/>
      <c r="E18" s="140">
        <v>100</v>
      </c>
      <c r="F18" s="8" t="s">
        <v>532</v>
      </c>
      <c r="G18" s="141">
        <v>1</v>
      </c>
      <c r="H18" s="23">
        <v>30</v>
      </c>
      <c r="I18" s="23">
        <v>30</v>
      </c>
      <c r="J18" s="23" t="s">
        <v>567</v>
      </c>
    </row>
    <row r="19" s="5" customFormat="1" ht="26" customHeight="1" spans="1:10">
      <c r="A19" s="31" t="s">
        <v>541</v>
      </c>
      <c r="B19" s="31"/>
      <c r="C19" s="31"/>
      <c r="D19" s="144" t="s">
        <v>542</v>
      </c>
      <c r="E19" s="144"/>
      <c r="F19" s="144"/>
      <c r="G19" s="144"/>
      <c r="H19" s="144"/>
      <c r="I19" s="144"/>
      <c r="J19" s="144"/>
    </row>
    <row r="20" s="5" customFormat="1" ht="25.5" customHeight="1" spans="1:10">
      <c r="A20" s="31" t="s">
        <v>543</v>
      </c>
      <c r="B20" s="31"/>
      <c r="C20" s="31"/>
      <c r="D20" s="31"/>
      <c r="E20" s="31"/>
      <c r="F20" s="31"/>
      <c r="G20" s="31"/>
      <c r="H20" s="31">
        <v>100</v>
      </c>
      <c r="I20" s="31">
        <v>100</v>
      </c>
      <c r="J20" s="36"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A22" sqref="$A22:$XFD28"/>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568</v>
      </c>
      <c r="D4" s="8"/>
      <c r="E4" s="8"/>
      <c r="F4" s="8"/>
      <c r="G4" s="8"/>
      <c r="H4" s="8"/>
      <c r="I4" s="8"/>
      <c r="J4" s="8"/>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row>
    <row r="5" s="132" customFormat="1" ht="18" customHeight="1" spans="1:255">
      <c r="A5" s="7" t="s">
        <v>499</v>
      </c>
      <c r="B5" s="7"/>
      <c r="C5" s="8" t="s">
        <v>500</v>
      </c>
      <c r="D5" s="8"/>
      <c r="E5" s="8"/>
      <c r="F5" s="7" t="s">
        <v>501</v>
      </c>
      <c r="G5" s="8" t="s">
        <v>500</v>
      </c>
      <c r="H5" s="8"/>
      <c r="I5" s="8"/>
      <c r="J5" s="8"/>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row>
    <row r="6" s="132" customFormat="1" ht="56" customHeight="1" spans="1:255">
      <c r="A6" s="7" t="s">
        <v>502</v>
      </c>
      <c r="B6" s="7"/>
      <c r="C6" s="7"/>
      <c r="D6" s="7" t="s">
        <v>503</v>
      </c>
      <c r="E6" s="7" t="s">
        <v>443</v>
      </c>
      <c r="F6" s="7" t="s">
        <v>504</v>
      </c>
      <c r="G6" s="7" t="s">
        <v>505</v>
      </c>
      <c r="H6" s="7" t="s">
        <v>506</v>
      </c>
      <c r="I6" s="7" t="s">
        <v>507</v>
      </c>
      <c r="J6" s="7"/>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c r="IR6" s="45"/>
      <c r="IS6" s="45"/>
      <c r="IT6" s="45"/>
      <c r="IU6" s="45"/>
    </row>
    <row r="7" s="132" customFormat="1" ht="36" customHeight="1" spans="1:255">
      <c r="A7" s="7"/>
      <c r="B7" s="7"/>
      <c r="C7" s="9" t="s">
        <v>508</v>
      </c>
      <c r="D7" s="10">
        <v>20.93</v>
      </c>
      <c r="E7" s="10">
        <v>20.93</v>
      </c>
      <c r="F7" s="10">
        <v>20.93</v>
      </c>
      <c r="G7" s="7">
        <v>10</v>
      </c>
      <c r="H7" s="11">
        <v>1</v>
      </c>
      <c r="I7" s="21">
        <v>10</v>
      </c>
      <c r="J7" s="143"/>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row>
    <row r="8" s="132" customFormat="1" ht="36" customHeight="1" spans="1:255">
      <c r="A8" s="7"/>
      <c r="B8" s="7"/>
      <c r="C8" s="9" t="s">
        <v>509</v>
      </c>
      <c r="D8" s="10">
        <v>2.46</v>
      </c>
      <c r="E8" s="10">
        <v>2.46</v>
      </c>
      <c r="F8" s="10">
        <v>2.46</v>
      </c>
      <c r="G8" s="7" t="s">
        <v>447</v>
      </c>
      <c r="H8" s="11">
        <v>1</v>
      </c>
      <c r="I8" s="13" t="s">
        <v>447</v>
      </c>
      <c r="J8" s="13"/>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row>
    <row r="9" s="132" customFormat="1" ht="36" customHeight="1" spans="1:255">
      <c r="A9" s="7"/>
      <c r="B9" s="7"/>
      <c r="C9" s="9" t="s">
        <v>510</v>
      </c>
      <c r="D9" s="10">
        <v>18.47</v>
      </c>
      <c r="E9" s="10">
        <v>18.47</v>
      </c>
      <c r="F9" s="10">
        <v>18.47</v>
      </c>
      <c r="G9" s="7" t="s">
        <v>447</v>
      </c>
      <c r="H9" s="11">
        <v>1</v>
      </c>
      <c r="I9" s="13" t="s">
        <v>447</v>
      </c>
      <c r="J9" s="13"/>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row>
    <row r="10" s="45" customFormat="1" ht="36" customHeight="1" spans="1:10">
      <c r="A10" s="7"/>
      <c r="B10" s="7"/>
      <c r="C10" s="9" t="s">
        <v>511</v>
      </c>
      <c r="D10" s="13" t="s">
        <v>447</v>
      </c>
      <c r="E10" s="13" t="s">
        <v>447</v>
      </c>
      <c r="F10" s="13" t="s">
        <v>447</v>
      </c>
      <c r="G10" s="7" t="s">
        <v>447</v>
      </c>
      <c r="H10" s="12"/>
      <c r="I10" s="13" t="s">
        <v>447</v>
      </c>
      <c r="J10" s="13"/>
    </row>
    <row r="11" s="45" customFormat="1" ht="18" customHeight="1" spans="1:10">
      <c r="A11" s="7" t="s">
        <v>512</v>
      </c>
      <c r="B11" s="7" t="s">
        <v>513</v>
      </c>
      <c r="C11" s="7"/>
      <c r="D11" s="7"/>
      <c r="E11" s="7"/>
      <c r="F11" s="13" t="s">
        <v>514</v>
      </c>
      <c r="G11" s="13"/>
      <c r="H11" s="13"/>
      <c r="I11" s="13"/>
      <c r="J11" s="13"/>
    </row>
    <row r="12" s="45" customFormat="1" ht="78" customHeight="1" spans="1:10">
      <c r="A12" s="7"/>
      <c r="B12" s="14" t="s">
        <v>553</v>
      </c>
      <c r="C12" s="15"/>
      <c r="D12" s="15"/>
      <c r="E12" s="16"/>
      <c r="F12" s="115" t="s">
        <v>569</v>
      </c>
      <c r="G12" s="115"/>
      <c r="H12" s="115"/>
      <c r="I12" s="115"/>
      <c r="J12" s="115"/>
    </row>
    <row r="13" s="45" customFormat="1" ht="36" customHeight="1" spans="1:10">
      <c r="A13" s="17" t="s">
        <v>517</v>
      </c>
      <c r="B13" s="18"/>
      <c r="C13" s="19"/>
      <c r="D13" s="17" t="s">
        <v>518</v>
      </c>
      <c r="E13" s="18"/>
      <c r="F13" s="19"/>
      <c r="G13" s="20" t="s">
        <v>519</v>
      </c>
      <c r="H13" s="20" t="s">
        <v>520</v>
      </c>
      <c r="I13" s="20" t="s">
        <v>507</v>
      </c>
      <c r="J13" s="20" t="s">
        <v>521</v>
      </c>
    </row>
    <row r="14" s="45" customFormat="1" ht="36" customHeight="1" spans="1:10">
      <c r="A14" s="21" t="s">
        <v>522</v>
      </c>
      <c r="B14" s="7" t="s">
        <v>523</v>
      </c>
      <c r="C14" s="7" t="s">
        <v>524</v>
      </c>
      <c r="D14" s="7" t="s">
        <v>525</v>
      </c>
      <c r="E14" s="7" t="s">
        <v>526</v>
      </c>
      <c r="F14" s="22" t="s">
        <v>527</v>
      </c>
      <c r="G14" s="23"/>
      <c r="H14" s="23"/>
      <c r="I14" s="23"/>
      <c r="J14" s="23"/>
    </row>
    <row r="15" s="45" customFormat="1" ht="18" customHeight="1" spans="1:10">
      <c r="A15" s="25" t="s">
        <v>528</v>
      </c>
      <c r="B15" s="25" t="s">
        <v>555</v>
      </c>
      <c r="C15" s="26" t="s">
        <v>556</v>
      </c>
      <c r="D15" s="41" t="s">
        <v>531</v>
      </c>
      <c r="E15" s="140">
        <v>100</v>
      </c>
      <c r="F15" s="22" t="s">
        <v>532</v>
      </c>
      <c r="G15" s="141">
        <v>1</v>
      </c>
      <c r="H15" s="23">
        <v>20</v>
      </c>
      <c r="I15" s="23">
        <v>20</v>
      </c>
      <c r="J15" s="23"/>
    </row>
    <row r="16" s="45" customFormat="1" ht="18" customHeight="1" spans="1:10">
      <c r="A16" s="142"/>
      <c r="B16" s="25" t="s">
        <v>533</v>
      </c>
      <c r="C16" s="26" t="s">
        <v>534</v>
      </c>
      <c r="D16" s="41"/>
      <c r="E16" s="140">
        <v>100</v>
      </c>
      <c r="F16" s="22" t="s">
        <v>532</v>
      </c>
      <c r="G16" s="141">
        <v>1</v>
      </c>
      <c r="H16" s="23">
        <v>20</v>
      </c>
      <c r="I16" s="23">
        <v>20</v>
      </c>
      <c r="J16" s="23"/>
    </row>
    <row r="17" s="45" customFormat="1" ht="30" customHeight="1" spans="1:10">
      <c r="A17" s="66" t="s">
        <v>535</v>
      </c>
      <c r="B17" s="24" t="s">
        <v>536</v>
      </c>
      <c r="C17" s="26" t="s">
        <v>537</v>
      </c>
      <c r="D17" s="41"/>
      <c r="E17" s="140">
        <v>100</v>
      </c>
      <c r="F17" s="22" t="s">
        <v>532</v>
      </c>
      <c r="G17" s="141">
        <v>1</v>
      </c>
      <c r="H17" s="23">
        <v>20</v>
      </c>
      <c r="I17" s="23">
        <v>20</v>
      </c>
      <c r="J17" s="23"/>
    </row>
    <row r="18" s="45" customFormat="1" ht="30" customHeight="1" spans="1:10">
      <c r="A18" s="28" t="s">
        <v>538</v>
      </c>
      <c r="B18" s="29" t="s">
        <v>539</v>
      </c>
      <c r="C18" s="26" t="s">
        <v>540</v>
      </c>
      <c r="D18" s="41"/>
      <c r="E18" s="140">
        <v>100</v>
      </c>
      <c r="F18" s="8" t="s">
        <v>532</v>
      </c>
      <c r="G18" s="141">
        <v>1</v>
      </c>
      <c r="H18" s="23">
        <v>30</v>
      </c>
      <c r="I18" s="23">
        <v>30</v>
      </c>
      <c r="J18" s="58" t="s">
        <v>11</v>
      </c>
    </row>
    <row r="19" s="45" customFormat="1" ht="24" customHeight="1" spans="1:10">
      <c r="A19" s="31" t="s">
        <v>541</v>
      </c>
      <c r="B19" s="31"/>
      <c r="C19" s="31"/>
      <c r="D19" s="31" t="s">
        <v>542</v>
      </c>
      <c r="E19" s="31"/>
      <c r="F19" s="31"/>
      <c r="G19" s="31"/>
      <c r="H19" s="31"/>
      <c r="I19" s="31"/>
      <c r="J19" s="31"/>
    </row>
    <row r="20" s="45" customFormat="1" ht="25.5" customHeight="1" spans="1:10">
      <c r="A20" s="31" t="s">
        <v>543</v>
      </c>
      <c r="B20" s="31"/>
      <c r="C20" s="31"/>
      <c r="D20" s="31"/>
      <c r="E20" s="31"/>
      <c r="F20" s="31"/>
      <c r="G20" s="31"/>
      <c r="H20" s="31">
        <v>100</v>
      </c>
      <c r="I20" s="31">
        <v>100</v>
      </c>
      <c r="J20" s="31"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A22" sqref="$A22:$XFD28"/>
    </sheetView>
  </sheetViews>
  <sheetFormatPr defaultColWidth="9" defaultRowHeight="13.5"/>
  <cols>
    <col min="1" max="2" width="11.125" style="5" customWidth="1"/>
    <col min="3" max="3" width="14.6" style="5" customWidth="1"/>
    <col min="4" max="4" width="14.375" style="5" customWidth="1"/>
    <col min="5"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570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23.64</v>
      </c>
      <c r="E7" s="10">
        <v>23.64</v>
      </c>
      <c r="F7" s="10">
        <v>23.64</v>
      </c>
      <c r="G7" s="7">
        <v>10</v>
      </c>
      <c r="H7" s="11">
        <v>1</v>
      </c>
      <c r="I7" s="21">
        <v>10</v>
      </c>
      <c r="J7" s="1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16.83</v>
      </c>
      <c r="E8" s="10">
        <v>16.83</v>
      </c>
      <c r="F8" s="10">
        <v>16.83</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6.81</v>
      </c>
      <c r="E9" s="10">
        <v>6.81</v>
      </c>
      <c r="F9" s="10">
        <v>6.81</v>
      </c>
      <c r="G9" s="7" t="s">
        <v>447</v>
      </c>
      <c r="H9" s="11">
        <v>1</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78" customHeight="1" spans="1:10">
      <c r="A12" s="7"/>
      <c r="B12" s="115" t="s">
        <v>553</v>
      </c>
      <c r="C12" s="115"/>
      <c r="D12" s="115"/>
      <c r="E12" s="115"/>
      <c r="F12" s="115" t="s">
        <v>571</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45" customFormat="1" ht="36" customHeight="1" spans="1:10">
      <c r="A14" s="21" t="s">
        <v>522</v>
      </c>
      <c r="B14" s="7" t="s">
        <v>523</v>
      </c>
      <c r="C14" s="7" t="s">
        <v>524</v>
      </c>
      <c r="D14" s="7" t="s">
        <v>525</v>
      </c>
      <c r="E14" s="7" t="s">
        <v>526</v>
      </c>
      <c r="F14" s="22" t="s">
        <v>527</v>
      </c>
      <c r="G14" s="23"/>
      <c r="H14" s="23"/>
      <c r="I14" s="23"/>
      <c r="J14" s="23"/>
    </row>
    <row r="15" s="45" customFormat="1" ht="19" customHeight="1" spans="1:10">
      <c r="A15" s="25" t="s">
        <v>528</v>
      </c>
      <c r="B15" s="25" t="s">
        <v>555</v>
      </c>
      <c r="C15" s="26" t="s">
        <v>556</v>
      </c>
      <c r="D15" s="41" t="s">
        <v>531</v>
      </c>
      <c r="E15" s="140">
        <v>100</v>
      </c>
      <c r="F15" s="22" t="s">
        <v>532</v>
      </c>
      <c r="G15" s="141">
        <v>1</v>
      </c>
      <c r="H15" s="23">
        <v>20</v>
      </c>
      <c r="I15" s="23">
        <v>20</v>
      </c>
      <c r="J15" s="23"/>
    </row>
    <row r="16" s="45" customFormat="1" ht="19" customHeight="1" spans="1:10">
      <c r="A16" s="142"/>
      <c r="B16" s="25" t="s">
        <v>533</v>
      </c>
      <c r="C16" s="26" t="s">
        <v>534</v>
      </c>
      <c r="D16" s="41"/>
      <c r="E16" s="140">
        <v>100</v>
      </c>
      <c r="F16" s="22" t="s">
        <v>532</v>
      </c>
      <c r="G16" s="141">
        <v>1</v>
      </c>
      <c r="H16" s="23">
        <v>20</v>
      </c>
      <c r="I16" s="23">
        <v>20</v>
      </c>
      <c r="J16" s="23"/>
    </row>
    <row r="17" s="45" customFormat="1" ht="19" customHeight="1" spans="1:10">
      <c r="A17" s="66" t="s">
        <v>535</v>
      </c>
      <c r="B17" s="24" t="s">
        <v>536</v>
      </c>
      <c r="C17" s="26" t="s">
        <v>537</v>
      </c>
      <c r="D17" s="41"/>
      <c r="E17" s="140">
        <v>100</v>
      </c>
      <c r="F17" s="22" t="s">
        <v>532</v>
      </c>
      <c r="G17" s="141">
        <v>1</v>
      </c>
      <c r="H17" s="23">
        <v>20</v>
      </c>
      <c r="I17" s="23">
        <v>20</v>
      </c>
      <c r="J17" s="23"/>
    </row>
    <row r="18" s="45" customFormat="1" ht="19" customHeight="1" spans="1:10">
      <c r="A18" s="28" t="s">
        <v>538</v>
      </c>
      <c r="B18" s="29" t="s">
        <v>539</v>
      </c>
      <c r="C18" s="26" t="s">
        <v>540</v>
      </c>
      <c r="D18" s="41"/>
      <c r="E18" s="140">
        <v>100</v>
      </c>
      <c r="F18" s="8" t="s">
        <v>532</v>
      </c>
      <c r="G18" s="141">
        <v>1</v>
      </c>
      <c r="H18" s="23">
        <v>30</v>
      </c>
      <c r="I18" s="23">
        <v>30</v>
      </c>
      <c r="J18" s="58" t="s">
        <v>11</v>
      </c>
    </row>
    <row r="19" s="45" customFormat="1" ht="21" customHeight="1" spans="1:10">
      <c r="A19" s="31" t="s">
        <v>541</v>
      </c>
      <c r="B19" s="31"/>
      <c r="C19" s="31"/>
      <c r="D19" s="31" t="s">
        <v>542</v>
      </c>
      <c r="E19" s="31"/>
      <c r="F19" s="31"/>
      <c r="G19" s="31"/>
      <c r="H19" s="31"/>
      <c r="I19" s="31"/>
      <c r="J19" s="31"/>
    </row>
    <row r="20" s="45" customFormat="1" ht="25.5" customHeight="1" spans="1:10">
      <c r="A20" s="31" t="s">
        <v>543</v>
      </c>
      <c r="B20" s="31"/>
      <c r="C20" s="31"/>
      <c r="D20" s="31"/>
      <c r="E20" s="31"/>
      <c r="F20" s="31"/>
      <c r="G20" s="31"/>
      <c r="H20" s="31">
        <v>100</v>
      </c>
      <c r="I20" s="31">
        <v>100</v>
      </c>
      <c r="J20" s="31"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A25" sqref="$A25:$XFD31"/>
    </sheetView>
  </sheetViews>
  <sheetFormatPr defaultColWidth="9" defaultRowHeight="13.5"/>
  <cols>
    <col min="1" max="1" width="9.75" style="5" customWidth="1"/>
    <col min="2" max="2" width="13.125" style="5" customWidth="1"/>
    <col min="3" max="3" width="18.3416666666667" style="5" customWidth="1"/>
    <col min="4" max="4" width="13.375" style="5" customWidth="1"/>
    <col min="5" max="5" width="12.5" style="5" customWidth="1"/>
    <col min="6" max="6" width="15.25" style="5" customWidth="1"/>
    <col min="7" max="7" width="11.75" style="5" customWidth="1"/>
    <col min="8" max="8" width="13.125" style="5" customWidth="1"/>
    <col min="9" max="9" width="7" style="5" customWidth="1"/>
    <col min="10" max="10" width="17.75" style="5" customWidth="1"/>
    <col min="11" max="16384" width="9" style="5"/>
  </cols>
  <sheetData>
    <row r="2" s="5" customFormat="1" ht="28.5" customHeight="1" spans="1:10">
      <c r="A2" s="90" t="s">
        <v>495</v>
      </c>
      <c r="B2" s="90"/>
      <c r="C2" s="90"/>
      <c r="D2" s="90"/>
      <c r="E2" s="90"/>
      <c r="F2" s="90"/>
      <c r="G2" s="90"/>
      <c r="H2" s="90"/>
      <c r="I2" s="90"/>
      <c r="J2" s="90"/>
    </row>
    <row r="3" s="1" customFormat="1" ht="22.5" customHeight="1" spans="1:10">
      <c r="A3" s="91"/>
      <c r="B3" s="91"/>
      <c r="C3" s="91"/>
      <c r="D3" s="91"/>
      <c r="E3" s="91"/>
      <c r="F3" s="91"/>
      <c r="G3" s="91"/>
      <c r="H3" s="91"/>
      <c r="I3" s="91"/>
      <c r="J3" s="35" t="s">
        <v>496</v>
      </c>
    </row>
    <row r="4" s="116" customFormat="1" ht="22.5" customHeight="1" spans="1:255">
      <c r="A4" s="117" t="s">
        <v>497</v>
      </c>
      <c r="B4" s="117"/>
      <c r="C4" s="118" t="s">
        <v>572</v>
      </c>
      <c r="D4" s="118"/>
      <c r="E4" s="118"/>
      <c r="F4" s="118"/>
      <c r="G4" s="118"/>
      <c r="H4" s="118"/>
      <c r="I4" s="118"/>
      <c r="J4" s="11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132" customFormat="1" ht="22.5" customHeight="1" spans="1:255">
      <c r="A5" s="117" t="s">
        <v>499</v>
      </c>
      <c r="B5" s="117"/>
      <c r="C5" s="118" t="s">
        <v>500</v>
      </c>
      <c r="D5" s="118"/>
      <c r="E5" s="118"/>
      <c r="F5" s="117" t="s">
        <v>501</v>
      </c>
      <c r="G5" s="118" t="s">
        <v>500</v>
      </c>
      <c r="H5" s="118"/>
      <c r="I5" s="118"/>
      <c r="J5" s="118"/>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row>
    <row r="6" s="3" customFormat="1" ht="22.5" customHeight="1" spans="1:255">
      <c r="A6" s="92" t="s">
        <v>502</v>
      </c>
      <c r="B6" s="92"/>
      <c r="C6" s="92"/>
      <c r="D6" s="92" t="s">
        <v>503</v>
      </c>
      <c r="E6" s="92" t="s">
        <v>443</v>
      </c>
      <c r="F6" s="92" t="s">
        <v>504</v>
      </c>
      <c r="G6" s="92" t="s">
        <v>505</v>
      </c>
      <c r="H6" s="92" t="s">
        <v>506</v>
      </c>
      <c r="I6" s="92" t="s">
        <v>507</v>
      </c>
      <c r="J6" s="9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22.5" customHeight="1" spans="1:255">
      <c r="A7" s="117"/>
      <c r="B7" s="117"/>
      <c r="C7" s="117" t="s">
        <v>508</v>
      </c>
      <c r="D7" s="119">
        <v>1500</v>
      </c>
      <c r="E7" s="119">
        <v>1500</v>
      </c>
      <c r="F7" s="119">
        <v>1500</v>
      </c>
      <c r="G7" s="117">
        <v>10</v>
      </c>
      <c r="H7" s="120">
        <v>1</v>
      </c>
      <c r="I7" s="121">
        <v>10</v>
      </c>
      <c r="J7" s="121"/>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0" customHeight="1" spans="1:255">
      <c r="A8" s="117"/>
      <c r="B8" s="117"/>
      <c r="C8" s="117" t="s">
        <v>573</v>
      </c>
      <c r="D8" s="119">
        <v>1500</v>
      </c>
      <c r="E8" s="119">
        <v>1500</v>
      </c>
      <c r="F8" s="119">
        <v>1500</v>
      </c>
      <c r="G8" s="117" t="s">
        <v>447</v>
      </c>
      <c r="H8" s="120">
        <v>1</v>
      </c>
      <c r="I8" s="121" t="s">
        <v>447</v>
      </c>
      <c r="J8" s="121"/>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0" customHeight="1" spans="1:255">
      <c r="A9" s="117"/>
      <c r="B9" s="117"/>
      <c r="C9" s="117" t="s">
        <v>574</v>
      </c>
      <c r="D9" s="121"/>
      <c r="E9" s="121"/>
      <c r="F9" s="121"/>
      <c r="G9" s="117" t="s">
        <v>447</v>
      </c>
      <c r="H9" s="120"/>
      <c r="I9" s="121" t="s">
        <v>447</v>
      </c>
      <c r="J9" s="121"/>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22.5" customHeight="1" spans="1:10">
      <c r="A10" s="117"/>
      <c r="B10" s="117"/>
      <c r="C10" s="117" t="s">
        <v>575</v>
      </c>
      <c r="D10" s="121" t="s">
        <v>447</v>
      </c>
      <c r="E10" s="121" t="s">
        <v>447</v>
      </c>
      <c r="F10" s="121" t="s">
        <v>447</v>
      </c>
      <c r="G10" s="117" t="s">
        <v>447</v>
      </c>
      <c r="H10" s="121"/>
      <c r="I10" s="121" t="s">
        <v>447</v>
      </c>
      <c r="J10" s="121"/>
    </row>
    <row r="11" s="5" customFormat="1" ht="30.75" customHeight="1" spans="1:10">
      <c r="A11" s="117" t="s">
        <v>512</v>
      </c>
      <c r="B11" s="117" t="s">
        <v>513</v>
      </c>
      <c r="C11" s="117"/>
      <c r="D11" s="117"/>
      <c r="E11" s="117"/>
      <c r="F11" s="121" t="s">
        <v>514</v>
      </c>
      <c r="G11" s="121"/>
      <c r="H11" s="121"/>
      <c r="I11" s="121"/>
      <c r="J11" s="121"/>
    </row>
    <row r="12" s="5" customFormat="1" ht="30.75" customHeight="1" spans="1:10">
      <c r="A12" s="117"/>
      <c r="B12" s="121" t="s">
        <v>576</v>
      </c>
      <c r="C12" s="121"/>
      <c r="D12" s="121"/>
      <c r="E12" s="121"/>
      <c r="F12" s="121" t="s">
        <v>577</v>
      </c>
      <c r="G12" s="121"/>
      <c r="H12" s="121"/>
      <c r="I12" s="121"/>
      <c r="J12" s="121"/>
    </row>
    <row r="13" s="5" customFormat="1" ht="22.5" customHeight="1" spans="1:10">
      <c r="A13" s="98" t="s">
        <v>517</v>
      </c>
      <c r="B13" s="99"/>
      <c r="C13" s="100"/>
      <c r="D13" s="98" t="s">
        <v>518</v>
      </c>
      <c r="E13" s="99"/>
      <c r="F13" s="100"/>
      <c r="G13" s="101" t="s">
        <v>519</v>
      </c>
      <c r="H13" s="101" t="s">
        <v>520</v>
      </c>
      <c r="I13" s="101" t="s">
        <v>507</v>
      </c>
      <c r="J13" s="101" t="s">
        <v>521</v>
      </c>
    </row>
    <row r="14" s="5" customFormat="1" ht="22.5" customHeight="1" spans="1:10">
      <c r="A14" s="102" t="s">
        <v>522</v>
      </c>
      <c r="B14" s="92" t="s">
        <v>523</v>
      </c>
      <c r="C14" s="92" t="s">
        <v>524</v>
      </c>
      <c r="D14" s="92" t="s">
        <v>525</v>
      </c>
      <c r="E14" s="92" t="s">
        <v>526</v>
      </c>
      <c r="F14" s="103" t="s">
        <v>527</v>
      </c>
      <c r="G14" s="104"/>
      <c r="H14" s="104"/>
      <c r="I14" s="104"/>
      <c r="J14" s="104"/>
    </row>
    <row r="15" s="5" customFormat="1" ht="22.5" customHeight="1" spans="1:10">
      <c r="A15" s="117" t="s">
        <v>528</v>
      </c>
      <c r="B15" s="133" t="s">
        <v>529</v>
      </c>
      <c r="C15" s="117" t="s">
        <v>578</v>
      </c>
      <c r="D15" s="117" t="s">
        <v>579</v>
      </c>
      <c r="E15" s="117">
        <v>1</v>
      </c>
      <c r="F15" s="126" t="s">
        <v>561</v>
      </c>
      <c r="G15" s="134" t="s">
        <v>580</v>
      </c>
      <c r="H15" s="134">
        <v>20</v>
      </c>
      <c r="I15" s="134">
        <v>20</v>
      </c>
      <c r="J15" s="134"/>
    </row>
    <row r="16" s="5" customFormat="1" ht="22.5" customHeight="1" spans="1:10">
      <c r="A16" s="117"/>
      <c r="B16" s="133" t="s">
        <v>555</v>
      </c>
      <c r="C16" s="117" t="s">
        <v>581</v>
      </c>
      <c r="D16" s="117" t="s">
        <v>579</v>
      </c>
      <c r="E16" s="117">
        <v>100</v>
      </c>
      <c r="F16" s="126" t="s">
        <v>532</v>
      </c>
      <c r="G16" s="127">
        <v>1</v>
      </c>
      <c r="H16" s="126">
        <v>20</v>
      </c>
      <c r="I16" s="126">
        <v>20</v>
      </c>
      <c r="J16" s="134"/>
    </row>
    <row r="17" s="5" customFormat="1" ht="22.5" customHeight="1" spans="1:10">
      <c r="A17" s="117"/>
      <c r="B17" s="133" t="s">
        <v>533</v>
      </c>
      <c r="C17" s="117" t="s">
        <v>582</v>
      </c>
      <c r="D17" s="117" t="s">
        <v>579</v>
      </c>
      <c r="E17" s="117">
        <v>2</v>
      </c>
      <c r="F17" s="126" t="s">
        <v>583</v>
      </c>
      <c r="G17" s="126" t="s">
        <v>584</v>
      </c>
      <c r="H17" s="126">
        <v>10</v>
      </c>
      <c r="I17" s="126">
        <v>10</v>
      </c>
      <c r="J17" s="134"/>
    </row>
    <row r="18" s="5" customFormat="1" ht="22.5" customHeight="1" spans="1:10">
      <c r="A18" s="117"/>
      <c r="B18" s="122" t="s">
        <v>585</v>
      </c>
      <c r="C18" s="117" t="s">
        <v>586</v>
      </c>
      <c r="D18" s="117" t="s">
        <v>587</v>
      </c>
      <c r="E18" s="117">
        <v>100</v>
      </c>
      <c r="F18" s="126" t="s">
        <v>532</v>
      </c>
      <c r="G18" s="127">
        <v>1</v>
      </c>
      <c r="H18" s="126">
        <v>10</v>
      </c>
      <c r="I18" s="126">
        <v>10</v>
      </c>
      <c r="J18" s="134"/>
    </row>
    <row r="19" s="5" customFormat="1" ht="39" customHeight="1" spans="1:10">
      <c r="A19" s="135" t="s">
        <v>535</v>
      </c>
      <c r="B19" s="122" t="s">
        <v>536</v>
      </c>
      <c r="C19" s="117" t="s">
        <v>588</v>
      </c>
      <c r="D19" s="117" t="s">
        <v>579</v>
      </c>
      <c r="E19" s="117">
        <v>2000</v>
      </c>
      <c r="F19" s="126" t="s">
        <v>589</v>
      </c>
      <c r="G19" s="134">
        <v>2000</v>
      </c>
      <c r="H19" s="134">
        <v>10</v>
      </c>
      <c r="I19" s="134">
        <v>10</v>
      </c>
      <c r="J19" s="134"/>
    </row>
    <row r="20" s="5" customFormat="1" ht="39" customHeight="1" spans="1:10">
      <c r="A20" s="136"/>
      <c r="B20" s="128" t="s">
        <v>590</v>
      </c>
      <c r="C20" s="117" t="s">
        <v>591</v>
      </c>
      <c r="D20" s="117" t="s">
        <v>579</v>
      </c>
      <c r="E20" s="117">
        <v>50</v>
      </c>
      <c r="F20" s="126" t="s">
        <v>583</v>
      </c>
      <c r="G20" s="134" t="s">
        <v>592</v>
      </c>
      <c r="H20" s="134">
        <v>10</v>
      </c>
      <c r="I20" s="134">
        <v>10</v>
      </c>
      <c r="J20" s="134"/>
    </row>
    <row r="21" s="5" customFormat="1" ht="46" customHeight="1" spans="1:10">
      <c r="A21" s="137" t="s">
        <v>538</v>
      </c>
      <c r="B21" s="138" t="s">
        <v>539</v>
      </c>
      <c r="C21" s="117" t="s">
        <v>593</v>
      </c>
      <c r="D21" s="139" t="s">
        <v>594</v>
      </c>
      <c r="E21" s="118" t="s">
        <v>595</v>
      </c>
      <c r="F21" s="118" t="s">
        <v>532</v>
      </c>
      <c r="G21" s="118" t="s">
        <v>596</v>
      </c>
      <c r="H21" s="134">
        <v>10</v>
      </c>
      <c r="I21" s="134">
        <v>9</v>
      </c>
      <c r="J21" s="118" t="s">
        <v>597</v>
      </c>
    </row>
    <row r="22" s="5" customFormat="1" ht="22.5" customHeight="1" spans="1:10">
      <c r="A22" s="131" t="s">
        <v>541</v>
      </c>
      <c r="B22" s="131"/>
      <c r="C22" s="131"/>
      <c r="D22" s="131" t="s">
        <v>542</v>
      </c>
      <c r="E22" s="131"/>
      <c r="F22" s="131"/>
      <c r="G22" s="131"/>
      <c r="H22" s="131"/>
      <c r="I22" s="131"/>
      <c r="J22" s="131"/>
    </row>
    <row r="23" s="5" customFormat="1" ht="22.5" customHeight="1" spans="1:10">
      <c r="A23" s="131" t="s">
        <v>543</v>
      </c>
      <c r="B23" s="131"/>
      <c r="C23" s="131"/>
      <c r="D23" s="131"/>
      <c r="E23" s="131"/>
      <c r="F23" s="131"/>
      <c r="G23" s="131"/>
      <c r="H23" s="131">
        <v>100</v>
      </c>
      <c r="I23" s="131">
        <v>99</v>
      </c>
      <c r="J23" s="131"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5"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3"/>
  <sheetViews>
    <sheetView tabSelected="1" workbookViewId="0">
      <selection activeCell="E28" sqref="E28"/>
    </sheetView>
  </sheetViews>
  <sheetFormatPr defaultColWidth="9" defaultRowHeight="14.25"/>
  <cols>
    <col min="1" max="3" width="4.875" style="295" customWidth="1"/>
    <col min="4" max="4" width="25.375" style="294" customWidth="1"/>
    <col min="5" max="6" width="15.125" style="294" customWidth="1"/>
    <col min="7" max="8" width="13.5" style="294" customWidth="1"/>
    <col min="9" max="9" width="15" style="294" customWidth="1"/>
    <col min="10" max="10" width="13.5" style="294" customWidth="1"/>
    <col min="11" max="11" width="11.125" style="294" customWidth="1"/>
    <col min="12" max="12" width="13" style="294" customWidth="1"/>
    <col min="13" max="16384" width="9" style="294"/>
  </cols>
  <sheetData>
    <row r="1" s="145" customFormat="1" ht="29.25" customHeight="1" spans="1:12">
      <c r="A1" s="296"/>
      <c r="B1" s="296"/>
      <c r="C1" s="296"/>
      <c r="D1" s="149"/>
      <c r="E1" s="149"/>
      <c r="F1" s="149"/>
      <c r="G1" s="229" t="s">
        <v>85</v>
      </c>
      <c r="H1" s="149"/>
      <c r="I1" s="149"/>
      <c r="J1" s="149"/>
      <c r="K1" s="149"/>
      <c r="L1" s="149"/>
    </row>
    <row r="2" s="145" customFormat="1" ht="18" customHeight="1" spans="1:12">
      <c r="A2" s="296"/>
      <c r="B2" s="296"/>
      <c r="C2" s="296"/>
      <c r="D2" s="149"/>
      <c r="E2" s="149"/>
      <c r="F2" s="149"/>
      <c r="G2" s="149"/>
      <c r="H2" s="149"/>
      <c r="I2" s="149"/>
      <c r="J2" s="149"/>
      <c r="K2" s="149"/>
      <c r="L2" s="175" t="s">
        <v>86</v>
      </c>
    </row>
    <row r="3" s="145" customFormat="1" ht="18" customHeight="1" spans="1:12">
      <c r="A3" s="297" t="s">
        <v>87</v>
      </c>
      <c r="B3" s="298" t="s">
        <v>88</v>
      </c>
      <c r="C3" s="296"/>
      <c r="D3" s="149"/>
      <c r="E3" s="149"/>
      <c r="F3" s="149"/>
      <c r="G3" s="151"/>
      <c r="H3" s="149"/>
      <c r="I3" s="149"/>
      <c r="J3" s="149"/>
      <c r="K3" s="149"/>
      <c r="L3" s="175" t="s">
        <v>3</v>
      </c>
    </row>
    <row r="4" s="221" customFormat="1" ht="19.5" customHeight="1" spans="1:12">
      <c r="A4" s="185" t="s">
        <v>6</v>
      </c>
      <c r="B4" s="185"/>
      <c r="C4" s="185"/>
      <c r="D4" s="184"/>
      <c r="E4" s="222" t="s">
        <v>72</v>
      </c>
      <c r="F4" s="222" t="s">
        <v>89</v>
      </c>
      <c r="G4" s="222" t="s">
        <v>90</v>
      </c>
      <c r="H4" s="222" t="s">
        <v>91</v>
      </c>
      <c r="I4" s="222"/>
      <c r="J4" s="222" t="s">
        <v>92</v>
      </c>
      <c r="K4" s="222" t="s">
        <v>93</v>
      </c>
      <c r="L4" s="222" t="s">
        <v>94</v>
      </c>
    </row>
    <row r="5" s="221" customFormat="1" ht="19.5" customHeight="1" spans="1:12">
      <c r="A5" s="299" t="s">
        <v>95</v>
      </c>
      <c r="B5" s="299"/>
      <c r="C5" s="299"/>
      <c r="D5" s="184" t="s">
        <v>96</v>
      </c>
      <c r="E5" s="222"/>
      <c r="F5" s="222"/>
      <c r="G5" s="222"/>
      <c r="H5" s="222" t="s">
        <v>97</v>
      </c>
      <c r="I5" s="222" t="s">
        <v>98</v>
      </c>
      <c r="J5" s="222"/>
      <c r="K5" s="222"/>
      <c r="L5" s="222"/>
    </row>
    <row r="6" s="221" customFormat="1" ht="19.5" customHeight="1" spans="1:12">
      <c r="A6" s="299"/>
      <c r="B6" s="299"/>
      <c r="C6" s="299"/>
      <c r="D6" s="184"/>
      <c r="E6" s="222"/>
      <c r="F6" s="222"/>
      <c r="G6" s="222"/>
      <c r="H6" s="222"/>
      <c r="I6" s="222"/>
      <c r="J6" s="222"/>
      <c r="K6" s="222"/>
      <c r="L6" s="222"/>
    </row>
    <row r="7" s="221" customFormat="1" ht="19.5" customHeight="1" spans="1:12">
      <c r="A7" s="299"/>
      <c r="B7" s="299"/>
      <c r="C7" s="299"/>
      <c r="D7" s="184"/>
      <c r="E7" s="222"/>
      <c r="F7" s="222"/>
      <c r="G7" s="222"/>
      <c r="H7" s="222"/>
      <c r="I7" s="222"/>
      <c r="J7" s="222"/>
      <c r="K7" s="222"/>
      <c r="L7" s="222"/>
    </row>
    <row r="8" s="221" customFormat="1" ht="19.5" customHeight="1" spans="1:12">
      <c r="A8" s="185" t="s">
        <v>99</v>
      </c>
      <c r="B8" s="185" t="s">
        <v>100</v>
      </c>
      <c r="C8" s="185" t="s">
        <v>101</v>
      </c>
      <c r="D8" s="184" t="s">
        <v>10</v>
      </c>
      <c r="E8" s="222" t="s">
        <v>12</v>
      </c>
      <c r="F8" s="222" t="s">
        <v>13</v>
      </c>
      <c r="G8" s="222" t="s">
        <v>19</v>
      </c>
      <c r="H8" s="222" t="s">
        <v>22</v>
      </c>
      <c r="I8" s="222" t="s">
        <v>25</v>
      </c>
      <c r="J8" s="222" t="s">
        <v>28</v>
      </c>
      <c r="K8" s="222" t="s">
        <v>31</v>
      </c>
      <c r="L8" s="222" t="s">
        <v>34</v>
      </c>
    </row>
    <row r="9" s="221" customFormat="1" ht="19.5" customHeight="1" spans="1:12">
      <c r="A9" s="185"/>
      <c r="B9" s="185"/>
      <c r="C9" s="185"/>
      <c r="D9" s="184" t="s">
        <v>102</v>
      </c>
      <c r="E9" s="187">
        <f>E10+E13+E30+E35+E40+E45+E49</f>
        <v>41045.11</v>
      </c>
      <c r="F9" s="187">
        <f t="shared" ref="F9:L9" si="0">F10+F13+F30+F35+F40+F45+F49</f>
        <v>40117.55</v>
      </c>
      <c r="G9" s="187">
        <f t="shared" si="0"/>
        <v>0</v>
      </c>
      <c r="H9" s="187">
        <f t="shared" si="0"/>
        <v>0</v>
      </c>
      <c r="I9" s="187">
        <f t="shared" si="0"/>
        <v>0</v>
      </c>
      <c r="J9" s="187">
        <f t="shared" si="0"/>
        <v>0</v>
      </c>
      <c r="K9" s="187">
        <f t="shared" si="0"/>
        <v>0</v>
      </c>
      <c r="L9" s="187">
        <f t="shared" si="0"/>
        <v>927.56</v>
      </c>
    </row>
    <row r="10" s="221" customFormat="1" ht="19.5" customHeight="1" spans="1:12">
      <c r="A10" s="223">
        <v>201</v>
      </c>
      <c r="B10" s="272"/>
      <c r="C10" s="273"/>
      <c r="D10" s="226" t="s">
        <v>103</v>
      </c>
      <c r="E10" s="227">
        <f>E11</f>
        <v>5</v>
      </c>
      <c r="F10" s="227">
        <f t="shared" ref="F10:L10" si="1">F11</f>
        <v>5</v>
      </c>
      <c r="G10" s="227" t="str">
        <f t="shared" si="1"/>
        <v>0</v>
      </c>
      <c r="H10" s="227" t="str">
        <f t="shared" si="1"/>
        <v>0</v>
      </c>
      <c r="I10" s="227">
        <f t="shared" si="1"/>
        <v>0</v>
      </c>
      <c r="J10" s="227" t="str">
        <f t="shared" si="1"/>
        <v>0</v>
      </c>
      <c r="K10" s="227" t="str">
        <f t="shared" si="1"/>
        <v>0</v>
      </c>
      <c r="L10" s="227" t="str">
        <f t="shared" si="1"/>
        <v>0</v>
      </c>
    </row>
    <row r="11" s="221" customFormat="1" ht="19.5" customHeight="1" spans="1:12">
      <c r="A11" s="223">
        <v>20132</v>
      </c>
      <c r="B11" s="272"/>
      <c r="C11" s="273"/>
      <c r="D11" s="226" t="s">
        <v>104</v>
      </c>
      <c r="E11" s="227">
        <f>E12</f>
        <v>5</v>
      </c>
      <c r="F11" s="227">
        <f t="shared" ref="F11:L11" si="2">F12</f>
        <v>5</v>
      </c>
      <c r="G11" s="227" t="str">
        <f t="shared" si="2"/>
        <v>0</v>
      </c>
      <c r="H11" s="227" t="str">
        <f t="shared" si="2"/>
        <v>0</v>
      </c>
      <c r="I11" s="227">
        <f t="shared" si="2"/>
        <v>0</v>
      </c>
      <c r="J11" s="227" t="str">
        <f t="shared" si="2"/>
        <v>0</v>
      </c>
      <c r="K11" s="227" t="str">
        <f t="shared" si="2"/>
        <v>0</v>
      </c>
      <c r="L11" s="227" t="str">
        <f t="shared" si="2"/>
        <v>0</v>
      </c>
    </row>
    <row r="12" s="221" customFormat="1" ht="19.5" customHeight="1" spans="1:12">
      <c r="A12" s="226" t="s">
        <v>105</v>
      </c>
      <c r="B12" s="226"/>
      <c r="C12" s="226"/>
      <c r="D12" s="226" t="s">
        <v>106</v>
      </c>
      <c r="E12" s="227">
        <v>5</v>
      </c>
      <c r="F12" s="227">
        <v>5</v>
      </c>
      <c r="G12" s="227" t="s">
        <v>107</v>
      </c>
      <c r="H12" s="227" t="s">
        <v>107</v>
      </c>
      <c r="I12" s="227"/>
      <c r="J12" s="227" t="s">
        <v>107</v>
      </c>
      <c r="K12" s="227" t="s">
        <v>107</v>
      </c>
      <c r="L12" s="227" t="s">
        <v>107</v>
      </c>
    </row>
    <row r="13" s="221" customFormat="1" ht="19.5" customHeight="1" spans="1:12">
      <c r="A13" s="223">
        <v>205</v>
      </c>
      <c r="B13" s="272"/>
      <c r="C13" s="273"/>
      <c r="D13" s="226" t="s">
        <v>108</v>
      </c>
      <c r="E13" s="227">
        <f>E14+E17+E23+E25+E28</f>
        <v>40549.52</v>
      </c>
      <c r="F13" s="227">
        <f t="shared" ref="F13:L13" si="3">F14+F17+F23+F25+F28</f>
        <v>39644.47</v>
      </c>
      <c r="G13" s="227">
        <f t="shared" si="3"/>
        <v>0</v>
      </c>
      <c r="H13" s="227">
        <f t="shared" si="3"/>
        <v>0</v>
      </c>
      <c r="I13" s="227">
        <f t="shared" si="3"/>
        <v>0</v>
      </c>
      <c r="J13" s="227">
        <f t="shared" si="3"/>
        <v>0</v>
      </c>
      <c r="K13" s="227">
        <f t="shared" si="3"/>
        <v>0</v>
      </c>
      <c r="L13" s="227">
        <f t="shared" si="3"/>
        <v>905.05</v>
      </c>
    </row>
    <row r="14" s="221" customFormat="1" ht="19.5" customHeight="1" spans="1:12">
      <c r="A14" s="223">
        <v>20501</v>
      </c>
      <c r="B14" s="272"/>
      <c r="C14" s="273"/>
      <c r="D14" s="226" t="s">
        <v>109</v>
      </c>
      <c r="E14" s="227">
        <f>E15+E16</f>
        <v>369.39</v>
      </c>
      <c r="F14" s="227">
        <f t="shared" ref="F14:L14" si="4">F15+F16</f>
        <v>369.39</v>
      </c>
      <c r="G14" s="227">
        <f t="shared" si="4"/>
        <v>0</v>
      </c>
      <c r="H14" s="227">
        <f t="shared" si="4"/>
        <v>0</v>
      </c>
      <c r="I14" s="227">
        <f t="shared" si="4"/>
        <v>0</v>
      </c>
      <c r="J14" s="227">
        <f t="shared" si="4"/>
        <v>0</v>
      </c>
      <c r="K14" s="227">
        <f t="shared" si="4"/>
        <v>0</v>
      </c>
      <c r="L14" s="227">
        <f t="shared" si="4"/>
        <v>0</v>
      </c>
    </row>
    <row r="15" s="221" customFormat="1" ht="19.5" customHeight="1" spans="1:12">
      <c r="A15" s="226" t="s">
        <v>110</v>
      </c>
      <c r="B15" s="226"/>
      <c r="C15" s="226"/>
      <c r="D15" s="226" t="s">
        <v>111</v>
      </c>
      <c r="E15" s="227">
        <v>369.04</v>
      </c>
      <c r="F15" s="227">
        <v>369.04</v>
      </c>
      <c r="G15" s="227" t="s">
        <v>107</v>
      </c>
      <c r="H15" s="227" t="s">
        <v>107</v>
      </c>
      <c r="I15" s="227"/>
      <c r="J15" s="227" t="s">
        <v>107</v>
      </c>
      <c r="K15" s="227" t="s">
        <v>107</v>
      </c>
      <c r="L15" s="227" t="s">
        <v>107</v>
      </c>
    </row>
    <row r="16" s="221" customFormat="1" ht="19.5" customHeight="1" spans="1:12">
      <c r="A16" s="226" t="s">
        <v>112</v>
      </c>
      <c r="B16" s="226"/>
      <c r="C16" s="226"/>
      <c r="D16" s="226" t="s">
        <v>113</v>
      </c>
      <c r="E16" s="227">
        <v>0.35</v>
      </c>
      <c r="F16" s="227">
        <v>0.35</v>
      </c>
      <c r="G16" s="227" t="s">
        <v>107</v>
      </c>
      <c r="H16" s="227" t="s">
        <v>107</v>
      </c>
      <c r="I16" s="227"/>
      <c r="J16" s="227" t="s">
        <v>107</v>
      </c>
      <c r="K16" s="227" t="s">
        <v>107</v>
      </c>
      <c r="L16" s="227" t="s">
        <v>107</v>
      </c>
    </row>
    <row r="17" s="221" customFormat="1" ht="19.5" customHeight="1" spans="1:12">
      <c r="A17" s="223">
        <v>20502</v>
      </c>
      <c r="B17" s="272"/>
      <c r="C17" s="273"/>
      <c r="D17" s="226" t="s">
        <v>114</v>
      </c>
      <c r="E17" s="227">
        <f>SUM(E18:E22)</f>
        <v>31761.69</v>
      </c>
      <c r="F17" s="227">
        <f t="shared" ref="F17:L17" si="5">SUM(F18:F22)</f>
        <v>30861.21</v>
      </c>
      <c r="G17" s="227">
        <f t="shared" si="5"/>
        <v>0</v>
      </c>
      <c r="H17" s="227">
        <f t="shared" si="5"/>
        <v>0</v>
      </c>
      <c r="I17" s="227">
        <f t="shared" si="5"/>
        <v>0</v>
      </c>
      <c r="J17" s="227">
        <f t="shared" si="5"/>
        <v>0</v>
      </c>
      <c r="K17" s="227">
        <f t="shared" si="5"/>
        <v>0</v>
      </c>
      <c r="L17" s="227">
        <f t="shared" si="5"/>
        <v>900.48</v>
      </c>
    </row>
    <row r="18" s="221" customFormat="1" ht="19.5" customHeight="1" spans="1:12">
      <c r="A18" s="226" t="s">
        <v>115</v>
      </c>
      <c r="B18" s="226"/>
      <c r="C18" s="226"/>
      <c r="D18" s="226" t="s">
        <v>116</v>
      </c>
      <c r="E18" s="227">
        <v>404.47</v>
      </c>
      <c r="F18" s="227">
        <v>361.38</v>
      </c>
      <c r="G18" s="227" t="s">
        <v>107</v>
      </c>
      <c r="H18" s="227" t="s">
        <v>107</v>
      </c>
      <c r="I18" s="227"/>
      <c r="J18" s="227" t="s">
        <v>107</v>
      </c>
      <c r="K18" s="227" t="s">
        <v>107</v>
      </c>
      <c r="L18" s="227">
        <v>43.09</v>
      </c>
    </row>
    <row r="19" s="221" customFormat="1" ht="19.5" customHeight="1" spans="1:12">
      <c r="A19" s="226" t="s">
        <v>117</v>
      </c>
      <c r="B19" s="226"/>
      <c r="C19" s="226"/>
      <c r="D19" s="226" t="s">
        <v>118</v>
      </c>
      <c r="E19" s="274">
        <v>12939.11</v>
      </c>
      <c r="F19" s="274">
        <v>12233.13</v>
      </c>
      <c r="G19" s="227" t="s">
        <v>107</v>
      </c>
      <c r="H19" s="227" t="s">
        <v>107</v>
      </c>
      <c r="I19" s="227"/>
      <c r="J19" s="227" t="s">
        <v>107</v>
      </c>
      <c r="K19" s="227" t="s">
        <v>107</v>
      </c>
      <c r="L19" s="227">
        <v>705.97</v>
      </c>
    </row>
    <row r="20" s="221" customFormat="1" ht="19.5" customHeight="1" spans="1:12">
      <c r="A20" s="226" t="s">
        <v>119</v>
      </c>
      <c r="B20" s="226"/>
      <c r="C20" s="226"/>
      <c r="D20" s="226" t="s">
        <v>120</v>
      </c>
      <c r="E20" s="274">
        <v>3211.09</v>
      </c>
      <c r="F20" s="274">
        <v>3134.7</v>
      </c>
      <c r="G20" s="227" t="s">
        <v>107</v>
      </c>
      <c r="H20" s="227" t="s">
        <v>107</v>
      </c>
      <c r="I20" s="227"/>
      <c r="J20" s="227" t="s">
        <v>107</v>
      </c>
      <c r="K20" s="227" t="s">
        <v>107</v>
      </c>
      <c r="L20" s="227">
        <v>76.39</v>
      </c>
    </row>
    <row r="21" s="221" customFormat="1" ht="19.5" customHeight="1" spans="1:12">
      <c r="A21" s="226" t="s">
        <v>121</v>
      </c>
      <c r="B21" s="226"/>
      <c r="C21" s="226"/>
      <c r="D21" s="226" t="s">
        <v>122</v>
      </c>
      <c r="E21" s="274">
        <v>13015.46</v>
      </c>
      <c r="F21" s="274">
        <v>12943.44</v>
      </c>
      <c r="G21" s="227" t="s">
        <v>107</v>
      </c>
      <c r="H21" s="227" t="s">
        <v>107</v>
      </c>
      <c r="I21" s="227"/>
      <c r="J21" s="227" t="s">
        <v>107</v>
      </c>
      <c r="K21" s="227" t="s">
        <v>107</v>
      </c>
      <c r="L21" s="227">
        <v>72.03</v>
      </c>
    </row>
    <row r="22" s="221" customFormat="1" ht="19.5" customHeight="1" spans="1:12">
      <c r="A22" s="226" t="s">
        <v>123</v>
      </c>
      <c r="B22" s="226"/>
      <c r="C22" s="226"/>
      <c r="D22" s="226" t="s">
        <v>124</v>
      </c>
      <c r="E22" s="274">
        <v>2191.56</v>
      </c>
      <c r="F22" s="274">
        <v>2188.56</v>
      </c>
      <c r="G22" s="227" t="s">
        <v>107</v>
      </c>
      <c r="H22" s="227" t="s">
        <v>107</v>
      </c>
      <c r="I22" s="227"/>
      <c r="J22" s="227" t="s">
        <v>107</v>
      </c>
      <c r="K22" s="227" t="s">
        <v>107</v>
      </c>
      <c r="L22" s="300">
        <v>3</v>
      </c>
    </row>
    <row r="23" s="221" customFormat="1" ht="19.5" customHeight="1" spans="1:12">
      <c r="A23" s="223">
        <v>20508</v>
      </c>
      <c r="B23" s="272"/>
      <c r="C23" s="273"/>
      <c r="D23" s="226" t="s">
        <v>125</v>
      </c>
      <c r="E23" s="274">
        <f>E24</f>
        <v>0.54</v>
      </c>
      <c r="F23" s="274">
        <f t="shared" ref="F23:L23" si="6">F24</f>
        <v>0.54</v>
      </c>
      <c r="G23" s="274" t="str">
        <f t="shared" si="6"/>
        <v>0</v>
      </c>
      <c r="H23" s="274" t="str">
        <f t="shared" si="6"/>
        <v>0</v>
      </c>
      <c r="I23" s="274">
        <f t="shared" si="6"/>
        <v>0</v>
      </c>
      <c r="J23" s="274" t="str">
        <f t="shared" si="6"/>
        <v>0</v>
      </c>
      <c r="K23" s="274" t="str">
        <f t="shared" si="6"/>
        <v>0</v>
      </c>
      <c r="L23" s="274" t="str">
        <f t="shared" si="6"/>
        <v>0</v>
      </c>
    </row>
    <row r="24" s="221" customFormat="1" ht="19.5" customHeight="1" spans="1:12">
      <c r="A24" s="226" t="s">
        <v>126</v>
      </c>
      <c r="B24" s="226"/>
      <c r="C24" s="226"/>
      <c r="D24" s="226" t="s">
        <v>127</v>
      </c>
      <c r="E24" s="227">
        <v>0.54</v>
      </c>
      <c r="F24" s="227">
        <v>0.54</v>
      </c>
      <c r="G24" s="227" t="s">
        <v>107</v>
      </c>
      <c r="H24" s="227" t="s">
        <v>107</v>
      </c>
      <c r="I24" s="227"/>
      <c r="J24" s="227" t="s">
        <v>107</v>
      </c>
      <c r="K24" s="227" t="s">
        <v>107</v>
      </c>
      <c r="L24" s="227" t="s">
        <v>107</v>
      </c>
    </row>
    <row r="25" s="221" customFormat="1" ht="19.5" customHeight="1" spans="1:12">
      <c r="A25" s="223">
        <v>20509</v>
      </c>
      <c r="B25" s="224"/>
      <c r="C25" s="225"/>
      <c r="D25" s="226" t="s">
        <v>128</v>
      </c>
      <c r="E25" s="227">
        <f>E26+E27</f>
        <v>7814.28</v>
      </c>
      <c r="F25" s="227">
        <f t="shared" ref="F25:L25" si="7">F26+F27</f>
        <v>7814.28</v>
      </c>
      <c r="G25" s="227">
        <f t="shared" si="7"/>
        <v>0</v>
      </c>
      <c r="H25" s="227">
        <f t="shared" si="7"/>
        <v>0</v>
      </c>
      <c r="I25" s="227">
        <f t="shared" si="7"/>
        <v>0</v>
      </c>
      <c r="J25" s="227">
        <f t="shared" si="7"/>
        <v>0</v>
      </c>
      <c r="K25" s="227">
        <f t="shared" si="7"/>
        <v>0</v>
      </c>
      <c r="L25" s="227">
        <f t="shared" si="7"/>
        <v>0</v>
      </c>
    </row>
    <row r="26" s="221" customFormat="1" ht="19.5" customHeight="1" spans="1:12">
      <c r="A26" s="226" t="s">
        <v>129</v>
      </c>
      <c r="B26" s="226"/>
      <c r="C26" s="226"/>
      <c r="D26" s="226" t="s">
        <v>130</v>
      </c>
      <c r="E26" s="274">
        <v>4994.28</v>
      </c>
      <c r="F26" s="274">
        <v>4994.28</v>
      </c>
      <c r="G26" s="227" t="s">
        <v>107</v>
      </c>
      <c r="H26" s="227" t="s">
        <v>107</v>
      </c>
      <c r="I26" s="227"/>
      <c r="J26" s="227" t="s">
        <v>107</v>
      </c>
      <c r="K26" s="227" t="s">
        <v>107</v>
      </c>
      <c r="L26" s="227" t="s">
        <v>107</v>
      </c>
    </row>
    <row r="27" s="221" customFormat="1" ht="19.5" customHeight="1" spans="1:12">
      <c r="A27" s="226" t="s">
        <v>131</v>
      </c>
      <c r="B27" s="226"/>
      <c r="C27" s="226"/>
      <c r="D27" s="226" t="s">
        <v>132</v>
      </c>
      <c r="E27" s="274">
        <v>2820</v>
      </c>
      <c r="F27" s="274">
        <v>2820</v>
      </c>
      <c r="G27" s="227" t="s">
        <v>107</v>
      </c>
      <c r="H27" s="227" t="s">
        <v>107</v>
      </c>
      <c r="I27" s="227"/>
      <c r="J27" s="227" t="s">
        <v>107</v>
      </c>
      <c r="K27" s="227" t="s">
        <v>107</v>
      </c>
      <c r="L27" s="227" t="s">
        <v>107</v>
      </c>
    </row>
    <row r="28" s="221" customFormat="1" ht="19.5" customHeight="1" spans="1:12">
      <c r="A28" s="223">
        <v>20599</v>
      </c>
      <c r="B28" s="224"/>
      <c r="C28" s="225"/>
      <c r="D28" s="226" t="s">
        <v>133</v>
      </c>
      <c r="E28" s="274">
        <f>E29</f>
        <v>603.62</v>
      </c>
      <c r="F28" s="274">
        <f t="shared" ref="F28:L28" si="8">F29</f>
        <v>599.05</v>
      </c>
      <c r="G28" s="274" t="str">
        <f t="shared" si="8"/>
        <v>0</v>
      </c>
      <c r="H28" s="274" t="str">
        <f t="shared" si="8"/>
        <v>0</v>
      </c>
      <c r="I28" s="274">
        <f t="shared" si="8"/>
        <v>0</v>
      </c>
      <c r="J28" s="274" t="str">
        <f t="shared" si="8"/>
        <v>0</v>
      </c>
      <c r="K28" s="274" t="str">
        <f t="shared" si="8"/>
        <v>0</v>
      </c>
      <c r="L28" s="274">
        <f t="shared" si="8"/>
        <v>4.57</v>
      </c>
    </row>
    <row r="29" s="221" customFormat="1" ht="19.5" customHeight="1" spans="1:12">
      <c r="A29" s="226" t="s">
        <v>134</v>
      </c>
      <c r="B29" s="226"/>
      <c r="C29" s="226"/>
      <c r="D29" s="226" t="s">
        <v>133</v>
      </c>
      <c r="E29" s="227">
        <v>603.62</v>
      </c>
      <c r="F29" s="227">
        <v>599.05</v>
      </c>
      <c r="G29" s="227" t="s">
        <v>107</v>
      </c>
      <c r="H29" s="227" t="s">
        <v>107</v>
      </c>
      <c r="I29" s="227"/>
      <c r="J29" s="227" t="s">
        <v>107</v>
      </c>
      <c r="K29" s="227" t="s">
        <v>107</v>
      </c>
      <c r="L29" s="227">
        <v>4.57</v>
      </c>
    </row>
    <row r="30" s="221" customFormat="1" ht="19.5" customHeight="1" spans="1:12">
      <c r="A30" s="223">
        <v>207</v>
      </c>
      <c r="B30" s="224"/>
      <c r="C30" s="225"/>
      <c r="D30" s="226" t="s">
        <v>135</v>
      </c>
      <c r="E30" s="227">
        <f>E31</f>
        <v>267.2</v>
      </c>
      <c r="F30" s="227">
        <f t="shared" ref="F30:L30" si="9">F31</f>
        <v>244.69</v>
      </c>
      <c r="G30" s="227">
        <f t="shared" si="9"/>
        <v>0</v>
      </c>
      <c r="H30" s="227">
        <f t="shared" si="9"/>
        <v>0</v>
      </c>
      <c r="I30" s="227">
        <f t="shared" si="9"/>
        <v>0</v>
      </c>
      <c r="J30" s="227">
        <f t="shared" si="9"/>
        <v>0</v>
      </c>
      <c r="K30" s="227">
        <f t="shared" si="9"/>
        <v>0</v>
      </c>
      <c r="L30" s="227">
        <f t="shared" si="9"/>
        <v>22.51</v>
      </c>
    </row>
    <row r="31" s="221" customFormat="1" ht="19.5" customHeight="1" spans="1:12">
      <c r="A31" s="223">
        <v>20703</v>
      </c>
      <c r="B31" s="224"/>
      <c r="C31" s="225"/>
      <c r="D31" s="226" t="s">
        <v>136</v>
      </c>
      <c r="E31" s="227">
        <f>E32+E33+E34</f>
        <v>267.2</v>
      </c>
      <c r="F31" s="227">
        <f t="shared" ref="F31:L31" si="10">F32+F33+F34</f>
        <v>244.69</v>
      </c>
      <c r="G31" s="227">
        <f t="shared" si="10"/>
        <v>0</v>
      </c>
      <c r="H31" s="227">
        <f t="shared" si="10"/>
        <v>0</v>
      </c>
      <c r="I31" s="227">
        <f t="shared" si="10"/>
        <v>0</v>
      </c>
      <c r="J31" s="227">
        <f t="shared" si="10"/>
        <v>0</v>
      </c>
      <c r="K31" s="227">
        <f t="shared" si="10"/>
        <v>0</v>
      </c>
      <c r="L31" s="227">
        <f t="shared" si="10"/>
        <v>22.51</v>
      </c>
    </row>
    <row r="32" s="221" customFormat="1" ht="19.5" customHeight="1" spans="1:12">
      <c r="A32" s="226" t="s">
        <v>137</v>
      </c>
      <c r="B32" s="226"/>
      <c r="C32" s="226"/>
      <c r="D32" s="226" t="s">
        <v>138</v>
      </c>
      <c r="E32" s="227">
        <v>246.35</v>
      </c>
      <c r="F32" s="227">
        <v>240.69</v>
      </c>
      <c r="G32" s="227" t="s">
        <v>107</v>
      </c>
      <c r="H32" s="227" t="s">
        <v>107</v>
      </c>
      <c r="I32" s="227"/>
      <c r="J32" s="227" t="s">
        <v>107</v>
      </c>
      <c r="K32" s="227" t="s">
        <v>107</v>
      </c>
      <c r="L32" s="227">
        <v>5.66</v>
      </c>
    </row>
    <row r="33" s="221" customFormat="1" ht="19.5" customHeight="1" spans="1:12">
      <c r="A33" s="226" t="s">
        <v>139</v>
      </c>
      <c r="B33" s="226"/>
      <c r="C33" s="226"/>
      <c r="D33" s="226" t="s">
        <v>140</v>
      </c>
      <c r="E33" s="227">
        <v>4</v>
      </c>
      <c r="F33" s="227">
        <v>4</v>
      </c>
      <c r="G33" s="227" t="s">
        <v>107</v>
      </c>
      <c r="H33" s="227" t="s">
        <v>107</v>
      </c>
      <c r="I33" s="227"/>
      <c r="J33" s="227" t="s">
        <v>107</v>
      </c>
      <c r="K33" s="227" t="s">
        <v>107</v>
      </c>
      <c r="L33" s="227" t="s">
        <v>107</v>
      </c>
    </row>
    <row r="34" s="221" customFormat="1" ht="19.5" customHeight="1" spans="1:12">
      <c r="A34" s="226" t="s">
        <v>141</v>
      </c>
      <c r="B34" s="226"/>
      <c r="C34" s="226"/>
      <c r="D34" s="226" t="s">
        <v>142</v>
      </c>
      <c r="E34" s="227">
        <v>16.85</v>
      </c>
      <c r="F34" s="227">
        <v>0</v>
      </c>
      <c r="G34" s="227" t="s">
        <v>107</v>
      </c>
      <c r="H34" s="227" t="s">
        <v>107</v>
      </c>
      <c r="I34" s="227"/>
      <c r="J34" s="227" t="s">
        <v>107</v>
      </c>
      <c r="K34" s="227" t="s">
        <v>107</v>
      </c>
      <c r="L34" s="227">
        <v>16.85</v>
      </c>
    </row>
    <row r="35" s="221" customFormat="1" ht="19.5" customHeight="1" spans="1:12">
      <c r="A35" s="223">
        <v>208</v>
      </c>
      <c r="B35" s="224"/>
      <c r="C35" s="225"/>
      <c r="D35" s="226" t="s">
        <v>143</v>
      </c>
      <c r="E35" s="227">
        <f>E36</f>
        <v>84.4</v>
      </c>
      <c r="F35" s="227">
        <f t="shared" ref="F35:L35" si="11">F36</f>
        <v>84.4</v>
      </c>
      <c r="G35" s="227">
        <f t="shared" si="11"/>
        <v>0</v>
      </c>
      <c r="H35" s="227">
        <f t="shared" si="11"/>
        <v>0</v>
      </c>
      <c r="I35" s="227">
        <f t="shared" si="11"/>
        <v>0</v>
      </c>
      <c r="J35" s="227">
        <f t="shared" si="11"/>
        <v>0</v>
      </c>
      <c r="K35" s="227">
        <f t="shared" si="11"/>
        <v>0</v>
      </c>
      <c r="L35" s="227">
        <f t="shared" si="11"/>
        <v>0</v>
      </c>
    </row>
    <row r="36" s="221" customFormat="1" ht="19.5" customHeight="1" spans="1:12">
      <c r="A36" s="223">
        <v>20805</v>
      </c>
      <c r="B36" s="224"/>
      <c r="C36" s="225"/>
      <c r="D36" s="226" t="s">
        <v>144</v>
      </c>
      <c r="E36" s="227">
        <f>E37+E38+E39</f>
        <v>84.4</v>
      </c>
      <c r="F36" s="227">
        <f t="shared" ref="F36:L36" si="12">F37+F38+F39</f>
        <v>84.4</v>
      </c>
      <c r="G36" s="227">
        <f t="shared" si="12"/>
        <v>0</v>
      </c>
      <c r="H36" s="227">
        <f t="shared" si="12"/>
        <v>0</v>
      </c>
      <c r="I36" s="227">
        <f t="shared" si="12"/>
        <v>0</v>
      </c>
      <c r="J36" s="227">
        <f t="shared" si="12"/>
        <v>0</v>
      </c>
      <c r="K36" s="227">
        <f t="shared" si="12"/>
        <v>0</v>
      </c>
      <c r="L36" s="227">
        <f t="shared" si="12"/>
        <v>0</v>
      </c>
    </row>
    <row r="37" s="221" customFormat="1" ht="19.5" customHeight="1" spans="1:12">
      <c r="A37" s="226" t="s">
        <v>145</v>
      </c>
      <c r="B37" s="226"/>
      <c r="C37" s="226"/>
      <c r="D37" s="226" t="s">
        <v>146</v>
      </c>
      <c r="E37" s="227">
        <v>46.38</v>
      </c>
      <c r="F37" s="227">
        <v>46.38</v>
      </c>
      <c r="G37" s="227" t="s">
        <v>107</v>
      </c>
      <c r="H37" s="227" t="s">
        <v>107</v>
      </c>
      <c r="I37" s="227"/>
      <c r="J37" s="227" t="s">
        <v>107</v>
      </c>
      <c r="K37" s="227" t="s">
        <v>107</v>
      </c>
      <c r="L37" s="227" t="s">
        <v>107</v>
      </c>
    </row>
    <row r="38" s="221" customFormat="1" ht="19.5" customHeight="1" spans="1:12">
      <c r="A38" s="226" t="s">
        <v>147</v>
      </c>
      <c r="B38" s="226"/>
      <c r="C38" s="226"/>
      <c r="D38" s="226" t="s">
        <v>148</v>
      </c>
      <c r="E38" s="227">
        <v>30.3</v>
      </c>
      <c r="F38" s="227">
        <v>30.3</v>
      </c>
      <c r="G38" s="227" t="s">
        <v>107</v>
      </c>
      <c r="H38" s="227" t="s">
        <v>107</v>
      </c>
      <c r="I38" s="227"/>
      <c r="J38" s="227" t="s">
        <v>107</v>
      </c>
      <c r="K38" s="227" t="s">
        <v>107</v>
      </c>
      <c r="L38" s="227" t="s">
        <v>107</v>
      </c>
    </row>
    <row r="39" s="221" customFormat="1" ht="19.5" customHeight="1" spans="1:12">
      <c r="A39" s="226" t="s">
        <v>149</v>
      </c>
      <c r="B39" s="226"/>
      <c r="C39" s="226"/>
      <c r="D39" s="226" t="s">
        <v>150</v>
      </c>
      <c r="E39" s="227">
        <v>7.72</v>
      </c>
      <c r="F39" s="227">
        <v>7.72</v>
      </c>
      <c r="G39" s="227" t="s">
        <v>107</v>
      </c>
      <c r="H39" s="227" t="s">
        <v>107</v>
      </c>
      <c r="I39" s="227"/>
      <c r="J39" s="227" t="s">
        <v>107</v>
      </c>
      <c r="K39" s="227" t="s">
        <v>107</v>
      </c>
      <c r="L39" s="227" t="s">
        <v>107</v>
      </c>
    </row>
    <row r="40" s="221" customFormat="1" ht="19.5" customHeight="1" spans="1:12">
      <c r="A40" s="223">
        <v>210</v>
      </c>
      <c r="B40" s="224"/>
      <c r="C40" s="225"/>
      <c r="D40" s="226" t="s">
        <v>151</v>
      </c>
      <c r="E40" s="227">
        <f>E41</f>
        <v>29.13</v>
      </c>
      <c r="F40" s="227">
        <f t="shared" ref="F40:L40" si="13">F41</f>
        <v>29.13</v>
      </c>
      <c r="G40" s="227">
        <f t="shared" si="13"/>
        <v>0</v>
      </c>
      <c r="H40" s="227">
        <f t="shared" si="13"/>
        <v>0</v>
      </c>
      <c r="I40" s="227">
        <f t="shared" si="13"/>
        <v>0</v>
      </c>
      <c r="J40" s="227">
        <f t="shared" si="13"/>
        <v>0</v>
      </c>
      <c r="K40" s="227">
        <f t="shared" si="13"/>
        <v>0</v>
      </c>
      <c r="L40" s="227">
        <f t="shared" si="13"/>
        <v>0</v>
      </c>
    </row>
    <row r="41" s="221" customFormat="1" ht="19.5" customHeight="1" spans="1:12">
      <c r="A41" s="223">
        <v>21011</v>
      </c>
      <c r="B41" s="224"/>
      <c r="C41" s="225"/>
      <c r="D41" s="226" t="s">
        <v>152</v>
      </c>
      <c r="E41" s="227">
        <f>E42+E43+E44</f>
        <v>29.13</v>
      </c>
      <c r="F41" s="227">
        <f t="shared" ref="F41:L41" si="14">F42+F43+F44</f>
        <v>29.13</v>
      </c>
      <c r="G41" s="227">
        <f t="shared" si="14"/>
        <v>0</v>
      </c>
      <c r="H41" s="227">
        <f t="shared" si="14"/>
        <v>0</v>
      </c>
      <c r="I41" s="227">
        <f t="shared" si="14"/>
        <v>0</v>
      </c>
      <c r="J41" s="227">
        <f t="shared" si="14"/>
        <v>0</v>
      </c>
      <c r="K41" s="227">
        <f t="shared" si="14"/>
        <v>0</v>
      </c>
      <c r="L41" s="227">
        <f t="shared" si="14"/>
        <v>0</v>
      </c>
    </row>
    <row r="42" s="221" customFormat="1" ht="19.5" customHeight="1" spans="1:12">
      <c r="A42" s="226" t="s">
        <v>153</v>
      </c>
      <c r="B42" s="226"/>
      <c r="C42" s="226"/>
      <c r="D42" s="226" t="s">
        <v>154</v>
      </c>
      <c r="E42" s="227">
        <v>13.56</v>
      </c>
      <c r="F42" s="227">
        <v>13.56</v>
      </c>
      <c r="G42" s="227" t="s">
        <v>107</v>
      </c>
      <c r="H42" s="227" t="s">
        <v>107</v>
      </c>
      <c r="I42" s="227"/>
      <c r="J42" s="227" t="s">
        <v>107</v>
      </c>
      <c r="K42" s="227" t="s">
        <v>107</v>
      </c>
      <c r="L42" s="227" t="s">
        <v>107</v>
      </c>
    </row>
    <row r="43" s="221" customFormat="1" ht="19.5" customHeight="1" spans="1:12">
      <c r="A43" s="226" t="s">
        <v>155</v>
      </c>
      <c r="B43" s="226"/>
      <c r="C43" s="226"/>
      <c r="D43" s="226" t="s">
        <v>156</v>
      </c>
      <c r="E43" s="227">
        <v>13.62</v>
      </c>
      <c r="F43" s="227">
        <v>13.62</v>
      </c>
      <c r="G43" s="227" t="s">
        <v>107</v>
      </c>
      <c r="H43" s="227" t="s">
        <v>107</v>
      </c>
      <c r="I43" s="227"/>
      <c r="J43" s="227" t="s">
        <v>107</v>
      </c>
      <c r="K43" s="227" t="s">
        <v>107</v>
      </c>
      <c r="L43" s="227" t="s">
        <v>107</v>
      </c>
    </row>
    <row r="44" s="221" customFormat="1" ht="19.5" customHeight="1" spans="1:12">
      <c r="A44" s="226" t="s">
        <v>157</v>
      </c>
      <c r="B44" s="226"/>
      <c r="C44" s="226"/>
      <c r="D44" s="226" t="s">
        <v>158</v>
      </c>
      <c r="E44" s="227">
        <v>1.95</v>
      </c>
      <c r="F44" s="227">
        <v>1.95</v>
      </c>
      <c r="G44" s="227" t="s">
        <v>107</v>
      </c>
      <c r="H44" s="227" t="s">
        <v>107</v>
      </c>
      <c r="I44" s="227"/>
      <c r="J44" s="227" t="s">
        <v>107</v>
      </c>
      <c r="K44" s="227" t="s">
        <v>107</v>
      </c>
      <c r="L44" s="227" t="s">
        <v>107</v>
      </c>
    </row>
    <row r="45" s="221" customFormat="1" ht="19.5" customHeight="1" spans="1:12">
      <c r="A45" s="223">
        <v>221</v>
      </c>
      <c r="B45" s="224"/>
      <c r="C45" s="225"/>
      <c r="D45" s="226" t="s">
        <v>159</v>
      </c>
      <c r="E45" s="227">
        <f>E46</f>
        <v>31.62</v>
      </c>
      <c r="F45" s="227">
        <f t="shared" ref="F45:L45" si="15">F46</f>
        <v>31.62</v>
      </c>
      <c r="G45" s="227">
        <f t="shared" si="15"/>
        <v>0</v>
      </c>
      <c r="H45" s="227">
        <f t="shared" si="15"/>
        <v>0</v>
      </c>
      <c r="I45" s="227">
        <f t="shared" si="15"/>
        <v>0</v>
      </c>
      <c r="J45" s="227">
        <f t="shared" si="15"/>
        <v>0</v>
      </c>
      <c r="K45" s="227">
        <f t="shared" si="15"/>
        <v>0</v>
      </c>
      <c r="L45" s="227">
        <f t="shared" si="15"/>
        <v>0</v>
      </c>
    </row>
    <row r="46" s="221" customFormat="1" ht="19.5" customHeight="1" spans="1:12">
      <c r="A46" s="223">
        <v>22102</v>
      </c>
      <c r="B46" s="224"/>
      <c r="C46" s="225"/>
      <c r="D46" s="226" t="s">
        <v>160</v>
      </c>
      <c r="E46" s="227">
        <f>E47+E48</f>
        <v>31.62</v>
      </c>
      <c r="F46" s="227">
        <f t="shared" ref="F46:L46" si="16">F47+F48</f>
        <v>31.62</v>
      </c>
      <c r="G46" s="227">
        <f t="shared" si="16"/>
        <v>0</v>
      </c>
      <c r="H46" s="227">
        <f t="shared" si="16"/>
        <v>0</v>
      </c>
      <c r="I46" s="227">
        <f t="shared" si="16"/>
        <v>0</v>
      </c>
      <c r="J46" s="227">
        <f t="shared" si="16"/>
        <v>0</v>
      </c>
      <c r="K46" s="227">
        <f t="shared" si="16"/>
        <v>0</v>
      </c>
      <c r="L46" s="227">
        <f t="shared" si="16"/>
        <v>0</v>
      </c>
    </row>
    <row r="47" s="221" customFormat="1" ht="19.5" customHeight="1" spans="1:12">
      <c r="A47" s="226" t="s">
        <v>161</v>
      </c>
      <c r="B47" s="226"/>
      <c r="C47" s="226"/>
      <c r="D47" s="226" t="s">
        <v>162</v>
      </c>
      <c r="E47" s="227">
        <v>29.89</v>
      </c>
      <c r="F47" s="227">
        <v>29.89</v>
      </c>
      <c r="G47" s="227" t="s">
        <v>107</v>
      </c>
      <c r="H47" s="227" t="s">
        <v>107</v>
      </c>
      <c r="I47" s="227"/>
      <c r="J47" s="227" t="s">
        <v>107</v>
      </c>
      <c r="K47" s="227" t="s">
        <v>107</v>
      </c>
      <c r="L47" s="227" t="s">
        <v>107</v>
      </c>
    </row>
    <row r="48" s="221" customFormat="1" ht="19.5" customHeight="1" spans="1:12">
      <c r="A48" s="226" t="s">
        <v>163</v>
      </c>
      <c r="B48" s="226"/>
      <c r="C48" s="226"/>
      <c r="D48" s="226" t="s">
        <v>164</v>
      </c>
      <c r="E48" s="227">
        <v>1.73</v>
      </c>
      <c r="F48" s="227">
        <v>1.73</v>
      </c>
      <c r="G48" s="227" t="s">
        <v>107</v>
      </c>
      <c r="H48" s="227" t="s">
        <v>107</v>
      </c>
      <c r="I48" s="227"/>
      <c r="J48" s="227" t="s">
        <v>107</v>
      </c>
      <c r="K48" s="227" t="s">
        <v>107</v>
      </c>
      <c r="L48" s="227" t="s">
        <v>107</v>
      </c>
    </row>
    <row r="49" s="221" customFormat="1" ht="19.5" customHeight="1" spans="1:12">
      <c r="A49" s="223">
        <v>229</v>
      </c>
      <c r="B49" s="224"/>
      <c r="C49" s="225"/>
      <c r="D49" s="226" t="s">
        <v>165</v>
      </c>
      <c r="E49" s="227">
        <f>E50</f>
        <v>78.24</v>
      </c>
      <c r="F49" s="227">
        <f t="shared" ref="F49:L49" si="17">F50</f>
        <v>78.24</v>
      </c>
      <c r="G49" s="227" t="str">
        <f t="shared" si="17"/>
        <v>0</v>
      </c>
      <c r="H49" s="227" t="str">
        <f t="shared" si="17"/>
        <v>0</v>
      </c>
      <c r="I49" s="227">
        <f t="shared" si="17"/>
        <v>0</v>
      </c>
      <c r="J49" s="227" t="str">
        <f t="shared" si="17"/>
        <v>0</v>
      </c>
      <c r="K49" s="227" t="str">
        <f t="shared" si="17"/>
        <v>0</v>
      </c>
      <c r="L49" s="227" t="str">
        <f t="shared" si="17"/>
        <v>0</v>
      </c>
    </row>
    <row r="50" s="221" customFormat="1" ht="19.5" customHeight="1" spans="1:12">
      <c r="A50" s="223">
        <v>22960</v>
      </c>
      <c r="B50" s="224"/>
      <c r="C50" s="225"/>
      <c r="D50" s="226" t="s">
        <v>166</v>
      </c>
      <c r="E50" s="227">
        <f>E51</f>
        <v>78.24</v>
      </c>
      <c r="F50" s="227">
        <f t="shared" ref="F50:L50" si="18">F51</f>
        <v>78.24</v>
      </c>
      <c r="G50" s="227" t="str">
        <f t="shared" si="18"/>
        <v>0</v>
      </c>
      <c r="H50" s="227" t="str">
        <f t="shared" si="18"/>
        <v>0</v>
      </c>
      <c r="I50" s="227">
        <f t="shared" si="18"/>
        <v>0</v>
      </c>
      <c r="J50" s="227" t="str">
        <f t="shared" si="18"/>
        <v>0</v>
      </c>
      <c r="K50" s="227" t="str">
        <f t="shared" si="18"/>
        <v>0</v>
      </c>
      <c r="L50" s="227" t="str">
        <f t="shared" si="18"/>
        <v>0</v>
      </c>
    </row>
    <row r="51" s="221" customFormat="1" ht="19.5" customHeight="1" spans="1:12">
      <c r="A51" s="226" t="s">
        <v>167</v>
      </c>
      <c r="B51" s="226"/>
      <c r="C51" s="226"/>
      <c r="D51" s="226" t="s">
        <v>168</v>
      </c>
      <c r="E51" s="227">
        <v>78.24</v>
      </c>
      <c r="F51" s="227">
        <v>78.24</v>
      </c>
      <c r="G51" s="227" t="s">
        <v>107</v>
      </c>
      <c r="H51" s="227" t="s">
        <v>107</v>
      </c>
      <c r="I51" s="227"/>
      <c r="J51" s="227" t="s">
        <v>107</v>
      </c>
      <c r="K51" s="227" t="s">
        <v>107</v>
      </c>
      <c r="L51" s="227" t="s">
        <v>107</v>
      </c>
    </row>
    <row r="52" s="221" customFormat="1" ht="19.5" customHeight="1" spans="1:12">
      <c r="A52" s="228" t="s">
        <v>169</v>
      </c>
      <c r="B52" s="228"/>
      <c r="C52" s="228"/>
      <c r="D52" s="228"/>
      <c r="E52" s="228"/>
      <c r="F52" s="228"/>
      <c r="G52" s="228"/>
      <c r="H52" s="228"/>
      <c r="I52" s="228"/>
      <c r="J52" s="228"/>
      <c r="K52" s="228"/>
      <c r="L52" s="228"/>
    </row>
    <row r="53" s="294" customFormat="1" ht="26.25" customHeight="1" spans="1:3">
      <c r="A53" s="295"/>
      <c r="B53" s="295"/>
      <c r="C53" s="295"/>
    </row>
    <row r="54" s="294" customFormat="1" ht="26.25" customHeight="1" spans="1:3">
      <c r="A54" s="295"/>
      <c r="B54" s="295"/>
      <c r="C54" s="295"/>
    </row>
    <row r="55" s="294" customFormat="1" ht="26.25" customHeight="1" spans="1:3">
      <c r="A55" s="295"/>
      <c r="B55" s="295"/>
      <c r="C55" s="295"/>
    </row>
    <row r="56" s="294" customFormat="1" ht="26.25" customHeight="1" spans="1:3">
      <c r="A56" s="295"/>
      <c r="B56" s="295"/>
      <c r="C56" s="295"/>
    </row>
    <row r="57" s="294" customFormat="1" ht="26.25" customHeight="1" spans="1:3">
      <c r="A57" s="295"/>
      <c r="B57" s="295"/>
      <c r="C57" s="295"/>
    </row>
    <row r="58" s="294" customFormat="1" ht="26.25" customHeight="1" spans="1:3">
      <c r="A58" s="295"/>
      <c r="B58" s="295"/>
      <c r="C58" s="295"/>
    </row>
    <row r="59" s="294" customFormat="1" ht="26.25" customHeight="1" spans="1:3">
      <c r="A59" s="295"/>
      <c r="B59" s="295"/>
      <c r="C59" s="295"/>
    </row>
    <row r="60" s="294" customFormat="1" ht="26.25" customHeight="1" spans="1:3">
      <c r="A60" s="295"/>
      <c r="B60" s="295"/>
      <c r="C60" s="295"/>
    </row>
    <row r="61" s="294" customFormat="1" ht="26.25" customHeight="1" spans="1:3">
      <c r="A61" s="295"/>
      <c r="B61" s="295"/>
      <c r="C61" s="295"/>
    </row>
    <row r="62" s="294" customFormat="1" ht="26.25" customHeight="1" spans="1:3">
      <c r="A62" s="295"/>
      <c r="B62" s="295"/>
      <c r="C62" s="295"/>
    </row>
    <row r="63" s="294" customFormat="1" ht="26.25" customHeight="1" spans="1:3">
      <c r="A63" s="295"/>
      <c r="B63" s="295"/>
      <c r="C63" s="295"/>
    </row>
    <row r="64" s="294" customFormat="1" ht="26.25" customHeight="1" spans="1:3">
      <c r="A64" s="295"/>
      <c r="B64" s="295"/>
      <c r="C64" s="295"/>
    </row>
    <row r="65" s="294" customFormat="1" ht="26.25" customHeight="1" spans="1:3">
      <c r="A65" s="295"/>
      <c r="B65" s="295"/>
      <c r="C65" s="295"/>
    </row>
    <row r="66" s="294" customFormat="1" ht="26.25" customHeight="1" spans="1:3">
      <c r="A66" s="295"/>
      <c r="B66" s="295"/>
      <c r="C66" s="295"/>
    </row>
    <row r="67" s="294" customFormat="1" ht="26.25" customHeight="1" spans="1:3">
      <c r="A67" s="295"/>
      <c r="B67" s="295"/>
      <c r="C67" s="295"/>
    </row>
    <row r="68" s="294" customFormat="1" ht="26.25" customHeight="1" spans="1:3">
      <c r="A68" s="295"/>
      <c r="B68" s="295"/>
      <c r="C68" s="295"/>
    </row>
    <row r="69" s="294" customFormat="1" ht="26.25" customHeight="1" spans="1:3">
      <c r="A69" s="295"/>
      <c r="B69" s="295"/>
      <c r="C69" s="295"/>
    </row>
    <row r="70" s="294" customFormat="1" ht="26.25" customHeight="1" spans="1:3">
      <c r="A70" s="295"/>
      <c r="B70" s="295"/>
      <c r="C70" s="295"/>
    </row>
    <row r="71" s="294" customFormat="1" ht="26.25" customHeight="1" spans="1:3">
      <c r="A71" s="295"/>
      <c r="B71" s="295"/>
      <c r="C71" s="295"/>
    </row>
    <row r="72" s="294" customFormat="1" ht="26.25" customHeight="1" spans="1:3">
      <c r="A72" s="295"/>
      <c r="B72" s="295"/>
      <c r="C72" s="295"/>
    </row>
    <row r="73" s="294" customFormat="1" ht="26.25" customHeight="1" spans="1:3">
      <c r="A73" s="295"/>
      <c r="B73" s="295"/>
      <c r="C73" s="295"/>
    </row>
    <row r="74" s="294" customFormat="1" ht="26.25" customHeight="1" spans="1:3">
      <c r="A74" s="295"/>
      <c r="B74" s="295"/>
      <c r="C74" s="295"/>
    </row>
    <row r="75" s="294" customFormat="1" ht="26.25" customHeight="1" spans="1:3">
      <c r="A75" s="295"/>
      <c r="B75" s="295"/>
      <c r="C75" s="295"/>
    </row>
    <row r="76" s="294" customFormat="1" ht="26.25" customHeight="1" spans="1:3">
      <c r="A76" s="295"/>
      <c r="B76" s="295"/>
      <c r="C76" s="295"/>
    </row>
    <row r="77" s="294" customFormat="1" ht="26.25" customHeight="1" spans="1:3">
      <c r="A77" s="295"/>
      <c r="B77" s="295"/>
      <c r="C77" s="295"/>
    </row>
    <row r="78" s="294" customFormat="1" ht="26.25" customHeight="1" spans="1:3">
      <c r="A78" s="295"/>
      <c r="B78" s="295"/>
      <c r="C78" s="295"/>
    </row>
    <row r="79" s="294" customFormat="1" ht="26.25" customHeight="1" spans="1:3">
      <c r="A79" s="295"/>
      <c r="B79" s="295"/>
      <c r="C79" s="295"/>
    </row>
    <row r="80" s="294" customFormat="1" ht="26.25" customHeight="1" spans="1:3">
      <c r="A80" s="295"/>
      <c r="B80" s="295"/>
      <c r="C80" s="295"/>
    </row>
    <row r="81" s="294" customFormat="1" ht="26.25" customHeight="1" spans="1:3">
      <c r="A81" s="295"/>
      <c r="B81" s="295"/>
      <c r="C81" s="295"/>
    </row>
    <row r="82" s="294" customFormat="1" ht="26.25" customHeight="1" spans="1:3">
      <c r="A82" s="295"/>
      <c r="B82" s="295"/>
      <c r="C82" s="295"/>
    </row>
    <row r="83" s="294" customFormat="1" ht="26.25" customHeight="1" spans="1:3">
      <c r="A83" s="295"/>
      <c r="B83" s="295"/>
      <c r="C83" s="295"/>
    </row>
    <row r="84" s="294" customFormat="1" ht="26.25" customHeight="1" spans="1:3">
      <c r="A84" s="295"/>
      <c r="B84" s="295"/>
      <c r="C84" s="295"/>
    </row>
    <row r="85" s="294" customFormat="1" ht="26.25" customHeight="1" spans="1:3">
      <c r="A85" s="295"/>
      <c r="B85" s="295"/>
      <c r="C85" s="295"/>
    </row>
    <row r="86" s="294" customFormat="1" ht="26.25" customHeight="1" spans="1:3">
      <c r="A86" s="295"/>
      <c r="B86" s="295"/>
      <c r="C86" s="295"/>
    </row>
    <row r="87" s="294" customFormat="1" ht="26.25" customHeight="1" spans="1:3">
      <c r="A87" s="295"/>
      <c r="B87" s="295"/>
      <c r="C87" s="295"/>
    </row>
    <row r="88" s="294" customFormat="1" ht="26.25" customHeight="1" spans="1:3">
      <c r="A88" s="295"/>
      <c r="B88" s="295"/>
      <c r="C88" s="295"/>
    </row>
    <row r="89" s="294" customFormat="1" ht="26.25" customHeight="1" spans="1:3">
      <c r="A89" s="295"/>
      <c r="B89" s="295"/>
      <c r="C89" s="295"/>
    </row>
    <row r="90" s="294" customFormat="1" ht="26.25" customHeight="1" spans="1:3">
      <c r="A90" s="295"/>
      <c r="B90" s="295"/>
      <c r="C90" s="295"/>
    </row>
    <row r="91" s="294" customFormat="1" ht="26.25" customHeight="1" spans="1:3">
      <c r="A91" s="295"/>
      <c r="B91" s="295"/>
      <c r="C91" s="295"/>
    </row>
    <row r="92" s="294" customFormat="1" ht="26.25" customHeight="1" spans="1:3">
      <c r="A92" s="295"/>
      <c r="B92" s="295"/>
      <c r="C92" s="295"/>
    </row>
    <row r="93" s="294" customFormat="1" ht="26.25" customHeight="1" spans="1:3">
      <c r="A93" s="295"/>
      <c r="B93" s="295"/>
      <c r="C93" s="295"/>
    </row>
    <row r="94" s="294" customFormat="1" ht="26.25" customHeight="1" spans="1:3">
      <c r="A94" s="295"/>
      <c r="B94" s="295"/>
      <c r="C94" s="295"/>
    </row>
    <row r="95" s="294" customFormat="1" ht="26.25" customHeight="1" spans="1:3">
      <c r="A95" s="295"/>
      <c r="B95" s="295"/>
      <c r="C95" s="295"/>
    </row>
    <row r="96" s="294" customFormat="1" ht="26.25" customHeight="1" spans="1:3">
      <c r="A96" s="295"/>
      <c r="B96" s="295"/>
      <c r="C96" s="295"/>
    </row>
    <row r="97" s="294" customFormat="1" ht="26.25" customHeight="1" spans="1:3">
      <c r="A97" s="295"/>
      <c r="B97" s="295"/>
      <c r="C97" s="295"/>
    </row>
    <row r="98" s="294" customFormat="1" ht="26.25" customHeight="1" spans="1:3">
      <c r="A98" s="295"/>
      <c r="B98" s="295"/>
      <c r="C98" s="295"/>
    </row>
    <row r="99" s="294" customFormat="1" ht="26.25" customHeight="1" spans="1:3">
      <c r="A99" s="295"/>
      <c r="B99" s="295"/>
      <c r="C99" s="295"/>
    </row>
    <row r="100" s="294" customFormat="1" ht="26.25" customHeight="1" spans="1:3">
      <c r="A100" s="295"/>
      <c r="B100" s="295"/>
      <c r="C100" s="295"/>
    </row>
    <row r="101" s="294" customFormat="1" ht="26.25" customHeight="1" spans="1:3">
      <c r="A101" s="295"/>
      <c r="B101" s="295"/>
      <c r="C101" s="295"/>
    </row>
    <row r="102" s="294" customFormat="1" ht="26.25" customHeight="1" spans="1:3">
      <c r="A102" s="295"/>
      <c r="B102" s="295"/>
      <c r="C102" s="295"/>
    </row>
    <row r="103" s="294" customFormat="1" ht="26.25" customHeight="1" spans="1:3">
      <c r="A103" s="295"/>
      <c r="B103" s="295"/>
      <c r="C103" s="295"/>
    </row>
    <row r="104" s="294" customFormat="1" ht="26.25" customHeight="1" spans="1:3">
      <c r="A104" s="295"/>
      <c r="B104" s="295"/>
      <c r="C104" s="295"/>
    </row>
    <row r="105" s="294" customFormat="1" ht="26.25" customHeight="1" spans="1:3">
      <c r="A105" s="295"/>
      <c r="B105" s="295"/>
      <c r="C105" s="295"/>
    </row>
    <row r="106" s="294" customFormat="1" ht="26.25" customHeight="1" spans="1:3">
      <c r="A106" s="295"/>
      <c r="B106" s="295"/>
      <c r="C106" s="295"/>
    </row>
    <row r="107" s="294" customFormat="1" ht="26.25" customHeight="1" spans="1:3">
      <c r="A107" s="295"/>
      <c r="B107" s="295"/>
      <c r="C107" s="295"/>
    </row>
    <row r="108" s="294" customFormat="1" ht="26.25" customHeight="1" spans="1:3">
      <c r="A108" s="295"/>
      <c r="B108" s="295"/>
      <c r="C108" s="295"/>
    </row>
    <row r="109" s="294" customFormat="1" ht="26.25" customHeight="1" spans="1:3">
      <c r="A109" s="295"/>
      <c r="B109" s="295"/>
      <c r="C109" s="295"/>
    </row>
    <row r="110" s="294" customFormat="1" ht="26.25" customHeight="1" spans="1:3">
      <c r="A110" s="295"/>
      <c r="B110" s="295"/>
      <c r="C110" s="295"/>
    </row>
    <row r="111" s="294" customFormat="1" ht="26.25" customHeight="1" spans="1:3">
      <c r="A111" s="295"/>
      <c r="B111" s="295"/>
      <c r="C111" s="295"/>
    </row>
    <row r="112" s="294" customFormat="1" ht="26.25" customHeight="1" spans="1:3">
      <c r="A112" s="295"/>
      <c r="B112" s="295"/>
      <c r="C112" s="295"/>
    </row>
    <row r="113" s="294" customFormat="1" ht="26.25" customHeight="1" spans="1:3">
      <c r="A113" s="295"/>
      <c r="B113" s="295"/>
      <c r="C113" s="295"/>
    </row>
    <row r="114" s="294" customFormat="1" ht="26.25" customHeight="1" spans="1:3">
      <c r="A114" s="295"/>
      <c r="B114" s="295"/>
      <c r="C114" s="295"/>
    </row>
    <row r="115" s="294" customFormat="1" ht="26.25" customHeight="1" spans="1:3">
      <c r="A115" s="295"/>
      <c r="B115" s="295"/>
      <c r="C115" s="295"/>
    </row>
    <row r="116" s="294" customFormat="1" ht="26.25" customHeight="1" spans="1:3">
      <c r="A116" s="295"/>
      <c r="B116" s="295"/>
      <c r="C116" s="295"/>
    </row>
    <row r="117" s="294" customFormat="1" ht="26.25" customHeight="1" spans="1:3">
      <c r="A117" s="295"/>
      <c r="B117" s="295"/>
      <c r="C117" s="295"/>
    </row>
    <row r="118" s="294" customFormat="1" ht="26.25" customHeight="1" spans="1:3">
      <c r="A118" s="295"/>
      <c r="B118" s="295"/>
      <c r="C118" s="295"/>
    </row>
    <row r="119" s="294" customFormat="1" ht="26.25" customHeight="1" spans="1:3">
      <c r="A119" s="295"/>
      <c r="B119" s="295"/>
      <c r="C119" s="295"/>
    </row>
    <row r="120" s="294" customFormat="1" ht="26.25" customHeight="1" spans="1:3">
      <c r="A120" s="295"/>
      <c r="B120" s="295"/>
      <c r="C120" s="295"/>
    </row>
    <row r="121" s="294" customFormat="1" ht="26.25" customHeight="1" spans="1:3">
      <c r="A121" s="295"/>
      <c r="B121" s="295"/>
      <c r="C121" s="295"/>
    </row>
    <row r="122" s="294" customFormat="1" ht="26.25" customHeight="1" spans="1:3">
      <c r="A122" s="295"/>
      <c r="B122" s="295"/>
      <c r="C122" s="295"/>
    </row>
    <row r="123" s="294" customFormat="1" ht="26.25" customHeight="1" spans="1:3">
      <c r="A123" s="295"/>
      <c r="B123" s="295"/>
      <c r="C123" s="295"/>
    </row>
    <row r="124" s="294" customFormat="1" ht="26.25" customHeight="1" spans="1:3">
      <c r="A124" s="295"/>
      <c r="B124" s="295"/>
      <c r="C124" s="295"/>
    </row>
    <row r="125" s="294" customFormat="1" ht="26.25" customHeight="1" spans="1:3">
      <c r="A125" s="295"/>
      <c r="B125" s="295"/>
      <c r="C125" s="295"/>
    </row>
    <row r="126" s="294" customFormat="1" ht="26.25" customHeight="1" spans="1:3">
      <c r="A126" s="295"/>
      <c r="B126" s="295"/>
      <c r="C126" s="295"/>
    </row>
    <row r="127" s="294" customFormat="1" ht="26.25" customHeight="1" spans="1:3">
      <c r="A127" s="295"/>
      <c r="B127" s="295"/>
      <c r="C127" s="295"/>
    </row>
    <row r="128" s="294" customFormat="1" ht="26.25" customHeight="1" spans="1:3">
      <c r="A128" s="295"/>
      <c r="B128" s="295"/>
      <c r="C128" s="295"/>
    </row>
    <row r="129" s="294" customFormat="1" ht="26.25" customHeight="1" spans="1:3">
      <c r="A129" s="295"/>
      <c r="B129" s="295"/>
      <c r="C129" s="295"/>
    </row>
    <row r="130" s="294" customFormat="1" ht="26.25" customHeight="1" spans="1:3">
      <c r="A130" s="295"/>
      <c r="B130" s="295"/>
      <c r="C130" s="295"/>
    </row>
    <row r="131" s="294" customFormat="1" ht="26.25" customHeight="1" spans="1:3">
      <c r="A131" s="295"/>
      <c r="B131" s="295"/>
      <c r="C131" s="295"/>
    </row>
    <row r="132" s="294" customFormat="1" ht="26.25" customHeight="1" spans="1:3">
      <c r="A132" s="295"/>
      <c r="B132" s="295"/>
      <c r="C132" s="295"/>
    </row>
    <row r="133" s="294" customFormat="1" ht="26.25" customHeight="1" spans="1:3">
      <c r="A133" s="295"/>
      <c r="B133" s="295"/>
      <c r="C133" s="295"/>
    </row>
    <row r="134" s="294" customFormat="1" ht="26.25" customHeight="1" spans="1:3">
      <c r="A134" s="295"/>
      <c r="B134" s="295"/>
      <c r="C134" s="295"/>
    </row>
    <row r="135" s="294" customFormat="1" ht="26.25" customHeight="1" spans="1:3">
      <c r="A135" s="295"/>
      <c r="B135" s="295"/>
      <c r="C135" s="295"/>
    </row>
    <row r="136" s="294" customFormat="1" ht="26.25" customHeight="1" spans="1:3">
      <c r="A136" s="295"/>
      <c r="B136" s="295"/>
      <c r="C136" s="295"/>
    </row>
    <row r="137" s="294" customFormat="1" ht="26.25" customHeight="1" spans="1:3">
      <c r="A137" s="295"/>
      <c r="B137" s="295"/>
      <c r="C137" s="295"/>
    </row>
    <row r="138" s="294" customFormat="1" ht="26.25" customHeight="1" spans="1:3">
      <c r="A138" s="295"/>
      <c r="B138" s="295"/>
      <c r="C138" s="295"/>
    </row>
    <row r="139" s="294" customFormat="1" ht="26.25" customHeight="1" spans="1:3">
      <c r="A139" s="295"/>
      <c r="B139" s="295"/>
      <c r="C139" s="295"/>
    </row>
    <row r="140" s="294" customFormat="1" ht="26.25" customHeight="1" spans="1:3">
      <c r="A140" s="295"/>
      <c r="B140" s="295"/>
      <c r="C140" s="295"/>
    </row>
    <row r="141" s="294" customFormat="1" ht="26.25" customHeight="1" spans="1:3">
      <c r="A141" s="295"/>
      <c r="B141" s="295"/>
      <c r="C141" s="295"/>
    </row>
    <row r="142" s="294" customFormat="1" ht="26.25" customHeight="1" spans="1:3">
      <c r="A142" s="295"/>
      <c r="B142" s="295"/>
      <c r="C142" s="295"/>
    </row>
    <row r="143" s="294" customFormat="1" ht="26.25" customHeight="1" spans="1:3">
      <c r="A143" s="295"/>
      <c r="B143" s="295"/>
      <c r="C143" s="295"/>
    </row>
    <row r="144" s="294" customFormat="1" ht="26.25" customHeight="1" spans="1:3">
      <c r="A144" s="295"/>
      <c r="B144" s="295"/>
      <c r="C144" s="295"/>
    </row>
    <row r="145" s="294" customFormat="1" ht="26.25" customHeight="1" spans="1:3">
      <c r="A145" s="295"/>
      <c r="B145" s="295"/>
      <c r="C145" s="295"/>
    </row>
    <row r="146" s="294" customFormat="1" ht="26.25" customHeight="1" spans="1:3">
      <c r="A146" s="295"/>
      <c r="B146" s="295"/>
      <c r="C146" s="295"/>
    </row>
    <row r="147" s="294" customFormat="1" ht="26.25" customHeight="1" spans="1:3">
      <c r="A147" s="295"/>
      <c r="B147" s="295"/>
      <c r="C147" s="295"/>
    </row>
    <row r="148" s="294" customFormat="1" ht="26.25" customHeight="1" spans="1:3">
      <c r="A148" s="295"/>
      <c r="B148" s="295"/>
      <c r="C148" s="295"/>
    </row>
    <row r="149" s="294" customFormat="1" ht="26.25" customHeight="1" spans="1:3">
      <c r="A149" s="295"/>
      <c r="B149" s="295"/>
      <c r="C149" s="295"/>
    </row>
    <row r="150" s="294" customFormat="1" ht="26.25" customHeight="1" spans="1:3">
      <c r="A150" s="295"/>
      <c r="B150" s="295"/>
      <c r="C150" s="295"/>
    </row>
    <row r="151" s="294" customFormat="1" ht="26.25" customHeight="1" spans="1:3">
      <c r="A151" s="295"/>
      <c r="B151" s="295"/>
      <c r="C151" s="295"/>
    </row>
    <row r="152" s="294" customFormat="1" ht="26.25" customHeight="1" spans="1:3">
      <c r="A152" s="295"/>
      <c r="B152" s="295"/>
      <c r="C152" s="295"/>
    </row>
    <row r="153" s="294" customFormat="1" ht="26.25" customHeight="1" spans="1:3">
      <c r="A153" s="295"/>
      <c r="B153" s="295"/>
      <c r="C153" s="295"/>
    </row>
    <row r="154" s="294" customFormat="1" ht="26.25" customHeight="1" spans="1:3">
      <c r="A154" s="295"/>
      <c r="B154" s="295"/>
      <c r="C154" s="295"/>
    </row>
    <row r="155" s="294" customFormat="1" ht="26.25" customHeight="1" spans="1:3">
      <c r="A155" s="295"/>
      <c r="B155" s="295"/>
      <c r="C155" s="295"/>
    </row>
    <row r="156" s="294" customFormat="1" ht="26.25" customHeight="1" spans="1:3">
      <c r="A156" s="295"/>
      <c r="B156" s="295"/>
      <c r="C156" s="295"/>
    </row>
    <row r="157" s="294" customFormat="1" ht="26.25" customHeight="1" spans="1:3">
      <c r="A157" s="295"/>
      <c r="B157" s="295"/>
      <c r="C157" s="295"/>
    </row>
    <row r="158" s="294" customFormat="1" ht="26.25" customHeight="1" spans="1:3">
      <c r="A158" s="295"/>
      <c r="B158" s="295"/>
      <c r="C158" s="295"/>
    </row>
    <row r="159" s="294" customFormat="1" ht="26.25" customHeight="1" spans="1:3">
      <c r="A159" s="295"/>
      <c r="B159" s="295"/>
      <c r="C159" s="295"/>
    </row>
    <row r="160" s="294" customFormat="1" ht="26.25" customHeight="1" spans="1:3">
      <c r="A160" s="295"/>
      <c r="B160" s="295"/>
      <c r="C160" s="295"/>
    </row>
    <row r="161" s="294" customFormat="1" ht="26.25" customHeight="1" spans="1:3">
      <c r="A161" s="295"/>
      <c r="B161" s="295"/>
      <c r="C161" s="295"/>
    </row>
    <row r="162" s="294" customFormat="1" ht="26.25" customHeight="1" spans="1:3">
      <c r="A162" s="295"/>
      <c r="B162" s="295"/>
      <c r="C162" s="295"/>
    </row>
    <row r="163" s="294" customFormat="1" ht="26.25" customHeight="1" spans="1:3">
      <c r="A163" s="295"/>
      <c r="B163" s="295"/>
      <c r="C163" s="295"/>
    </row>
    <row r="164" s="294" customFormat="1" ht="26.25" customHeight="1" spans="1:3">
      <c r="A164" s="295"/>
      <c r="B164" s="295"/>
      <c r="C164" s="295"/>
    </row>
    <row r="165" s="294" customFormat="1" ht="26.25" customHeight="1" spans="1:3">
      <c r="A165" s="295"/>
      <c r="B165" s="295"/>
      <c r="C165" s="295"/>
    </row>
    <row r="166" s="294" customFormat="1" ht="26.25" customHeight="1" spans="1:3">
      <c r="A166" s="295"/>
      <c r="B166" s="295"/>
      <c r="C166" s="295"/>
    </row>
    <row r="167" s="294" customFormat="1" ht="26.25" customHeight="1" spans="1:3">
      <c r="A167" s="295"/>
      <c r="B167" s="295"/>
      <c r="C167" s="295"/>
    </row>
    <row r="168" s="294" customFormat="1" ht="26.25" customHeight="1" spans="1:3">
      <c r="A168" s="295"/>
      <c r="B168" s="295"/>
      <c r="C168" s="295"/>
    </row>
    <row r="169" s="294" customFormat="1" ht="26.25" customHeight="1" spans="1:3">
      <c r="A169" s="295"/>
      <c r="B169" s="295"/>
      <c r="C169" s="295"/>
    </row>
    <row r="170" s="294" customFormat="1" ht="26.25" customHeight="1" spans="1:3">
      <c r="A170" s="295"/>
      <c r="B170" s="295"/>
      <c r="C170" s="295"/>
    </row>
    <row r="171" s="294" customFormat="1" ht="26.25" customHeight="1" spans="1:3">
      <c r="A171" s="295"/>
      <c r="B171" s="295"/>
      <c r="C171" s="295"/>
    </row>
    <row r="172" s="294" customFormat="1" ht="26.25" customHeight="1" spans="1:3">
      <c r="A172" s="295"/>
      <c r="B172" s="295"/>
      <c r="C172" s="295"/>
    </row>
    <row r="173" s="294" customFormat="1" ht="26.25" customHeight="1" spans="1:3">
      <c r="A173" s="295"/>
      <c r="B173" s="295"/>
      <c r="C173" s="295"/>
    </row>
    <row r="174" s="294" customFormat="1" ht="26.25" customHeight="1" spans="1:3">
      <c r="A174" s="295"/>
      <c r="B174" s="295"/>
      <c r="C174" s="295"/>
    </row>
    <row r="175" s="294" customFormat="1" ht="26.25" customHeight="1" spans="1:3">
      <c r="A175" s="295"/>
      <c r="B175" s="295"/>
      <c r="C175" s="295"/>
    </row>
    <row r="176" s="294" customFormat="1" ht="26.25" customHeight="1" spans="1:3">
      <c r="A176" s="295"/>
      <c r="B176" s="295"/>
      <c r="C176" s="295"/>
    </row>
    <row r="177" s="294" customFormat="1" ht="26.25" customHeight="1" spans="1:3">
      <c r="A177" s="295"/>
      <c r="B177" s="295"/>
      <c r="C177" s="295"/>
    </row>
    <row r="178" s="294" customFormat="1" ht="26.25" customHeight="1" spans="1:3">
      <c r="A178" s="295"/>
      <c r="B178" s="295"/>
      <c r="C178" s="295"/>
    </row>
    <row r="179" s="294" customFormat="1" ht="26.25" customHeight="1" spans="1:3">
      <c r="A179" s="295"/>
      <c r="B179" s="295"/>
      <c r="C179" s="295"/>
    </row>
    <row r="180" s="294" customFormat="1" ht="26.25" customHeight="1" spans="1:3">
      <c r="A180" s="295"/>
      <c r="B180" s="295"/>
      <c r="C180" s="295"/>
    </row>
    <row r="181" s="294" customFormat="1" ht="26.25" customHeight="1" spans="1:3">
      <c r="A181" s="295"/>
      <c r="B181" s="295"/>
      <c r="C181" s="295"/>
    </row>
    <row r="182" s="294" customFormat="1" ht="26.25" customHeight="1" spans="1:3">
      <c r="A182" s="295"/>
      <c r="B182" s="295"/>
      <c r="C182" s="295"/>
    </row>
    <row r="183" s="294" customFormat="1" ht="26.25" customHeight="1" spans="1:3">
      <c r="A183" s="295"/>
      <c r="B183" s="295"/>
      <c r="C183" s="295"/>
    </row>
    <row r="184" s="294" customFormat="1" ht="26.25" customHeight="1" spans="1:3">
      <c r="A184" s="295"/>
      <c r="B184" s="295"/>
      <c r="C184" s="295"/>
    </row>
    <row r="185" s="294" customFormat="1" ht="26.25" customHeight="1" spans="1:3">
      <c r="A185" s="295"/>
      <c r="B185" s="295"/>
      <c r="C185" s="295"/>
    </row>
    <row r="186" s="294" customFormat="1" ht="26.25" customHeight="1" spans="1:3">
      <c r="A186" s="295"/>
      <c r="B186" s="295"/>
      <c r="C186" s="295"/>
    </row>
    <row r="187" s="294" customFormat="1" ht="26.25" customHeight="1" spans="1:3">
      <c r="A187" s="295"/>
      <c r="B187" s="295"/>
      <c r="C187" s="295"/>
    </row>
    <row r="188" s="294" customFormat="1" ht="26.25" customHeight="1" spans="1:3">
      <c r="A188" s="295"/>
      <c r="B188" s="295"/>
      <c r="C188" s="295"/>
    </row>
    <row r="189" s="294" customFormat="1" ht="26.25" customHeight="1" spans="1:3">
      <c r="A189" s="295"/>
      <c r="B189" s="295"/>
      <c r="C189" s="295"/>
    </row>
    <row r="190" s="294" customFormat="1" ht="26.25" customHeight="1" spans="1:3">
      <c r="A190" s="295"/>
      <c r="B190" s="295"/>
      <c r="C190" s="295"/>
    </row>
    <row r="191" s="294" customFormat="1" ht="26.25" customHeight="1" spans="1:3">
      <c r="A191" s="295"/>
      <c r="B191" s="295"/>
      <c r="C191" s="295"/>
    </row>
    <row r="192" s="294" customFormat="1" ht="26.25" customHeight="1" spans="1:3">
      <c r="A192" s="295"/>
      <c r="B192" s="295"/>
      <c r="C192" s="295"/>
    </row>
    <row r="193" s="294" customFormat="1" ht="26.25" customHeight="1" spans="1:3">
      <c r="A193" s="295"/>
      <c r="B193" s="295"/>
      <c r="C193" s="295"/>
    </row>
    <row r="194" s="294" customFormat="1" ht="26.25" customHeight="1" spans="1:3">
      <c r="A194" s="295"/>
      <c r="B194" s="295"/>
      <c r="C194" s="295"/>
    </row>
    <row r="195" s="294" customFormat="1" ht="26.25" customHeight="1" spans="1:3">
      <c r="A195" s="295"/>
      <c r="B195" s="295"/>
      <c r="C195" s="295"/>
    </row>
    <row r="196" s="294" customFormat="1" ht="26.25" customHeight="1" spans="1:3">
      <c r="A196" s="295"/>
      <c r="B196" s="295"/>
      <c r="C196" s="295"/>
    </row>
    <row r="197" s="294" customFormat="1" ht="26.25" customHeight="1" spans="1:3">
      <c r="A197" s="295"/>
      <c r="B197" s="295"/>
      <c r="C197" s="295"/>
    </row>
    <row r="198" s="294" customFormat="1" ht="26.25" customHeight="1" spans="1:3">
      <c r="A198" s="295"/>
      <c r="B198" s="295"/>
      <c r="C198" s="295"/>
    </row>
    <row r="199" s="294" customFormat="1" ht="26.25" customHeight="1" spans="1:3">
      <c r="A199" s="295"/>
      <c r="B199" s="295"/>
      <c r="C199" s="295"/>
    </row>
    <row r="200" s="294" customFormat="1" ht="26.25" customHeight="1" spans="1:3">
      <c r="A200" s="295"/>
      <c r="B200" s="295"/>
      <c r="C200" s="295"/>
    </row>
    <row r="201" s="294" customFormat="1" ht="26.25" customHeight="1" spans="1:3">
      <c r="A201" s="295"/>
      <c r="B201" s="295"/>
      <c r="C201" s="295"/>
    </row>
    <row r="202" s="294" customFormat="1" ht="26.25" customHeight="1" spans="1:3">
      <c r="A202" s="295"/>
      <c r="B202" s="295"/>
      <c r="C202" s="295"/>
    </row>
    <row r="203" s="294" customFormat="1" ht="26.25" customHeight="1" spans="1:3">
      <c r="A203" s="295"/>
      <c r="B203" s="295"/>
      <c r="C203" s="295"/>
    </row>
    <row r="204" s="294" customFormat="1" ht="26.25" customHeight="1" spans="1:3">
      <c r="A204" s="295"/>
      <c r="B204" s="295"/>
      <c r="C204" s="295"/>
    </row>
    <row r="205" s="294" customFormat="1" ht="26.25" customHeight="1" spans="1:3">
      <c r="A205" s="295"/>
      <c r="B205" s="295"/>
      <c r="C205" s="295"/>
    </row>
    <row r="206" s="294" customFormat="1" ht="26.25" customHeight="1" spans="1:3">
      <c r="A206" s="295"/>
      <c r="B206" s="295"/>
      <c r="C206" s="295"/>
    </row>
    <row r="207" s="294" customFormat="1" ht="26.25" customHeight="1" spans="1:3">
      <c r="A207" s="295"/>
      <c r="B207" s="295"/>
      <c r="C207" s="295"/>
    </row>
    <row r="208" s="294" customFormat="1" ht="26.25" customHeight="1" spans="1:3">
      <c r="A208" s="295"/>
      <c r="B208" s="295"/>
      <c r="C208" s="295"/>
    </row>
    <row r="209" s="294" customFormat="1" ht="26.25" customHeight="1" spans="1:3">
      <c r="A209" s="295"/>
      <c r="B209" s="295"/>
      <c r="C209" s="295"/>
    </row>
    <row r="210" s="294" customFormat="1" ht="26.25" customHeight="1" spans="1:3">
      <c r="A210" s="295"/>
      <c r="B210" s="295"/>
      <c r="C210" s="295"/>
    </row>
    <row r="211" s="294" customFormat="1" ht="26.25" customHeight="1" spans="1:3">
      <c r="A211" s="295"/>
      <c r="B211" s="295"/>
      <c r="C211" s="295"/>
    </row>
    <row r="212" s="294" customFormat="1" ht="26.25" customHeight="1" spans="1:3">
      <c r="A212" s="295"/>
      <c r="B212" s="295"/>
      <c r="C212" s="295"/>
    </row>
    <row r="213" s="294" customFormat="1" ht="26.25" customHeight="1" spans="1:3">
      <c r="A213" s="295"/>
      <c r="B213" s="295"/>
      <c r="C213" s="295"/>
    </row>
    <row r="214" s="294" customFormat="1" ht="26.25" customHeight="1" spans="1:3">
      <c r="A214" s="295"/>
      <c r="B214" s="295"/>
      <c r="C214" s="295"/>
    </row>
    <row r="215" s="294" customFormat="1" ht="26.25" customHeight="1" spans="1:3">
      <c r="A215" s="295"/>
      <c r="B215" s="295"/>
      <c r="C215" s="295"/>
    </row>
    <row r="216" s="294" customFormat="1" ht="26.25" customHeight="1" spans="1:3">
      <c r="A216" s="295"/>
      <c r="B216" s="295"/>
      <c r="C216" s="295"/>
    </row>
    <row r="217" s="294" customFormat="1" ht="26.25" customHeight="1" spans="1:3">
      <c r="A217" s="295"/>
      <c r="B217" s="295"/>
      <c r="C217" s="295"/>
    </row>
    <row r="218" s="294" customFormat="1" ht="26.25" customHeight="1" spans="1:3">
      <c r="A218" s="295"/>
      <c r="B218" s="295"/>
      <c r="C218" s="295"/>
    </row>
    <row r="219" s="294" customFormat="1" ht="26.25" customHeight="1" spans="1:3">
      <c r="A219" s="295"/>
      <c r="B219" s="295"/>
      <c r="C219" s="295"/>
    </row>
    <row r="220" s="294" customFormat="1" ht="19.9" customHeight="1" spans="1:3">
      <c r="A220" s="295"/>
      <c r="B220" s="295"/>
      <c r="C220" s="295"/>
    </row>
    <row r="221" s="294" customFormat="1" ht="19.9" customHeight="1" spans="1:3">
      <c r="A221" s="295"/>
      <c r="B221" s="295"/>
      <c r="C221" s="295"/>
    </row>
    <row r="222" s="294" customFormat="1" ht="19.9" customHeight="1" spans="1:3">
      <c r="A222" s="295"/>
      <c r="B222" s="295"/>
      <c r="C222" s="295"/>
    </row>
    <row r="223" s="294" customFormat="1" ht="19.9" customHeight="1" spans="1:3">
      <c r="A223" s="295"/>
      <c r="B223" s="295"/>
      <c r="C223" s="295"/>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T30"/>
  <sheetViews>
    <sheetView zoomScaleSheetLayoutView="60" workbookViewId="0">
      <selection activeCell="A24" sqref="$A24:$XFD30"/>
    </sheetView>
  </sheetViews>
  <sheetFormatPr defaultColWidth="9" defaultRowHeight="13.5"/>
  <cols>
    <col min="1" max="2" width="11.125" style="5" customWidth="1"/>
    <col min="3" max="3" width="14.6" style="5" customWidth="1"/>
    <col min="4" max="4" width="11.3" style="5" customWidth="1"/>
    <col min="5" max="6" width="14.2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4">
      <c r="A4" s="7" t="s">
        <v>497</v>
      </c>
      <c r="B4" s="7"/>
      <c r="C4" s="8" t="s">
        <v>598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row>
    <row r="5" s="3" customFormat="1" ht="18" customHeight="1" spans="1:254">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row>
    <row r="6" s="3" customFormat="1" ht="56" customHeight="1" spans="1:254">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row>
    <row r="7" s="3" customFormat="1" ht="36" customHeight="1" spans="1:254">
      <c r="A7" s="7"/>
      <c r="B7" s="7"/>
      <c r="C7" s="9" t="s">
        <v>508</v>
      </c>
      <c r="D7" s="46"/>
      <c r="E7" s="10">
        <v>101</v>
      </c>
      <c r="F7" s="10">
        <v>101</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row>
    <row r="8" s="3" customFormat="1" ht="36" customHeight="1" spans="1:254">
      <c r="A8" s="7"/>
      <c r="B8" s="7"/>
      <c r="C8" s="9" t="s">
        <v>509</v>
      </c>
      <c r="D8" s="46"/>
      <c r="E8" s="10">
        <v>101</v>
      </c>
      <c r="F8" s="10">
        <v>101</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row>
    <row r="9" s="3" customFormat="1" ht="36" customHeight="1" spans="1:254">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s="5" customFormat="1" ht="36" customHeight="1" spans="1:10">
      <c r="A10" s="7"/>
      <c r="B10" s="7"/>
      <c r="C10" s="9" t="s">
        <v>511</v>
      </c>
      <c r="D10" s="13" t="s">
        <v>447</v>
      </c>
      <c r="E10" s="13" t="s">
        <v>447</v>
      </c>
      <c r="F10" s="13" t="s">
        <v>447</v>
      </c>
      <c r="G10" s="7" t="s">
        <v>447</v>
      </c>
      <c r="H10" s="12"/>
      <c r="I10" s="13" t="s">
        <v>447</v>
      </c>
      <c r="J10" s="13"/>
    </row>
    <row r="11" s="5" customFormat="1" ht="26" customHeight="1" spans="1:10">
      <c r="A11" s="7" t="s">
        <v>512</v>
      </c>
      <c r="B11" s="7" t="s">
        <v>513</v>
      </c>
      <c r="C11" s="7"/>
      <c r="D11" s="7"/>
      <c r="E11" s="7"/>
      <c r="F11" s="13" t="s">
        <v>514</v>
      </c>
      <c r="G11" s="13"/>
      <c r="H11" s="13"/>
      <c r="I11" s="13"/>
      <c r="J11" s="13"/>
    </row>
    <row r="12" s="5" customFormat="1" ht="46" customHeight="1" spans="1:10">
      <c r="A12" s="7"/>
      <c r="B12" s="14" t="s">
        <v>599</v>
      </c>
      <c r="C12" s="15"/>
      <c r="D12" s="15"/>
      <c r="E12" s="16"/>
      <c r="F12" s="13" t="s">
        <v>600</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38" customHeight="1" spans="1:10">
      <c r="A15" s="25" t="s">
        <v>528</v>
      </c>
      <c r="B15" s="25" t="s">
        <v>529</v>
      </c>
      <c r="C15" s="85" t="s">
        <v>601</v>
      </c>
      <c r="D15" s="328" t="s">
        <v>602</v>
      </c>
      <c r="E15" s="85" t="s">
        <v>603</v>
      </c>
      <c r="F15" s="85" t="s">
        <v>604</v>
      </c>
      <c r="G15" s="23">
        <v>100</v>
      </c>
      <c r="H15" s="23">
        <v>20</v>
      </c>
      <c r="I15" s="23">
        <v>20</v>
      </c>
      <c r="J15" s="23" t="s">
        <v>567</v>
      </c>
    </row>
    <row r="16" s="45" customFormat="1" ht="38" customHeight="1" spans="1:10">
      <c r="A16" s="41"/>
      <c r="B16" s="25" t="s">
        <v>555</v>
      </c>
      <c r="C16" s="85" t="s">
        <v>605</v>
      </c>
      <c r="D16" s="41"/>
      <c r="E16" s="329" t="s">
        <v>606</v>
      </c>
      <c r="F16" s="85" t="s">
        <v>532</v>
      </c>
      <c r="G16" s="23">
        <v>100</v>
      </c>
      <c r="H16" s="23">
        <v>20</v>
      </c>
      <c r="I16" s="23">
        <v>20</v>
      </c>
      <c r="J16" s="23" t="s">
        <v>567</v>
      </c>
    </row>
    <row r="17" s="45" customFormat="1" ht="25" customHeight="1" spans="1:10">
      <c r="A17" s="51"/>
      <c r="B17" s="25" t="s">
        <v>585</v>
      </c>
      <c r="C17" s="85" t="s">
        <v>607</v>
      </c>
      <c r="D17" s="41"/>
      <c r="E17" s="7">
        <v>101</v>
      </c>
      <c r="F17" s="22" t="s">
        <v>608</v>
      </c>
      <c r="G17" s="23">
        <v>100</v>
      </c>
      <c r="H17" s="23">
        <v>10</v>
      </c>
      <c r="I17" s="23">
        <v>10</v>
      </c>
      <c r="J17" s="23" t="s">
        <v>567</v>
      </c>
    </row>
    <row r="18" s="45" customFormat="1" ht="38" customHeight="1" spans="1:10">
      <c r="A18" s="24" t="s">
        <v>535</v>
      </c>
      <c r="B18" s="24" t="s">
        <v>536</v>
      </c>
      <c r="C18" s="85" t="s">
        <v>609</v>
      </c>
      <c r="D18" s="41"/>
      <c r="E18" s="49" t="s">
        <v>610</v>
      </c>
      <c r="F18" s="52" t="s">
        <v>532</v>
      </c>
      <c r="G18" s="23">
        <v>100</v>
      </c>
      <c r="H18" s="23">
        <v>20</v>
      </c>
      <c r="I18" s="23">
        <v>20</v>
      </c>
      <c r="J18" s="23" t="s">
        <v>567</v>
      </c>
    </row>
    <row r="19" s="45" customFormat="1" ht="38" customHeight="1" spans="1:10">
      <c r="A19" s="24"/>
      <c r="B19" s="24" t="s">
        <v>590</v>
      </c>
      <c r="C19" s="85" t="s">
        <v>611</v>
      </c>
      <c r="D19" s="41"/>
      <c r="E19" s="49" t="s">
        <v>610</v>
      </c>
      <c r="F19" s="22" t="s">
        <v>532</v>
      </c>
      <c r="G19" s="23">
        <v>100</v>
      </c>
      <c r="H19" s="23">
        <v>10</v>
      </c>
      <c r="I19" s="23">
        <v>10</v>
      </c>
      <c r="J19" s="23" t="s">
        <v>567</v>
      </c>
    </row>
    <row r="20" s="45" customFormat="1" ht="38" customHeight="1" spans="1:10">
      <c r="A20" s="28" t="s">
        <v>538</v>
      </c>
      <c r="B20" s="29" t="s">
        <v>539</v>
      </c>
      <c r="C20" s="85" t="s">
        <v>612</v>
      </c>
      <c r="D20" s="41"/>
      <c r="E20" s="49" t="s">
        <v>613</v>
      </c>
      <c r="F20" s="49" t="s">
        <v>532</v>
      </c>
      <c r="G20" s="23">
        <v>100</v>
      </c>
      <c r="H20" s="23">
        <v>10</v>
      </c>
      <c r="I20" s="23">
        <v>10</v>
      </c>
      <c r="J20" s="23" t="s">
        <v>567</v>
      </c>
    </row>
    <row r="21" s="45" customFormat="1" ht="21" customHeight="1" spans="1:10">
      <c r="A21" s="31" t="s">
        <v>541</v>
      </c>
      <c r="B21" s="31"/>
      <c r="C21" s="31"/>
      <c r="D21" s="31" t="s">
        <v>542</v>
      </c>
      <c r="E21" s="31"/>
      <c r="F21" s="31"/>
      <c r="G21" s="31"/>
      <c r="H21" s="31"/>
      <c r="I21" s="31"/>
      <c r="J21" s="31"/>
    </row>
    <row r="22" s="45" customFormat="1" ht="30" customHeight="1" spans="1:10">
      <c r="A22" s="31" t="s">
        <v>543</v>
      </c>
      <c r="B22" s="31"/>
      <c r="C22" s="31"/>
      <c r="D22" s="31"/>
      <c r="E22" s="31"/>
      <c r="F22" s="31"/>
      <c r="G22" s="31"/>
      <c r="H22" s="31">
        <v>100</v>
      </c>
      <c r="I22" s="31">
        <v>100</v>
      </c>
      <c r="J22" s="31" t="s">
        <v>544</v>
      </c>
    </row>
    <row r="23" s="5" customFormat="1" ht="17" customHeight="1" spans="1:10">
      <c r="A23" s="32"/>
      <c r="B23" s="32"/>
      <c r="C23" s="32"/>
      <c r="D23" s="32"/>
      <c r="E23" s="32"/>
      <c r="F23" s="32"/>
      <c r="G23" s="32"/>
      <c r="H23" s="32"/>
      <c r="I23" s="32"/>
      <c r="J23" s="37"/>
    </row>
    <row r="24" s="4" customFormat="1" spans="1:10">
      <c r="A24" s="33" t="s">
        <v>545</v>
      </c>
      <c r="B24" s="34"/>
      <c r="C24" s="34"/>
      <c r="D24" s="34"/>
      <c r="E24" s="34"/>
      <c r="F24" s="34"/>
      <c r="G24" s="34"/>
      <c r="H24" s="34"/>
      <c r="I24" s="34"/>
      <c r="J24" s="38"/>
    </row>
    <row r="25" s="4" customFormat="1" spans="1:10">
      <c r="A25" s="33" t="s">
        <v>546</v>
      </c>
      <c r="B25" s="33"/>
      <c r="C25" s="33"/>
      <c r="D25" s="33"/>
      <c r="E25" s="33"/>
      <c r="F25" s="33"/>
      <c r="G25" s="33"/>
      <c r="H25" s="33"/>
      <c r="I25" s="33"/>
      <c r="J25" s="33"/>
    </row>
    <row r="26" s="4" customFormat="1" spans="1:10">
      <c r="A26" s="33" t="s">
        <v>547</v>
      </c>
      <c r="B26" s="33"/>
      <c r="C26" s="33"/>
      <c r="D26" s="33"/>
      <c r="E26" s="33"/>
      <c r="F26" s="33"/>
      <c r="G26" s="33"/>
      <c r="H26" s="33"/>
      <c r="I26" s="33"/>
      <c r="J26" s="33"/>
    </row>
    <row r="27" s="4" customFormat="1" spans="1:10">
      <c r="A27" s="33" t="s">
        <v>548</v>
      </c>
      <c r="B27" s="33"/>
      <c r="C27" s="33"/>
      <c r="D27" s="33"/>
      <c r="E27" s="33"/>
      <c r="F27" s="33"/>
      <c r="G27" s="33"/>
      <c r="H27" s="33"/>
      <c r="I27" s="33"/>
      <c r="J27" s="33"/>
    </row>
    <row r="28" s="4" customFormat="1" spans="1:10">
      <c r="A28" s="33" t="s">
        <v>549</v>
      </c>
      <c r="B28" s="33"/>
      <c r="C28" s="33"/>
      <c r="D28" s="33"/>
      <c r="E28" s="33"/>
      <c r="F28" s="33"/>
      <c r="G28" s="33"/>
      <c r="H28" s="33"/>
      <c r="I28" s="33"/>
      <c r="J28" s="33"/>
    </row>
    <row r="29" s="4" customFormat="1" spans="1:10">
      <c r="A29" s="33" t="s">
        <v>550</v>
      </c>
      <c r="B29" s="33"/>
      <c r="C29" s="33"/>
      <c r="D29" s="33"/>
      <c r="E29" s="33"/>
      <c r="F29" s="33"/>
      <c r="G29" s="33"/>
      <c r="H29" s="33"/>
      <c r="I29" s="33"/>
      <c r="J29" s="33"/>
    </row>
    <row r="30" s="4" customFormat="1" spans="1:10">
      <c r="A30" s="33" t="s">
        <v>551</v>
      </c>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workbookViewId="0">
      <selection activeCell="A27" sqref="$A27:$XFD33"/>
    </sheetView>
  </sheetViews>
  <sheetFormatPr defaultColWidth="9" defaultRowHeight="13.5"/>
  <cols>
    <col min="1" max="2" width="11.125" style="5" customWidth="1"/>
    <col min="3" max="3" width="14.6" style="5" customWidth="1"/>
    <col min="4" max="6" width="13.7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614</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518.77</v>
      </c>
      <c r="E7" s="10">
        <v>518.77</v>
      </c>
      <c r="F7" s="10">
        <v>518.77</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518.77</v>
      </c>
      <c r="E8" s="10">
        <v>518.77</v>
      </c>
      <c r="F8" s="10">
        <v>518.77</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2">
        <v>0</v>
      </c>
      <c r="E9" s="12">
        <v>0</v>
      </c>
      <c r="F9" s="12">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4" t="s">
        <v>615</v>
      </c>
      <c r="C12" s="15"/>
      <c r="D12" s="15"/>
      <c r="E12" s="16"/>
      <c r="F12" s="115" t="s">
        <v>616</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18" customHeight="1" spans="1:10">
      <c r="A15" s="24" t="s">
        <v>528</v>
      </c>
      <c r="B15" s="25" t="s">
        <v>529</v>
      </c>
      <c r="C15" s="26">
        <v>5187746</v>
      </c>
      <c r="D15" s="328" t="s">
        <v>602</v>
      </c>
      <c r="E15" s="54">
        <v>1</v>
      </c>
      <c r="F15" s="22" t="s">
        <v>617</v>
      </c>
      <c r="G15" s="23">
        <v>5187746</v>
      </c>
      <c r="H15" s="23">
        <v>10</v>
      </c>
      <c r="I15" s="23">
        <v>10</v>
      </c>
      <c r="J15" s="23"/>
    </row>
    <row r="16" s="5" customFormat="1" ht="18" customHeight="1" spans="1:10">
      <c r="A16" s="24"/>
      <c r="B16" s="25" t="s">
        <v>555</v>
      </c>
      <c r="C16" s="26" t="s">
        <v>618</v>
      </c>
      <c r="D16" s="41"/>
      <c r="E16" s="7" t="s">
        <v>619</v>
      </c>
      <c r="F16" s="22" t="s">
        <v>101</v>
      </c>
      <c r="G16" s="23" t="s">
        <v>619</v>
      </c>
      <c r="H16" s="23">
        <v>10</v>
      </c>
      <c r="I16" s="23">
        <v>10</v>
      </c>
      <c r="J16" s="23"/>
    </row>
    <row r="17" s="5" customFormat="1" ht="18" customHeight="1" spans="1:10">
      <c r="A17" s="24"/>
      <c r="B17" s="25" t="s">
        <v>533</v>
      </c>
      <c r="C17" s="26">
        <v>2023</v>
      </c>
      <c r="D17" s="41"/>
      <c r="E17" s="7">
        <v>12</v>
      </c>
      <c r="F17" s="22" t="s">
        <v>563</v>
      </c>
      <c r="G17" s="23">
        <v>12</v>
      </c>
      <c r="H17" s="23">
        <v>10</v>
      </c>
      <c r="I17" s="23">
        <v>10</v>
      </c>
      <c r="J17" s="23"/>
    </row>
    <row r="18" s="5" customFormat="1" ht="18" customHeight="1" spans="1:10">
      <c r="A18" s="24"/>
      <c r="B18" s="24" t="s">
        <v>585</v>
      </c>
      <c r="C18" s="26" t="s">
        <v>620</v>
      </c>
      <c r="D18" s="41"/>
      <c r="E18" s="7">
        <v>3355</v>
      </c>
      <c r="F18" s="22" t="s">
        <v>617</v>
      </c>
      <c r="G18" s="23">
        <v>3355</v>
      </c>
      <c r="H18" s="23">
        <v>10</v>
      </c>
      <c r="I18" s="23">
        <v>10</v>
      </c>
      <c r="J18" s="23"/>
    </row>
    <row r="19" s="5" customFormat="1" ht="30" customHeight="1" spans="1:10">
      <c r="A19" s="24" t="s">
        <v>535</v>
      </c>
      <c r="B19" s="24" t="s">
        <v>621</v>
      </c>
      <c r="C19" s="26" t="s">
        <v>622</v>
      </c>
      <c r="D19" s="41"/>
      <c r="E19" s="7">
        <v>100</v>
      </c>
      <c r="F19" s="22" t="s">
        <v>532</v>
      </c>
      <c r="G19" s="7" t="s">
        <v>619</v>
      </c>
      <c r="H19" s="23">
        <v>10</v>
      </c>
      <c r="I19" s="23">
        <v>10</v>
      </c>
      <c r="J19" s="23"/>
    </row>
    <row r="20" s="5" customFormat="1" ht="30" customHeight="1" spans="1:10">
      <c r="A20" s="24"/>
      <c r="B20" s="24" t="s">
        <v>536</v>
      </c>
      <c r="C20" s="26" t="s">
        <v>623</v>
      </c>
      <c r="D20" s="41"/>
      <c r="E20" s="7">
        <v>95</v>
      </c>
      <c r="F20" s="22" t="s">
        <v>532</v>
      </c>
      <c r="G20" s="7" t="s">
        <v>619</v>
      </c>
      <c r="H20" s="23">
        <v>10</v>
      </c>
      <c r="I20" s="23">
        <v>10</v>
      </c>
      <c r="J20" s="23"/>
    </row>
    <row r="21" s="5" customFormat="1" ht="30" customHeight="1" spans="1:10">
      <c r="A21" s="24"/>
      <c r="B21" s="24" t="s">
        <v>624</v>
      </c>
      <c r="C21" s="26" t="s">
        <v>625</v>
      </c>
      <c r="D21" s="41"/>
      <c r="E21" s="7" t="s">
        <v>619</v>
      </c>
      <c r="F21" s="22" t="s">
        <v>532</v>
      </c>
      <c r="G21" s="7" t="s">
        <v>619</v>
      </c>
      <c r="H21" s="23">
        <v>10</v>
      </c>
      <c r="I21" s="23">
        <v>10</v>
      </c>
      <c r="J21" s="23"/>
    </row>
    <row r="22" s="5" customFormat="1" ht="30" customHeight="1" spans="1:10">
      <c r="A22" s="24"/>
      <c r="B22" s="27" t="s">
        <v>590</v>
      </c>
      <c r="C22" s="26" t="s">
        <v>626</v>
      </c>
      <c r="D22" s="41"/>
      <c r="E22" s="7" t="s">
        <v>627</v>
      </c>
      <c r="F22" s="22" t="s">
        <v>532</v>
      </c>
      <c r="G22" s="7" t="s">
        <v>627</v>
      </c>
      <c r="H22" s="23">
        <v>10</v>
      </c>
      <c r="I22" s="23">
        <v>10</v>
      </c>
      <c r="J22" s="23"/>
    </row>
    <row r="23" s="5" customFormat="1" ht="30" customHeight="1" spans="1:10">
      <c r="A23" s="28" t="s">
        <v>538</v>
      </c>
      <c r="B23" s="29" t="s">
        <v>539</v>
      </c>
      <c r="C23" s="26" t="s">
        <v>628</v>
      </c>
      <c r="D23" s="41"/>
      <c r="E23" s="8" t="s">
        <v>629</v>
      </c>
      <c r="F23" s="8" t="s">
        <v>532</v>
      </c>
      <c r="G23" s="71" t="s">
        <v>630</v>
      </c>
      <c r="H23" s="30">
        <v>10</v>
      </c>
      <c r="I23" s="30">
        <v>9</v>
      </c>
      <c r="J23" s="58" t="s">
        <v>11</v>
      </c>
    </row>
    <row r="24" s="5" customFormat="1" ht="27" customHeight="1" spans="1:10">
      <c r="A24" s="31" t="s">
        <v>541</v>
      </c>
      <c r="B24" s="31"/>
      <c r="C24" s="31"/>
      <c r="D24" s="31" t="s">
        <v>542</v>
      </c>
      <c r="E24" s="31"/>
      <c r="F24" s="31"/>
      <c r="G24" s="31"/>
      <c r="H24" s="31"/>
      <c r="I24" s="31"/>
      <c r="J24" s="31"/>
    </row>
    <row r="25" s="5" customFormat="1" ht="25.5" customHeight="1" spans="1:10">
      <c r="A25" s="31" t="s">
        <v>543</v>
      </c>
      <c r="B25" s="31"/>
      <c r="C25" s="31"/>
      <c r="D25" s="31"/>
      <c r="E25" s="31"/>
      <c r="F25" s="31"/>
      <c r="G25" s="31"/>
      <c r="H25" s="31">
        <v>100</v>
      </c>
      <c r="I25" s="31">
        <v>99</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A25" sqref="$A25:$XFD31"/>
    </sheetView>
  </sheetViews>
  <sheetFormatPr defaultColWidth="9" defaultRowHeight="13.5"/>
  <cols>
    <col min="1" max="2" width="11.125" style="5" customWidth="1"/>
    <col min="3" max="3" width="14.6" style="61" customWidth="1"/>
    <col min="4" max="6" width="13.75" style="61"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631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7" t="s">
        <v>508</v>
      </c>
      <c r="D7" s="62">
        <v>6083</v>
      </c>
      <c r="E7" s="62">
        <v>6083</v>
      </c>
      <c r="F7" s="62">
        <v>6083</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7" t="s">
        <v>509</v>
      </c>
      <c r="D8" s="62">
        <v>6083</v>
      </c>
      <c r="E8" s="62">
        <v>6083</v>
      </c>
      <c r="F8" s="62">
        <v>6083</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7" t="s">
        <v>510</v>
      </c>
      <c r="D9" s="13"/>
      <c r="E9" s="13"/>
      <c r="F9" s="13"/>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7"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61" customHeight="1" spans="1:10">
      <c r="A12" s="7"/>
      <c r="B12" s="14" t="s">
        <v>632</v>
      </c>
      <c r="C12" s="78"/>
      <c r="D12" s="78"/>
      <c r="E12" s="114"/>
      <c r="F12" s="13" t="s">
        <v>633</v>
      </c>
      <c r="G12" s="13"/>
      <c r="H12" s="13"/>
      <c r="I12" s="13"/>
      <c r="J12" s="13"/>
    </row>
    <row r="13" s="5" customFormat="1" ht="36" customHeight="1" spans="1:10">
      <c r="A13" s="22" t="s">
        <v>517</v>
      </c>
      <c r="B13" s="22"/>
      <c r="C13" s="22"/>
      <c r="D13" s="22" t="s">
        <v>518</v>
      </c>
      <c r="E13" s="22"/>
      <c r="F13" s="22"/>
      <c r="G13" s="22" t="s">
        <v>519</v>
      </c>
      <c r="H13" s="22" t="s">
        <v>520</v>
      </c>
      <c r="I13" s="22" t="s">
        <v>507</v>
      </c>
      <c r="J13" s="22" t="s">
        <v>521</v>
      </c>
    </row>
    <row r="14" s="5" customFormat="1" ht="36" customHeight="1" spans="1:10">
      <c r="A14" s="7" t="s">
        <v>522</v>
      </c>
      <c r="B14" s="7" t="s">
        <v>523</v>
      </c>
      <c r="C14" s="7" t="s">
        <v>524</v>
      </c>
      <c r="D14" s="7" t="s">
        <v>525</v>
      </c>
      <c r="E14" s="7" t="s">
        <v>526</v>
      </c>
      <c r="F14" s="22" t="s">
        <v>527</v>
      </c>
      <c r="G14" s="22"/>
      <c r="H14" s="22"/>
      <c r="I14" s="22"/>
      <c r="J14" s="22"/>
    </row>
    <row r="15" s="5" customFormat="1" ht="18" customHeight="1" spans="1:10">
      <c r="A15" s="24" t="s">
        <v>528</v>
      </c>
      <c r="B15" s="24" t="s">
        <v>529</v>
      </c>
      <c r="C15" s="7" t="s">
        <v>634</v>
      </c>
      <c r="D15" s="66" t="s">
        <v>579</v>
      </c>
      <c r="E15" s="7">
        <v>3</v>
      </c>
      <c r="F15" s="22" t="s">
        <v>561</v>
      </c>
      <c r="G15" s="22" t="s">
        <v>635</v>
      </c>
      <c r="H15" s="22">
        <v>20</v>
      </c>
      <c r="I15" s="22">
        <v>20</v>
      </c>
      <c r="J15" s="22"/>
    </row>
    <row r="16" s="5" customFormat="1" ht="18" customHeight="1" spans="1:10">
      <c r="A16" s="24"/>
      <c r="B16" s="24" t="s">
        <v>555</v>
      </c>
      <c r="C16" s="7" t="s">
        <v>581</v>
      </c>
      <c r="D16" s="66" t="s">
        <v>579</v>
      </c>
      <c r="E16" s="7">
        <v>100</v>
      </c>
      <c r="F16" s="22" t="s">
        <v>532</v>
      </c>
      <c r="G16" s="67">
        <v>1</v>
      </c>
      <c r="H16" s="22">
        <v>20</v>
      </c>
      <c r="I16" s="22">
        <v>20</v>
      </c>
      <c r="J16" s="22"/>
    </row>
    <row r="17" s="5" customFormat="1" ht="18" customHeight="1" spans="1:10">
      <c r="A17" s="24"/>
      <c r="B17" s="24" t="s">
        <v>533</v>
      </c>
      <c r="C17" s="7" t="s">
        <v>582</v>
      </c>
      <c r="D17" s="66" t="s">
        <v>579</v>
      </c>
      <c r="E17" s="7">
        <v>1</v>
      </c>
      <c r="F17" s="22" t="s">
        <v>583</v>
      </c>
      <c r="G17" s="22" t="s">
        <v>636</v>
      </c>
      <c r="H17" s="22">
        <v>10</v>
      </c>
      <c r="I17" s="22">
        <v>10</v>
      </c>
      <c r="J17" s="22"/>
    </row>
    <row r="18" s="5" customFormat="1" ht="29" customHeight="1" spans="1:10">
      <c r="A18" s="24"/>
      <c r="B18" s="24" t="s">
        <v>585</v>
      </c>
      <c r="C18" s="7" t="s">
        <v>637</v>
      </c>
      <c r="D18" s="66" t="s">
        <v>579</v>
      </c>
      <c r="E18" s="7">
        <v>100</v>
      </c>
      <c r="F18" s="22" t="s">
        <v>532</v>
      </c>
      <c r="G18" s="67">
        <v>1</v>
      </c>
      <c r="H18" s="22">
        <v>10</v>
      </c>
      <c r="I18" s="22">
        <v>10</v>
      </c>
      <c r="J18" s="22"/>
    </row>
    <row r="19" s="5" customFormat="1" ht="30" customHeight="1" spans="1:10">
      <c r="A19" s="24"/>
      <c r="B19" s="24" t="s">
        <v>536</v>
      </c>
      <c r="C19" s="7" t="s">
        <v>638</v>
      </c>
      <c r="D19" s="66" t="s">
        <v>594</v>
      </c>
      <c r="E19" s="7">
        <v>95</v>
      </c>
      <c r="F19" s="22" t="s">
        <v>532</v>
      </c>
      <c r="G19" s="67">
        <v>0.95</v>
      </c>
      <c r="H19" s="22">
        <v>10</v>
      </c>
      <c r="I19" s="22">
        <v>8</v>
      </c>
      <c r="J19" s="22" t="s">
        <v>639</v>
      </c>
    </row>
    <row r="20" s="5" customFormat="1" ht="40" customHeight="1" spans="1:10">
      <c r="A20" s="24"/>
      <c r="B20" s="27" t="s">
        <v>590</v>
      </c>
      <c r="C20" s="7" t="s">
        <v>640</v>
      </c>
      <c r="D20" s="66" t="s">
        <v>594</v>
      </c>
      <c r="E20" s="7">
        <v>95</v>
      </c>
      <c r="F20" s="22" t="s">
        <v>532</v>
      </c>
      <c r="G20" s="67">
        <v>0.95</v>
      </c>
      <c r="H20" s="22">
        <v>10</v>
      </c>
      <c r="I20" s="22">
        <v>8</v>
      </c>
      <c r="J20" s="22" t="s">
        <v>639</v>
      </c>
    </row>
    <row r="21" s="5" customFormat="1" ht="30" customHeight="1" spans="1:10">
      <c r="A21" s="24" t="s">
        <v>538</v>
      </c>
      <c r="B21" s="27" t="s">
        <v>539</v>
      </c>
      <c r="C21" s="54" t="s">
        <v>641</v>
      </c>
      <c r="D21" s="66" t="s">
        <v>594</v>
      </c>
      <c r="E21" s="68">
        <v>98</v>
      </c>
      <c r="F21" s="8" t="s">
        <v>532</v>
      </c>
      <c r="G21" s="71" t="s">
        <v>630</v>
      </c>
      <c r="H21" s="30">
        <v>10</v>
      </c>
      <c r="I21" s="30">
        <v>9</v>
      </c>
      <c r="J21" s="22" t="s">
        <v>639</v>
      </c>
    </row>
    <row r="22" s="5" customFormat="1" ht="27" customHeight="1" spans="1:10">
      <c r="A22" s="31" t="s">
        <v>541</v>
      </c>
      <c r="B22" s="31"/>
      <c r="C22" s="31"/>
      <c r="D22" s="31" t="s">
        <v>542</v>
      </c>
      <c r="E22" s="31"/>
      <c r="F22" s="31"/>
      <c r="G22" s="31"/>
      <c r="H22" s="31"/>
      <c r="I22" s="31"/>
      <c r="J22" s="31"/>
    </row>
    <row r="23" s="5" customFormat="1" ht="25.5" customHeight="1" spans="1:10">
      <c r="A23" s="31" t="s">
        <v>543</v>
      </c>
      <c r="B23" s="31"/>
      <c r="C23" s="31"/>
      <c r="D23" s="31"/>
      <c r="E23" s="31"/>
      <c r="F23" s="31"/>
      <c r="G23" s="31"/>
      <c r="H23" s="31">
        <v>100</v>
      </c>
      <c r="I23" s="31">
        <v>95</v>
      </c>
      <c r="J23" s="36"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L12" sqref="L12"/>
    </sheetView>
  </sheetViews>
  <sheetFormatPr defaultColWidth="9" defaultRowHeight="13.5"/>
  <cols>
    <col min="1" max="1" width="8.875" style="5" customWidth="1"/>
    <col min="2" max="2" width="18.5" style="5" customWidth="1"/>
    <col min="3" max="3" width="15.375" style="61" customWidth="1"/>
    <col min="4" max="6" width="17.5" style="61" customWidth="1"/>
    <col min="7" max="7" width="8.875" style="5" customWidth="1"/>
    <col min="8" max="9" width="12.125" style="5" customWidth="1"/>
    <col min="10" max="10" width="12.375" style="5" customWidth="1"/>
    <col min="11" max="16384" width="9" style="5"/>
  </cols>
  <sheetData>
    <row r="2" s="5" customFormat="1" ht="28.5" customHeight="1" spans="1:10">
      <c r="A2" s="90" t="s">
        <v>495</v>
      </c>
      <c r="B2" s="90"/>
      <c r="C2" s="90"/>
      <c r="D2" s="90"/>
      <c r="E2" s="90"/>
      <c r="F2" s="90"/>
      <c r="G2" s="90"/>
      <c r="H2" s="90"/>
      <c r="I2" s="90"/>
      <c r="J2" s="90"/>
    </row>
    <row r="3" s="1" customFormat="1" ht="22.5" customHeight="1" spans="1:10">
      <c r="A3" s="91"/>
      <c r="B3" s="91"/>
      <c r="C3" s="91"/>
      <c r="D3" s="91"/>
      <c r="E3" s="91"/>
      <c r="F3" s="91"/>
      <c r="G3" s="91"/>
      <c r="H3" s="91"/>
      <c r="I3" s="91"/>
      <c r="J3" s="35" t="s">
        <v>496</v>
      </c>
    </row>
    <row r="4" s="116" customFormat="1" ht="22.5" customHeight="1" spans="1:255">
      <c r="A4" s="117" t="s">
        <v>497</v>
      </c>
      <c r="B4" s="117"/>
      <c r="C4" s="118" t="s">
        <v>642</v>
      </c>
      <c r="D4" s="118"/>
      <c r="E4" s="118"/>
      <c r="F4" s="118"/>
      <c r="G4" s="118"/>
      <c r="H4" s="118"/>
      <c r="I4" s="118"/>
      <c r="J4" s="11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22.5" customHeight="1" spans="1:255">
      <c r="A5" s="92" t="s">
        <v>499</v>
      </c>
      <c r="B5" s="92"/>
      <c r="C5" s="93" t="s">
        <v>500</v>
      </c>
      <c r="D5" s="93"/>
      <c r="E5" s="93"/>
      <c r="F5" s="92" t="s">
        <v>501</v>
      </c>
      <c r="G5" s="93" t="s">
        <v>500</v>
      </c>
      <c r="H5" s="93"/>
      <c r="I5" s="93"/>
      <c r="J5" s="93"/>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22.5" customHeight="1" spans="1:255">
      <c r="A6" s="92" t="s">
        <v>502</v>
      </c>
      <c r="B6" s="92"/>
      <c r="C6" s="92"/>
      <c r="D6" s="92" t="s">
        <v>503</v>
      </c>
      <c r="E6" s="92" t="s">
        <v>443</v>
      </c>
      <c r="F6" s="92" t="s">
        <v>504</v>
      </c>
      <c r="G6" s="92" t="s">
        <v>505</v>
      </c>
      <c r="H6" s="92" t="s">
        <v>506</v>
      </c>
      <c r="I6" s="92" t="s">
        <v>507</v>
      </c>
      <c r="J6" s="9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22.5" customHeight="1" spans="1:255">
      <c r="A7" s="117"/>
      <c r="B7" s="117"/>
      <c r="C7" s="117" t="s">
        <v>508</v>
      </c>
      <c r="D7" s="119">
        <v>8320</v>
      </c>
      <c r="E7" s="119">
        <v>8320</v>
      </c>
      <c r="F7" s="119">
        <v>8320</v>
      </c>
      <c r="G7" s="117">
        <v>10</v>
      </c>
      <c r="H7" s="120">
        <v>1</v>
      </c>
      <c r="I7" s="121">
        <v>10</v>
      </c>
      <c r="J7" s="121"/>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1" customHeight="1" spans="1:255">
      <c r="A8" s="117"/>
      <c r="B8" s="117"/>
      <c r="C8" s="117" t="s">
        <v>643</v>
      </c>
      <c r="D8" s="119">
        <v>8320</v>
      </c>
      <c r="E8" s="119">
        <v>8320</v>
      </c>
      <c r="F8" s="119">
        <v>8320</v>
      </c>
      <c r="G8" s="117" t="s">
        <v>447</v>
      </c>
      <c r="H8" s="120">
        <v>1</v>
      </c>
      <c r="I8" s="121" t="s">
        <v>447</v>
      </c>
      <c r="J8" s="121"/>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1" customHeight="1" spans="1:255">
      <c r="A9" s="117"/>
      <c r="B9" s="117"/>
      <c r="C9" s="117" t="s">
        <v>644</v>
      </c>
      <c r="D9" s="121"/>
      <c r="E9" s="121"/>
      <c r="F9" s="121"/>
      <c r="G9" s="117" t="s">
        <v>447</v>
      </c>
      <c r="H9" s="120"/>
      <c r="I9" s="121" t="s">
        <v>447</v>
      </c>
      <c r="J9" s="121"/>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3" customHeight="1" spans="1:10">
      <c r="A10" s="117"/>
      <c r="B10" s="117"/>
      <c r="C10" s="117" t="s">
        <v>511</v>
      </c>
      <c r="D10" s="121" t="s">
        <v>447</v>
      </c>
      <c r="E10" s="121" t="s">
        <v>447</v>
      </c>
      <c r="F10" s="121" t="s">
        <v>447</v>
      </c>
      <c r="G10" s="117" t="s">
        <v>447</v>
      </c>
      <c r="H10" s="121"/>
      <c r="I10" s="121" t="s">
        <v>447</v>
      </c>
      <c r="J10" s="121"/>
    </row>
    <row r="11" s="5" customFormat="1" ht="30.75" customHeight="1" spans="1:10">
      <c r="A11" s="117" t="s">
        <v>512</v>
      </c>
      <c r="B11" s="122" t="s">
        <v>513</v>
      </c>
      <c r="C11" s="117"/>
      <c r="D11" s="117"/>
      <c r="E11" s="117"/>
      <c r="F11" s="121" t="s">
        <v>514</v>
      </c>
      <c r="G11" s="121"/>
      <c r="H11" s="121"/>
      <c r="I11" s="121"/>
      <c r="J11" s="121"/>
    </row>
    <row r="12" s="5" customFormat="1" ht="50" customHeight="1" spans="1:10">
      <c r="A12" s="117"/>
      <c r="B12" s="123" t="s">
        <v>645</v>
      </c>
      <c r="C12" s="124"/>
      <c r="D12" s="124"/>
      <c r="E12" s="125"/>
      <c r="F12" s="121" t="s">
        <v>646</v>
      </c>
      <c r="G12" s="121"/>
      <c r="H12" s="121"/>
      <c r="I12" s="121"/>
      <c r="J12" s="121"/>
    </row>
    <row r="13" s="5" customFormat="1" ht="22.5" customHeight="1" spans="1:10">
      <c r="A13" s="103" t="s">
        <v>517</v>
      </c>
      <c r="B13" s="103"/>
      <c r="C13" s="103"/>
      <c r="D13" s="103" t="s">
        <v>518</v>
      </c>
      <c r="E13" s="103"/>
      <c r="F13" s="103"/>
      <c r="G13" s="103" t="s">
        <v>519</v>
      </c>
      <c r="H13" s="103" t="s">
        <v>520</v>
      </c>
      <c r="I13" s="103" t="s">
        <v>507</v>
      </c>
      <c r="J13" s="103" t="s">
        <v>521</v>
      </c>
    </row>
    <row r="14" s="5" customFormat="1" ht="22.5" customHeight="1" spans="1:10">
      <c r="A14" s="92" t="s">
        <v>522</v>
      </c>
      <c r="B14" s="92" t="s">
        <v>523</v>
      </c>
      <c r="C14" s="92" t="s">
        <v>524</v>
      </c>
      <c r="D14" s="92" t="s">
        <v>525</v>
      </c>
      <c r="E14" s="92" t="s">
        <v>526</v>
      </c>
      <c r="F14" s="103" t="s">
        <v>527</v>
      </c>
      <c r="G14" s="103"/>
      <c r="H14" s="103"/>
      <c r="I14" s="103"/>
      <c r="J14" s="103"/>
    </row>
    <row r="15" s="5" customFormat="1" ht="22.5" customHeight="1" spans="1:10">
      <c r="A15" s="117" t="s">
        <v>528</v>
      </c>
      <c r="B15" s="122" t="s">
        <v>529</v>
      </c>
      <c r="C15" s="117" t="s">
        <v>634</v>
      </c>
      <c r="D15" s="117" t="s">
        <v>579</v>
      </c>
      <c r="E15" s="117">
        <v>1</v>
      </c>
      <c r="F15" s="126" t="s">
        <v>561</v>
      </c>
      <c r="G15" s="126" t="s">
        <v>580</v>
      </c>
      <c r="H15" s="126">
        <v>20</v>
      </c>
      <c r="I15" s="126">
        <v>20</v>
      </c>
      <c r="J15" s="126" t="s">
        <v>542</v>
      </c>
    </row>
    <row r="16" s="5" customFormat="1" ht="22.5" customHeight="1" spans="1:10">
      <c r="A16" s="117"/>
      <c r="B16" s="122" t="s">
        <v>555</v>
      </c>
      <c r="C16" s="117" t="s">
        <v>581</v>
      </c>
      <c r="D16" s="117" t="s">
        <v>579</v>
      </c>
      <c r="E16" s="117">
        <v>100</v>
      </c>
      <c r="F16" s="126" t="s">
        <v>532</v>
      </c>
      <c r="G16" s="127">
        <v>1</v>
      </c>
      <c r="H16" s="126">
        <v>20</v>
      </c>
      <c r="I16" s="126">
        <v>20</v>
      </c>
      <c r="J16" s="126" t="s">
        <v>542</v>
      </c>
    </row>
    <row r="17" s="5" customFormat="1" ht="22.5" customHeight="1" spans="1:10">
      <c r="A17" s="117"/>
      <c r="B17" s="122" t="s">
        <v>533</v>
      </c>
      <c r="C17" s="117" t="s">
        <v>582</v>
      </c>
      <c r="D17" s="117" t="s">
        <v>579</v>
      </c>
      <c r="E17" s="117">
        <v>1</v>
      </c>
      <c r="F17" s="126" t="s">
        <v>583</v>
      </c>
      <c r="G17" s="126" t="s">
        <v>636</v>
      </c>
      <c r="H17" s="126">
        <v>10</v>
      </c>
      <c r="I17" s="126">
        <v>10</v>
      </c>
      <c r="J17" s="126" t="s">
        <v>542</v>
      </c>
    </row>
    <row r="18" s="5" customFormat="1" ht="22.5" customHeight="1" spans="1:10">
      <c r="A18" s="117"/>
      <c r="B18" s="122" t="s">
        <v>585</v>
      </c>
      <c r="C18" s="117" t="s">
        <v>586</v>
      </c>
      <c r="D18" s="117" t="s">
        <v>587</v>
      </c>
      <c r="E18" s="117">
        <v>100</v>
      </c>
      <c r="F18" s="126" t="s">
        <v>532</v>
      </c>
      <c r="G18" s="127">
        <v>1</v>
      </c>
      <c r="H18" s="126">
        <v>10</v>
      </c>
      <c r="I18" s="126">
        <v>10</v>
      </c>
      <c r="J18" s="126" t="s">
        <v>542</v>
      </c>
    </row>
    <row r="19" s="5" customFormat="1" ht="39" customHeight="1" spans="1:10">
      <c r="A19" s="117"/>
      <c r="B19" s="122" t="s">
        <v>536</v>
      </c>
      <c r="C19" s="117" t="s">
        <v>647</v>
      </c>
      <c r="D19" s="117" t="s">
        <v>579</v>
      </c>
      <c r="E19" s="117">
        <v>1080</v>
      </c>
      <c r="F19" s="126" t="s">
        <v>589</v>
      </c>
      <c r="G19" s="127" t="s">
        <v>648</v>
      </c>
      <c r="H19" s="126">
        <v>10</v>
      </c>
      <c r="I19" s="126">
        <v>10</v>
      </c>
      <c r="J19" s="126" t="s">
        <v>542</v>
      </c>
    </row>
    <row r="20" s="5" customFormat="1" ht="39" customHeight="1" spans="1:10">
      <c r="A20" s="117"/>
      <c r="B20" s="128" t="s">
        <v>590</v>
      </c>
      <c r="C20" s="117" t="s">
        <v>591</v>
      </c>
      <c r="D20" s="117" t="s">
        <v>579</v>
      </c>
      <c r="E20" s="117">
        <v>50</v>
      </c>
      <c r="F20" s="126" t="s">
        <v>583</v>
      </c>
      <c r="G20" s="127" t="s">
        <v>592</v>
      </c>
      <c r="H20" s="126">
        <v>10</v>
      </c>
      <c r="I20" s="126">
        <v>10</v>
      </c>
      <c r="J20" s="126" t="s">
        <v>542</v>
      </c>
    </row>
    <row r="21" s="5" customFormat="1" ht="22.5" customHeight="1" spans="1:10">
      <c r="A21" s="117" t="s">
        <v>538</v>
      </c>
      <c r="B21" s="128" t="s">
        <v>539</v>
      </c>
      <c r="C21" s="129" t="s">
        <v>641</v>
      </c>
      <c r="D21" s="117" t="s">
        <v>594</v>
      </c>
      <c r="E21" s="130">
        <v>98</v>
      </c>
      <c r="F21" s="118" t="s">
        <v>532</v>
      </c>
      <c r="G21" s="118" t="s">
        <v>630</v>
      </c>
      <c r="H21" s="126">
        <v>10</v>
      </c>
      <c r="I21" s="126">
        <v>10</v>
      </c>
      <c r="J21" s="126" t="s">
        <v>542</v>
      </c>
    </row>
    <row r="22" s="45" customFormat="1" ht="28.5" customHeight="1" spans="1:10">
      <c r="A22" s="131" t="s">
        <v>541</v>
      </c>
      <c r="B22" s="131"/>
      <c r="C22" s="131"/>
      <c r="D22" s="131" t="s">
        <v>542</v>
      </c>
      <c r="E22" s="131"/>
      <c r="F22" s="131"/>
      <c r="G22" s="131"/>
      <c r="H22" s="131"/>
      <c r="I22" s="131"/>
      <c r="J22" s="131"/>
    </row>
    <row r="23" s="5" customFormat="1" ht="22.5" customHeight="1" spans="1:10">
      <c r="A23" s="131" t="s">
        <v>543</v>
      </c>
      <c r="B23" s="131"/>
      <c r="C23" s="131"/>
      <c r="D23" s="131"/>
      <c r="E23" s="131"/>
      <c r="F23" s="131"/>
      <c r="G23" s="131"/>
      <c r="H23" s="131">
        <v>100</v>
      </c>
      <c r="I23" s="131">
        <v>100</v>
      </c>
      <c r="J23" s="131"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1"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85" zoomScaleNormal="85" zoomScaleSheetLayoutView="60" workbookViewId="0">
      <selection activeCell="A25" sqref="$A25:$XFD31"/>
    </sheetView>
  </sheetViews>
  <sheetFormatPr defaultColWidth="9" defaultRowHeight="13.5"/>
  <cols>
    <col min="1" max="1" width="10.5833333333333" style="5" customWidth="1"/>
    <col min="2" max="2" width="18.9583333333333" style="5" customWidth="1"/>
    <col min="3" max="3" width="40.15" style="5" customWidth="1"/>
    <col min="4" max="4" width="17.2" style="5" customWidth="1"/>
    <col min="5" max="6" width="20.625" style="5" customWidth="1"/>
    <col min="7" max="7" width="10.5833333333333" style="5" customWidth="1"/>
    <col min="8" max="8" width="11.4666666666667" style="5" customWidth="1"/>
    <col min="9" max="9" width="8.525" style="5" customWidth="1"/>
    <col min="10" max="10" width="20.625" style="5" customWidth="1"/>
    <col min="11" max="16384" width="9" style="5"/>
  </cols>
  <sheetData>
    <row r="2" s="5" customFormat="1" ht="28.5" customHeight="1" spans="1:10">
      <c r="A2" s="90" t="s">
        <v>495</v>
      </c>
      <c r="B2" s="90"/>
      <c r="C2" s="90"/>
      <c r="D2" s="90"/>
      <c r="E2" s="90"/>
      <c r="F2" s="90"/>
      <c r="G2" s="90"/>
      <c r="H2" s="90"/>
      <c r="I2" s="90"/>
      <c r="J2" s="90"/>
    </row>
    <row r="3" s="1" customFormat="1" ht="22.5" customHeight="1" spans="1:10">
      <c r="A3" s="91"/>
      <c r="B3" s="91"/>
      <c r="C3" s="91"/>
      <c r="D3" s="91"/>
      <c r="E3" s="91"/>
      <c r="F3" s="91"/>
      <c r="G3" s="91"/>
      <c r="H3" s="91"/>
      <c r="I3" s="91"/>
      <c r="J3" s="35" t="s">
        <v>496</v>
      </c>
    </row>
    <row r="4" s="89" customFormat="1" ht="22.5" customHeight="1" spans="1:255">
      <c r="A4" s="92" t="s">
        <v>497</v>
      </c>
      <c r="B4" s="92"/>
      <c r="C4" s="93" t="s">
        <v>649</v>
      </c>
      <c r="D4" s="93"/>
      <c r="E4" s="93"/>
      <c r="F4" s="93"/>
      <c r="G4" s="93"/>
      <c r="H4" s="93"/>
      <c r="I4" s="93"/>
      <c r="J4" s="93"/>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22.5" customHeight="1" spans="1:255">
      <c r="A5" s="92" t="s">
        <v>499</v>
      </c>
      <c r="B5" s="92"/>
      <c r="C5" s="93" t="s">
        <v>500</v>
      </c>
      <c r="D5" s="93"/>
      <c r="E5" s="93"/>
      <c r="F5" s="92" t="s">
        <v>501</v>
      </c>
      <c r="G5" s="93" t="s">
        <v>500</v>
      </c>
      <c r="H5" s="93"/>
      <c r="I5" s="93"/>
      <c r="J5" s="93"/>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22.5" customHeight="1" spans="1:255">
      <c r="A6" s="92" t="s">
        <v>502</v>
      </c>
      <c r="B6" s="92"/>
      <c r="C6" s="92"/>
      <c r="D6" s="92" t="s">
        <v>503</v>
      </c>
      <c r="E6" s="92" t="s">
        <v>443</v>
      </c>
      <c r="F6" s="92" t="s">
        <v>504</v>
      </c>
      <c r="G6" s="92" t="s">
        <v>505</v>
      </c>
      <c r="H6" s="92" t="s">
        <v>506</v>
      </c>
      <c r="I6" s="92" t="s">
        <v>507</v>
      </c>
      <c r="J6" s="9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22.5" customHeight="1" spans="1:255">
      <c r="A7" s="92"/>
      <c r="B7" s="92"/>
      <c r="C7" s="94" t="s">
        <v>508</v>
      </c>
      <c r="D7" s="95">
        <v>2000</v>
      </c>
      <c r="E7" s="95">
        <v>4994.278576</v>
      </c>
      <c r="F7" s="95">
        <v>4994.28</v>
      </c>
      <c r="G7" s="92">
        <v>10</v>
      </c>
      <c r="H7" s="96">
        <v>1</v>
      </c>
      <c r="I7" s="97">
        <v>10</v>
      </c>
      <c r="J7" s="9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0" customHeight="1" spans="1:255">
      <c r="A8" s="92"/>
      <c r="B8" s="92"/>
      <c r="C8" s="94" t="s">
        <v>643</v>
      </c>
      <c r="D8" s="95">
        <v>2000</v>
      </c>
      <c r="E8" s="95">
        <v>4994.28</v>
      </c>
      <c r="F8" s="95">
        <v>4994.28</v>
      </c>
      <c r="G8" s="92" t="s">
        <v>447</v>
      </c>
      <c r="H8" s="96">
        <v>1</v>
      </c>
      <c r="I8" s="97" t="s">
        <v>447</v>
      </c>
      <c r="J8" s="9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0" customHeight="1" spans="1:255">
      <c r="A9" s="92"/>
      <c r="B9" s="92"/>
      <c r="C9" s="94" t="s">
        <v>574</v>
      </c>
      <c r="D9" s="97"/>
      <c r="E9" s="97"/>
      <c r="F9" s="97"/>
      <c r="G9" s="92" t="s">
        <v>447</v>
      </c>
      <c r="H9" s="96"/>
      <c r="I9" s="97" t="s">
        <v>447</v>
      </c>
      <c r="J9" s="9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22.5" customHeight="1" spans="1:10">
      <c r="A10" s="92"/>
      <c r="B10" s="92"/>
      <c r="C10" s="94" t="s">
        <v>511</v>
      </c>
      <c r="D10" s="97" t="s">
        <v>447</v>
      </c>
      <c r="E10" s="97" t="s">
        <v>447</v>
      </c>
      <c r="F10" s="97" t="s">
        <v>447</v>
      </c>
      <c r="G10" s="92" t="s">
        <v>447</v>
      </c>
      <c r="H10" s="97"/>
      <c r="I10" s="97" t="s">
        <v>447</v>
      </c>
      <c r="J10" s="97"/>
    </row>
    <row r="11" s="5" customFormat="1" ht="30.75" customHeight="1" spans="1:10">
      <c r="A11" s="92" t="s">
        <v>512</v>
      </c>
      <c r="B11" s="92" t="s">
        <v>513</v>
      </c>
      <c r="C11" s="92"/>
      <c r="D11" s="92"/>
      <c r="E11" s="92"/>
      <c r="F11" s="97" t="s">
        <v>514</v>
      </c>
      <c r="G11" s="97"/>
      <c r="H11" s="97"/>
      <c r="I11" s="97"/>
      <c r="J11" s="97"/>
    </row>
    <row r="12" s="5" customFormat="1" ht="44" customHeight="1" spans="1:10">
      <c r="A12" s="92"/>
      <c r="B12" s="97" t="s">
        <v>650</v>
      </c>
      <c r="C12" s="97"/>
      <c r="D12" s="97"/>
      <c r="E12" s="97"/>
      <c r="F12" s="97" t="s">
        <v>651</v>
      </c>
      <c r="G12" s="97"/>
      <c r="H12" s="97"/>
      <c r="I12" s="97"/>
      <c r="J12" s="97"/>
    </row>
    <row r="13" s="5" customFormat="1" ht="22.5" customHeight="1" spans="1:10">
      <c r="A13" s="98" t="s">
        <v>517</v>
      </c>
      <c r="B13" s="99"/>
      <c r="C13" s="100"/>
      <c r="D13" s="98" t="s">
        <v>518</v>
      </c>
      <c r="E13" s="99"/>
      <c r="F13" s="100"/>
      <c r="G13" s="101" t="s">
        <v>519</v>
      </c>
      <c r="H13" s="101" t="s">
        <v>520</v>
      </c>
      <c r="I13" s="101" t="s">
        <v>507</v>
      </c>
      <c r="J13" s="101" t="s">
        <v>521</v>
      </c>
    </row>
    <row r="14" s="5" customFormat="1" ht="22.5" customHeight="1" spans="1:10">
      <c r="A14" s="102" t="s">
        <v>522</v>
      </c>
      <c r="B14" s="92" t="s">
        <v>523</v>
      </c>
      <c r="C14" s="92" t="s">
        <v>524</v>
      </c>
      <c r="D14" s="92" t="s">
        <v>525</v>
      </c>
      <c r="E14" s="92" t="s">
        <v>526</v>
      </c>
      <c r="F14" s="103" t="s">
        <v>527</v>
      </c>
      <c r="G14" s="104"/>
      <c r="H14" s="104"/>
      <c r="I14" s="104"/>
      <c r="J14" s="104"/>
    </row>
    <row r="15" s="5" customFormat="1" ht="22.5" customHeight="1" spans="1:10">
      <c r="A15" s="92" t="s">
        <v>528</v>
      </c>
      <c r="B15" s="105" t="s">
        <v>529</v>
      </c>
      <c r="C15" s="94" t="s">
        <v>578</v>
      </c>
      <c r="D15" s="92" t="s">
        <v>594</v>
      </c>
      <c r="E15" s="92">
        <v>1</v>
      </c>
      <c r="F15" s="103" t="s">
        <v>561</v>
      </c>
      <c r="G15" s="104" t="s">
        <v>652</v>
      </c>
      <c r="H15" s="104">
        <v>20</v>
      </c>
      <c r="I15" s="104">
        <v>20</v>
      </c>
      <c r="J15" s="104"/>
    </row>
    <row r="16" s="5" customFormat="1" ht="22.5" customHeight="1" spans="1:10">
      <c r="A16" s="92"/>
      <c r="B16" s="105" t="s">
        <v>555</v>
      </c>
      <c r="C16" s="94" t="s">
        <v>581</v>
      </c>
      <c r="D16" s="92" t="s">
        <v>579</v>
      </c>
      <c r="E16" s="92">
        <v>100</v>
      </c>
      <c r="F16" s="103" t="s">
        <v>532</v>
      </c>
      <c r="G16" s="106">
        <v>1</v>
      </c>
      <c r="H16" s="103">
        <v>20</v>
      </c>
      <c r="I16" s="103">
        <v>20</v>
      </c>
      <c r="J16" s="104"/>
    </row>
    <row r="17" s="5" customFormat="1" ht="54" customHeight="1" spans="1:10">
      <c r="A17" s="92"/>
      <c r="B17" s="105" t="s">
        <v>533</v>
      </c>
      <c r="C17" s="94" t="s">
        <v>582</v>
      </c>
      <c r="D17" s="92" t="s">
        <v>579</v>
      </c>
      <c r="E17" s="92">
        <v>2</v>
      </c>
      <c r="F17" s="103" t="s">
        <v>583</v>
      </c>
      <c r="G17" s="103" t="s">
        <v>584</v>
      </c>
      <c r="H17" s="103">
        <v>10</v>
      </c>
      <c r="I17" s="103">
        <v>8</v>
      </c>
      <c r="J17" s="104" t="s">
        <v>653</v>
      </c>
    </row>
    <row r="18" s="5" customFormat="1" ht="22.5" customHeight="1" spans="1:10">
      <c r="A18" s="92"/>
      <c r="B18" s="94" t="s">
        <v>585</v>
      </c>
      <c r="C18" s="94" t="s">
        <v>586</v>
      </c>
      <c r="D18" s="92" t="s">
        <v>587</v>
      </c>
      <c r="E18" s="92">
        <v>100</v>
      </c>
      <c r="F18" s="103" t="s">
        <v>532</v>
      </c>
      <c r="G18" s="106">
        <v>1</v>
      </c>
      <c r="H18" s="103">
        <v>10</v>
      </c>
      <c r="I18" s="103">
        <v>10</v>
      </c>
      <c r="J18" s="104"/>
    </row>
    <row r="19" s="5" customFormat="1" ht="39" customHeight="1" spans="1:10">
      <c r="A19" s="107" t="s">
        <v>535</v>
      </c>
      <c r="B19" s="94" t="s">
        <v>536</v>
      </c>
      <c r="C19" s="94" t="s">
        <v>638</v>
      </c>
      <c r="D19" s="92" t="s">
        <v>594</v>
      </c>
      <c r="E19" s="92">
        <v>95</v>
      </c>
      <c r="F19" s="103" t="s">
        <v>532</v>
      </c>
      <c r="G19" s="104">
        <v>0.95</v>
      </c>
      <c r="H19" s="104">
        <v>10</v>
      </c>
      <c r="I19" s="104">
        <v>8</v>
      </c>
      <c r="J19" s="104" t="s">
        <v>639</v>
      </c>
    </row>
    <row r="20" s="5" customFormat="1" ht="39" customHeight="1" spans="1:10">
      <c r="A20" s="108"/>
      <c r="B20" s="109" t="s">
        <v>590</v>
      </c>
      <c r="C20" s="94" t="s">
        <v>591</v>
      </c>
      <c r="D20" s="92" t="s">
        <v>579</v>
      </c>
      <c r="E20" s="92">
        <v>50</v>
      </c>
      <c r="F20" s="103" t="s">
        <v>583</v>
      </c>
      <c r="G20" s="104" t="s">
        <v>592</v>
      </c>
      <c r="H20" s="104">
        <v>10</v>
      </c>
      <c r="I20" s="104">
        <v>10</v>
      </c>
      <c r="J20" s="104"/>
    </row>
    <row r="21" s="5" customFormat="1" ht="22.5" customHeight="1" spans="1:10">
      <c r="A21" s="110" t="s">
        <v>538</v>
      </c>
      <c r="B21" s="111" t="s">
        <v>539</v>
      </c>
      <c r="C21" s="94" t="s">
        <v>654</v>
      </c>
      <c r="D21" s="112" t="s">
        <v>594</v>
      </c>
      <c r="E21" s="93" t="s">
        <v>595</v>
      </c>
      <c r="F21" s="93" t="s">
        <v>532</v>
      </c>
      <c r="G21" s="93" t="s">
        <v>655</v>
      </c>
      <c r="H21" s="104">
        <v>10</v>
      </c>
      <c r="I21" s="104">
        <v>10</v>
      </c>
      <c r="J21" s="93" t="s">
        <v>11</v>
      </c>
    </row>
    <row r="22" s="5" customFormat="1" ht="22.5" customHeight="1" spans="1:10">
      <c r="A22" s="113" t="s">
        <v>541</v>
      </c>
      <c r="B22" s="113"/>
      <c r="C22" s="113"/>
      <c r="D22" s="113" t="s">
        <v>542</v>
      </c>
      <c r="E22" s="113"/>
      <c r="F22" s="113"/>
      <c r="G22" s="113"/>
      <c r="H22" s="113"/>
      <c r="I22" s="113"/>
      <c r="J22" s="113"/>
    </row>
    <row r="23" s="5" customFormat="1" ht="22.5" customHeight="1" spans="1:10">
      <c r="A23" s="113" t="s">
        <v>543</v>
      </c>
      <c r="B23" s="113"/>
      <c r="C23" s="113"/>
      <c r="D23" s="113"/>
      <c r="E23" s="113"/>
      <c r="F23" s="113"/>
      <c r="G23" s="113"/>
      <c r="H23" s="113">
        <v>100</v>
      </c>
      <c r="I23" s="113">
        <v>96</v>
      </c>
      <c r="J23" s="113"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56"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workbookViewId="0">
      <selection activeCell="A27" sqref="$A27:$XFD33"/>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656</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5</v>
      </c>
      <c r="E7" s="10">
        <v>5</v>
      </c>
      <c r="F7" s="10">
        <v>5</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5</v>
      </c>
      <c r="E8" s="10">
        <v>5</v>
      </c>
      <c r="F8" s="10">
        <v>5</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27" customHeight="1" spans="1:10">
      <c r="A12" s="7"/>
      <c r="B12" s="14" t="s">
        <v>657</v>
      </c>
      <c r="C12" s="15"/>
      <c r="D12" s="15"/>
      <c r="E12" s="16"/>
      <c r="F12" s="13" t="s">
        <v>658</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28" customHeight="1" spans="1:10">
      <c r="A15" s="24" t="s">
        <v>528</v>
      </c>
      <c r="B15" s="25" t="s">
        <v>529</v>
      </c>
      <c r="C15" s="26" t="s">
        <v>659</v>
      </c>
      <c r="D15" s="328" t="s">
        <v>602</v>
      </c>
      <c r="E15" s="7">
        <v>100</v>
      </c>
      <c r="F15" s="22" t="s">
        <v>532</v>
      </c>
      <c r="G15" s="23">
        <v>100</v>
      </c>
      <c r="H15" s="23">
        <v>10</v>
      </c>
      <c r="I15" s="23">
        <v>10</v>
      </c>
      <c r="J15" s="23" t="s">
        <v>567</v>
      </c>
    </row>
    <row r="16" s="5" customFormat="1" ht="28" customHeight="1" spans="1:10">
      <c r="A16" s="24"/>
      <c r="B16" s="25" t="s">
        <v>555</v>
      </c>
      <c r="C16" s="26" t="s">
        <v>659</v>
      </c>
      <c r="D16" s="41"/>
      <c r="E16" s="7">
        <v>100</v>
      </c>
      <c r="F16" s="22" t="s">
        <v>532</v>
      </c>
      <c r="G16" s="23">
        <v>100</v>
      </c>
      <c r="H16" s="23">
        <v>10</v>
      </c>
      <c r="I16" s="23">
        <v>10</v>
      </c>
      <c r="J16" s="23" t="s">
        <v>567</v>
      </c>
    </row>
    <row r="17" s="5" customFormat="1" ht="18" customHeight="1" spans="1:10">
      <c r="A17" s="24"/>
      <c r="B17" s="25" t="s">
        <v>533</v>
      </c>
      <c r="C17" s="26">
        <v>2023</v>
      </c>
      <c r="D17" s="41"/>
      <c r="E17" s="7">
        <v>100</v>
      </c>
      <c r="F17" s="22" t="s">
        <v>532</v>
      </c>
      <c r="G17" s="73">
        <v>1</v>
      </c>
      <c r="H17" s="23">
        <v>10</v>
      </c>
      <c r="I17" s="23">
        <v>10</v>
      </c>
      <c r="J17" s="23" t="s">
        <v>567</v>
      </c>
    </row>
    <row r="18" s="5" customFormat="1" ht="18" customHeight="1" spans="1:10">
      <c r="A18" s="24"/>
      <c r="B18" s="24" t="s">
        <v>585</v>
      </c>
      <c r="C18" s="26" t="s">
        <v>660</v>
      </c>
      <c r="D18" s="41"/>
      <c r="E18" s="7">
        <v>5</v>
      </c>
      <c r="F18" s="22" t="s">
        <v>608</v>
      </c>
      <c r="G18" s="23">
        <v>5</v>
      </c>
      <c r="H18" s="23">
        <v>10</v>
      </c>
      <c r="I18" s="23">
        <v>10</v>
      </c>
      <c r="J18" s="23" t="s">
        <v>567</v>
      </c>
    </row>
    <row r="19" s="5" customFormat="1" ht="30" customHeight="1" spans="1:10">
      <c r="A19" s="24" t="s">
        <v>535</v>
      </c>
      <c r="B19" s="24" t="s">
        <v>621</v>
      </c>
      <c r="C19" s="26" t="s">
        <v>660</v>
      </c>
      <c r="D19" s="41"/>
      <c r="E19" s="7">
        <v>5</v>
      </c>
      <c r="F19" s="22" t="s">
        <v>608</v>
      </c>
      <c r="G19" s="23">
        <v>5</v>
      </c>
      <c r="H19" s="23">
        <v>10</v>
      </c>
      <c r="I19" s="23">
        <v>10</v>
      </c>
      <c r="J19" s="23" t="s">
        <v>567</v>
      </c>
    </row>
    <row r="20" s="5" customFormat="1" ht="30" customHeight="1" spans="1:10">
      <c r="A20" s="24"/>
      <c r="B20" s="24" t="s">
        <v>536</v>
      </c>
      <c r="C20" s="26" t="s">
        <v>661</v>
      </c>
      <c r="D20" s="41"/>
      <c r="E20" s="7">
        <v>90</v>
      </c>
      <c r="F20" s="22" t="s">
        <v>532</v>
      </c>
      <c r="G20" s="23">
        <v>100</v>
      </c>
      <c r="H20" s="23">
        <v>10</v>
      </c>
      <c r="I20" s="23">
        <v>10</v>
      </c>
      <c r="J20" s="23" t="s">
        <v>567</v>
      </c>
    </row>
    <row r="21" s="5" customFormat="1" ht="30" customHeight="1" spans="1:10">
      <c r="A21" s="24"/>
      <c r="B21" s="24" t="s">
        <v>624</v>
      </c>
      <c r="C21" s="26" t="s">
        <v>661</v>
      </c>
      <c r="D21" s="41"/>
      <c r="E21" s="7">
        <v>90</v>
      </c>
      <c r="F21" s="22" t="s">
        <v>532</v>
      </c>
      <c r="G21" s="23">
        <v>100</v>
      </c>
      <c r="H21" s="23">
        <v>10</v>
      </c>
      <c r="I21" s="23">
        <v>10</v>
      </c>
      <c r="J21" s="23" t="s">
        <v>567</v>
      </c>
    </row>
    <row r="22" s="5" customFormat="1" ht="30" customHeight="1" spans="1:10">
      <c r="A22" s="24"/>
      <c r="B22" s="27" t="s">
        <v>590</v>
      </c>
      <c r="C22" s="26" t="s">
        <v>661</v>
      </c>
      <c r="D22" s="41"/>
      <c r="E22" s="7">
        <v>90</v>
      </c>
      <c r="F22" s="22" t="s">
        <v>532</v>
      </c>
      <c r="G22" s="23">
        <v>100</v>
      </c>
      <c r="H22" s="23">
        <v>10</v>
      </c>
      <c r="I22" s="23">
        <v>10</v>
      </c>
      <c r="J22" s="23" t="s">
        <v>567</v>
      </c>
    </row>
    <row r="23" s="5" customFormat="1" ht="30" customHeight="1" spans="1:10">
      <c r="A23" s="28" t="s">
        <v>538</v>
      </c>
      <c r="B23" s="29" t="s">
        <v>539</v>
      </c>
      <c r="C23" s="26" t="s">
        <v>661</v>
      </c>
      <c r="D23" s="41"/>
      <c r="E23" s="7" t="s">
        <v>595</v>
      </c>
      <c r="F23" s="22" t="s">
        <v>532</v>
      </c>
      <c r="G23" s="23">
        <v>100</v>
      </c>
      <c r="H23" s="23">
        <v>10</v>
      </c>
      <c r="I23" s="23">
        <v>10</v>
      </c>
      <c r="J23" s="23" t="s">
        <v>567</v>
      </c>
    </row>
    <row r="24" s="5" customFormat="1" ht="27" customHeight="1" spans="1:10">
      <c r="A24" s="31" t="s">
        <v>541</v>
      </c>
      <c r="B24" s="31"/>
      <c r="C24" s="31"/>
      <c r="D24" s="31" t="s">
        <v>542</v>
      </c>
      <c r="E24" s="31"/>
      <c r="F24" s="31"/>
      <c r="G24" s="31"/>
      <c r="H24" s="31"/>
      <c r="I24" s="31"/>
      <c r="J24" s="31"/>
    </row>
    <row r="25" s="5" customFormat="1" ht="25.5" customHeight="1" spans="1:10">
      <c r="A25" s="31" t="s">
        <v>543</v>
      </c>
      <c r="B25" s="31"/>
      <c r="C25" s="31"/>
      <c r="D25" s="31"/>
      <c r="E25" s="31"/>
      <c r="F25" s="31"/>
      <c r="G25" s="31"/>
      <c r="H25" s="31">
        <v>100</v>
      </c>
      <c r="I25" s="31">
        <v>100</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2"/>
  <sheetViews>
    <sheetView zoomScaleSheetLayoutView="60" workbookViewId="0">
      <selection activeCell="A26" sqref="$A26:$XFD32"/>
    </sheetView>
  </sheetViews>
  <sheetFormatPr defaultColWidth="9" defaultRowHeight="13.5"/>
  <cols>
    <col min="1" max="2" width="11.125" style="5" customWidth="1"/>
    <col min="3" max="3" width="14.6" style="5" customWidth="1"/>
    <col min="4" max="4" width="11.3" style="5" customWidth="1"/>
    <col min="5" max="5" width="13.75"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662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15.5</v>
      </c>
      <c r="E7" s="10">
        <v>15.5</v>
      </c>
      <c r="F7" s="10">
        <v>15.5</v>
      </c>
      <c r="G7" s="7">
        <v>10</v>
      </c>
      <c r="H7" s="11">
        <v>1</v>
      </c>
      <c r="I7" s="13">
        <v>100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15.5</v>
      </c>
      <c r="E8" s="10">
        <v>15.5</v>
      </c>
      <c r="F8" s="10">
        <v>15.5</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v>0</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c r="J10" s="13"/>
    </row>
    <row r="11" s="5" customFormat="1" ht="18" customHeight="1" spans="1:10">
      <c r="A11" s="7" t="s">
        <v>512</v>
      </c>
      <c r="B11" s="7" t="s">
        <v>513</v>
      </c>
      <c r="C11" s="7"/>
      <c r="D11" s="7"/>
      <c r="E11" s="7"/>
      <c r="F11" s="13" t="s">
        <v>514</v>
      </c>
      <c r="G11" s="13"/>
      <c r="H11" s="13"/>
      <c r="I11" s="13"/>
      <c r="J11" s="13"/>
    </row>
    <row r="12" s="5" customFormat="1" ht="83" customHeight="1" spans="1:10">
      <c r="A12" s="7"/>
      <c r="B12" s="14" t="s">
        <v>663</v>
      </c>
      <c r="C12" s="15"/>
      <c r="D12" s="15"/>
      <c r="E12" s="16"/>
      <c r="F12" s="115" t="s">
        <v>664</v>
      </c>
      <c r="G12" s="115"/>
      <c r="H12" s="115"/>
      <c r="I12" s="115"/>
      <c r="J12" s="115"/>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27" customHeight="1" spans="1:10">
      <c r="A15" s="24" t="s">
        <v>528</v>
      </c>
      <c r="B15" s="25" t="s">
        <v>529</v>
      </c>
      <c r="C15" s="26" t="s">
        <v>665</v>
      </c>
      <c r="D15" s="328" t="s">
        <v>602</v>
      </c>
      <c r="E15" s="7">
        <v>6</v>
      </c>
      <c r="F15" s="22" t="s">
        <v>589</v>
      </c>
      <c r="G15" s="40">
        <v>1</v>
      </c>
      <c r="H15" s="23">
        <v>20</v>
      </c>
      <c r="I15" s="23">
        <v>20</v>
      </c>
      <c r="J15" s="23" t="s">
        <v>666</v>
      </c>
    </row>
    <row r="16" s="5" customFormat="1" ht="27" customHeight="1" spans="1:10">
      <c r="A16" s="24"/>
      <c r="B16" s="25" t="s">
        <v>555</v>
      </c>
      <c r="C16" s="26" t="s">
        <v>665</v>
      </c>
      <c r="D16" s="41"/>
      <c r="E16" s="7">
        <v>6</v>
      </c>
      <c r="F16" s="22" t="s">
        <v>589</v>
      </c>
      <c r="G16" s="40">
        <v>1</v>
      </c>
      <c r="H16" s="23">
        <v>10</v>
      </c>
      <c r="I16" s="23">
        <v>10</v>
      </c>
      <c r="J16" s="23" t="s">
        <v>666</v>
      </c>
    </row>
    <row r="17" s="5" customFormat="1" ht="27" customHeight="1" spans="1:10">
      <c r="A17" s="24"/>
      <c r="B17" s="25" t="s">
        <v>533</v>
      </c>
      <c r="C17" s="26" t="s">
        <v>667</v>
      </c>
      <c r="D17" s="41"/>
      <c r="E17" s="7">
        <v>2023</v>
      </c>
      <c r="F17" s="22" t="s">
        <v>583</v>
      </c>
      <c r="G17" s="40">
        <v>1</v>
      </c>
      <c r="H17" s="23">
        <v>10</v>
      </c>
      <c r="I17" s="23">
        <v>10</v>
      </c>
      <c r="J17" s="23" t="s">
        <v>542</v>
      </c>
    </row>
    <row r="18" s="5" customFormat="1" ht="27" customHeight="1" spans="1:10">
      <c r="A18" s="24"/>
      <c r="B18" s="24" t="s">
        <v>585</v>
      </c>
      <c r="C18" s="26" t="s">
        <v>668</v>
      </c>
      <c r="D18" s="41"/>
      <c r="E18" s="7">
        <v>15.5</v>
      </c>
      <c r="F18" s="22" t="s">
        <v>608</v>
      </c>
      <c r="G18" s="40">
        <v>1</v>
      </c>
      <c r="H18" s="23">
        <v>10</v>
      </c>
      <c r="I18" s="23">
        <v>10</v>
      </c>
      <c r="J18" s="23" t="s">
        <v>542</v>
      </c>
    </row>
    <row r="19" s="5" customFormat="1" ht="27" customHeight="1" spans="1:10">
      <c r="A19" s="24"/>
      <c r="B19" s="24" t="s">
        <v>536</v>
      </c>
      <c r="C19" s="26" t="s">
        <v>669</v>
      </c>
      <c r="D19" s="41"/>
      <c r="E19" s="7">
        <v>95</v>
      </c>
      <c r="F19" s="22" t="s">
        <v>532</v>
      </c>
      <c r="G19" s="40">
        <v>1</v>
      </c>
      <c r="H19" s="23">
        <v>10</v>
      </c>
      <c r="I19" s="23">
        <v>10</v>
      </c>
      <c r="J19" s="23" t="s">
        <v>542</v>
      </c>
    </row>
    <row r="20" s="5" customFormat="1" ht="27" customHeight="1" spans="1:10">
      <c r="A20" s="24"/>
      <c r="B20" s="24" t="s">
        <v>624</v>
      </c>
      <c r="C20" s="26" t="s">
        <v>670</v>
      </c>
      <c r="D20" s="41"/>
      <c r="E20" s="7">
        <v>95</v>
      </c>
      <c r="F20" s="22" t="s">
        <v>532</v>
      </c>
      <c r="G20" s="40">
        <v>1</v>
      </c>
      <c r="H20" s="23">
        <v>10</v>
      </c>
      <c r="I20" s="23">
        <v>10</v>
      </c>
      <c r="J20" s="23" t="s">
        <v>542</v>
      </c>
    </row>
    <row r="21" s="5" customFormat="1" ht="27" customHeight="1" spans="1:10">
      <c r="A21" s="24"/>
      <c r="B21" s="27" t="s">
        <v>590</v>
      </c>
      <c r="C21" s="26" t="s">
        <v>671</v>
      </c>
      <c r="D21" s="41"/>
      <c r="E21" s="7">
        <v>95</v>
      </c>
      <c r="F21" s="22" t="s">
        <v>532</v>
      </c>
      <c r="G21" s="40">
        <v>1</v>
      </c>
      <c r="H21" s="23">
        <v>10</v>
      </c>
      <c r="I21" s="23">
        <v>10</v>
      </c>
      <c r="J21" s="23" t="s">
        <v>542</v>
      </c>
    </row>
    <row r="22" s="5" customFormat="1" ht="27" customHeight="1" spans="1:10">
      <c r="A22" s="28" t="s">
        <v>538</v>
      </c>
      <c r="B22" s="29" t="s">
        <v>539</v>
      </c>
      <c r="C22" s="26" t="s">
        <v>672</v>
      </c>
      <c r="D22" s="41"/>
      <c r="E22" s="7">
        <v>98</v>
      </c>
      <c r="F22" s="71" t="s">
        <v>532</v>
      </c>
      <c r="G22" s="40">
        <v>1</v>
      </c>
      <c r="H22" s="23">
        <v>10</v>
      </c>
      <c r="I22" s="23">
        <v>10</v>
      </c>
      <c r="J22" s="23" t="s">
        <v>542</v>
      </c>
    </row>
    <row r="23" s="5" customFormat="1" ht="27" customHeight="1" spans="1:10">
      <c r="A23" s="31" t="s">
        <v>541</v>
      </c>
      <c r="B23" s="31"/>
      <c r="C23" s="31"/>
      <c r="D23" s="31" t="s">
        <v>542</v>
      </c>
      <c r="E23" s="31"/>
      <c r="F23" s="31"/>
      <c r="G23" s="31"/>
      <c r="H23" s="31"/>
      <c r="I23" s="31"/>
      <c r="J23" s="31"/>
    </row>
    <row r="24" s="5" customFormat="1" ht="25.5" customHeight="1" spans="1:10">
      <c r="A24" s="31" t="s">
        <v>543</v>
      </c>
      <c r="B24" s="31"/>
      <c r="C24" s="31"/>
      <c r="D24" s="31"/>
      <c r="E24" s="31"/>
      <c r="F24" s="31"/>
      <c r="G24" s="31"/>
      <c r="H24" s="31">
        <v>100</v>
      </c>
      <c r="I24" s="31">
        <v>100</v>
      </c>
      <c r="J24" s="36" t="s">
        <v>544</v>
      </c>
    </row>
    <row r="25" s="5" customFormat="1" ht="17" customHeight="1" spans="1:10">
      <c r="A25" s="32"/>
      <c r="B25" s="32"/>
      <c r="C25" s="32"/>
      <c r="D25" s="32"/>
      <c r="E25" s="32"/>
      <c r="F25" s="32"/>
      <c r="G25" s="32"/>
      <c r="H25" s="32"/>
      <c r="I25" s="32"/>
      <c r="J25" s="37"/>
    </row>
    <row r="26" s="4" customFormat="1" spans="1:10">
      <c r="A26" s="33" t="s">
        <v>545</v>
      </c>
      <c r="B26" s="34"/>
      <c r="C26" s="34"/>
      <c r="D26" s="34"/>
      <c r="E26" s="34"/>
      <c r="F26" s="34"/>
      <c r="G26" s="34"/>
      <c r="H26" s="34"/>
      <c r="I26" s="34"/>
      <c r="J26" s="38"/>
    </row>
    <row r="27" s="4" customFormat="1" spans="1:10">
      <c r="A27" s="33" t="s">
        <v>546</v>
      </c>
      <c r="B27" s="33"/>
      <c r="C27" s="33"/>
      <c r="D27" s="33"/>
      <c r="E27" s="33"/>
      <c r="F27" s="33"/>
      <c r="G27" s="33"/>
      <c r="H27" s="33"/>
      <c r="I27" s="33"/>
      <c r="J27" s="33"/>
    </row>
    <row r="28" s="4" customFormat="1" spans="1:10">
      <c r="A28" s="33" t="s">
        <v>547</v>
      </c>
      <c r="B28" s="33"/>
      <c r="C28" s="33"/>
      <c r="D28" s="33"/>
      <c r="E28" s="33"/>
      <c r="F28" s="33"/>
      <c r="G28" s="33"/>
      <c r="H28" s="33"/>
      <c r="I28" s="33"/>
      <c r="J28" s="33"/>
    </row>
    <row r="29" s="4" customFormat="1" spans="1:10">
      <c r="A29" s="33" t="s">
        <v>548</v>
      </c>
      <c r="B29" s="33"/>
      <c r="C29" s="33"/>
      <c r="D29" s="33"/>
      <c r="E29" s="33"/>
      <c r="F29" s="33"/>
      <c r="G29" s="33"/>
      <c r="H29" s="33"/>
      <c r="I29" s="33"/>
      <c r="J29" s="33"/>
    </row>
    <row r="30" s="4" customFormat="1" spans="1:10">
      <c r="A30" s="33" t="s">
        <v>549</v>
      </c>
      <c r="B30" s="33"/>
      <c r="C30" s="33"/>
      <c r="D30" s="33"/>
      <c r="E30" s="33"/>
      <c r="F30" s="33"/>
      <c r="G30" s="33"/>
      <c r="H30" s="33"/>
      <c r="I30" s="33"/>
      <c r="J30" s="33"/>
    </row>
    <row r="31" s="4" customFormat="1" spans="1:10">
      <c r="A31" s="33" t="s">
        <v>550</v>
      </c>
      <c r="B31" s="33"/>
      <c r="C31" s="33"/>
      <c r="D31" s="33"/>
      <c r="E31" s="33"/>
      <c r="F31" s="33"/>
      <c r="G31" s="33"/>
      <c r="H31" s="33"/>
      <c r="I31" s="33"/>
      <c r="J31" s="33"/>
    </row>
    <row r="32" s="4" customFormat="1" spans="1:10">
      <c r="A32" s="33" t="s">
        <v>551</v>
      </c>
      <c r="B32" s="33"/>
      <c r="C32" s="33"/>
      <c r="D32" s="33"/>
      <c r="E32" s="33"/>
      <c r="F32" s="33"/>
      <c r="G32" s="33"/>
      <c r="H32" s="33"/>
      <c r="I32" s="33"/>
      <c r="J32"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D15:D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A25" sqref="$A25:$XFD31"/>
    </sheetView>
  </sheetViews>
  <sheetFormatPr defaultColWidth="9" defaultRowHeight="13.5"/>
  <cols>
    <col min="1" max="2" width="11.1" style="5" customWidth="1"/>
    <col min="3" max="3" width="14.6" style="61" customWidth="1"/>
    <col min="4" max="4" width="11.25" style="61" customWidth="1"/>
    <col min="5" max="5" width="13.7" style="61" customWidth="1"/>
    <col min="6" max="6" width="14.4" style="61" customWidth="1"/>
    <col min="7" max="7" width="10" style="5" customWidth="1"/>
    <col min="8" max="8" width="9" style="5"/>
    <col min="9" max="9" width="8.6" style="5" customWidth="1"/>
    <col min="10" max="10" width="8.2" style="5" customWidth="1"/>
    <col min="11" max="16384" width="9" style="5"/>
  </cols>
  <sheetData>
    <row r="2" ht="25.95" customHeight="1" spans="1:10">
      <c r="A2" s="6" t="s">
        <v>495</v>
      </c>
      <c r="B2" s="6"/>
      <c r="C2" s="6"/>
      <c r="D2" s="6"/>
      <c r="E2" s="6"/>
      <c r="F2" s="6"/>
      <c r="G2" s="6"/>
      <c r="H2" s="6"/>
      <c r="I2" s="6"/>
      <c r="J2" s="6"/>
    </row>
    <row r="3" s="1" customFormat="1" ht="13.05" customHeight="1" spans="1:10">
      <c r="A3" s="6"/>
      <c r="B3" s="6"/>
      <c r="C3" s="6"/>
      <c r="D3" s="6"/>
      <c r="E3" s="6"/>
      <c r="F3" s="6"/>
      <c r="G3" s="6"/>
      <c r="H3" s="6"/>
      <c r="I3" s="6"/>
      <c r="J3" s="35" t="s">
        <v>496</v>
      </c>
    </row>
    <row r="4" s="2" customFormat="1" ht="18" customHeight="1" spans="1:255">
      <c r="A4" s="7" t="s">
        <v>497</v>
      </c>
      <c r="B4" s="7"/>
      <c r="C4" s="8" t="s">
        <v>673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5.95"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7" t="s">
        <v>508</v>
      </c>
      <c r="D7" s="62">
        <v>3900</v>
      </c>
      <c r="E7" s="62">
        <v>3900</v>
      </c>
      <c r="F7" s="62">
        <v>3900</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7" t="s">
        <v>509</v>
      </c>
      <c r="D8" s="62">
        <v>3900</v>
      </c>
      <c r="E8" s="62">
        <v>3900</v>
      </c>
      <c r="F8" s="62">
        <v>3900</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7" t="s">
        <v>510</v>
      </c>
      <c r="D9" s="13"/>
      <c r="E9" s="13"/>
      <c r="F9" s="13"/>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ht="36" customHeight="1" spans="1:10">
      <c r="A10" s="7"/>
      <c r="B10" s="7"/>
      <c r="C10" s="7" t="s">
        <v>511</v>
      </c>
      <c r="D10" s="13" t="s">
        <v>447</v>
      </c>
      <c r="E10" s="13" t="s">
        <v>447</v>
      </c>
      <c r="F10" s="13" t="s">
        <v>447</v>
      </c>
      <c r="G10" s="7" t="s">
        <v>447</v>
      </c>
      <c r="H10" s="12"/>
      <c r="I10" s="13" t="s">
        <v>447</v>
      </c>
      <c r="J10" s="13"/>
    </row>
    <row r="11" ht="18" customHeight="1" spans="1:10">
      <c r="A11" s="7" t="s">
        <v>512</v>
      </c>
      <c r="B11" s="7" t="s">
        <v>513</v>
      </c>
      <c r="C11" s="7"/>
      <c r="D11" s="7"/>
      <c r="E11" s="7"/>
      <c r="F11" s="13" t="s">
        <v>514</v>
      </c>
      <c r="G11" s="13"/>
      <c r="H11" s="13"/>
      <c r="I11" s="13"/>
      <c r="J11" s="13"/>
    </row>
    <row r="12" ht="61.05" customHeight="1" spans="1:10">
      <c r="A12" s="7"/>
      <c r="B12" s="14" t="s">
        <v>674</v>
      </c>
      <c r="C12" s="78"/>
      <c r="D12" s="78"/>
      <c r="E12" s="114"/>
      <c r="F12" s="13" t="s">
        <v>675</v>
      </c>
      <c r="G12" s="13"/>
      <c r="H12" s="13"/>
      <c r="I12" s="13"/>
      <c r="J12" s="13"/>
    </row>
    <row r="13" ht="36" customHeight="1" spans="1:10">
      <c r="A13" s="22" t="s">
        <v>517</v>
      </c>
      <c r="B13" s="22"/>
      <c r="C13" s="22"/>
      <c r="D13" s="22" t="s">
        <v>518</v>
      </c>
      <c r="E13" s="22"/>
      <c r="F13" s="22"/>
      <c r="G13" s="22" t="s">
        <v>519</v>
      </c>
      <c r="H13" s="22" t="s">
        <v>520</v>
      </c>
      <c r="I13" s="22" t="s">
        <v>507</v>
      </c>
      <c r="J13" s="22" t="s">
        <v>521</v>
      </c>
    </row>
    <row r="14" ht="36" customHeight="1" spans="1:10">
      <c r="A14" s="7" t="s">
        <v>522</v>
      </c>
      <c r="B14" s="7" t="s">
        <v>523</v>
      </c>
      <c r="C14" s="7" t="s">
        <v>524</v>
      </c>
      <c r="D14" s="7" t="s">
        <v>525</v>
      </c>
      <c r="E14" s="7" t="s">
        <v>526</v>
      </c>
      <c r="F14" s="22" t="s">
        <v>527</v>
      </c>
      <c r="G14" s="22"/>
      <c r="H14" s="22"/>
      <c r="I14" s="22"/>
      <c r="J14" s="22"/>
    </row>
    <row r="15" ht="18" customHeight="1" spans="1:10">
      <c r="A15" s="7" t="s">
        <v>528</v>
      </c>
      <c r="B15" s="7" t="s">
        <v>529</v>
      </c>
      <c r="C15" s="7" t="s">
        <v>634</v>
      </c>
      <c r="D15" s="24" t="s">
        <v>579</v>
      </c>
      <c r="E15" s="7">
        <v>1</v>
      </c>
      <c r="F15" s="22" t="s">
        <v>561</v>
      </c>
      <c r="G15" s="22" t="s">
        <v>580</v>
      </c>
      <c r="H15" s="22">
        <v>20</v>
      </c>
      <c r="I15" s="22">
        <v>20</v>
      </c>
      <c r="J15" s="22"/>
    </row>
    <row r="16" ht="18" customHeight="1" spans="1:10">
      <c r="A16" s="7"/>
      <c r="B16" s="7" t="s">
        <v>555</v>
      </c>
      <c r="C16" s="7" t="s">
        <v>581</v>
      </c>
      <c r="D16" s="24" t="s">
        <v>579</v>
      </c>
      <c r="E16" s="7">
        <v>100</v>
      </c>
      <c r="F16" s="22" t="s">
        <v>532</v>
      </c>
      <c r="G16" s="67">
        <v>1</v>
      </c>
      <c r="H16" s="22">
        <v>20</v>
      </c>
      <c r="I16" s="22">
        <v>20</v>
      </c>
      <c r="J16" s="22"/>
    </row>
    <row r="17" ht="18" customHeight="1" spans="1:10">
      <c r="A17" s="7"/>
      <c r="B17" s="7" t="s">
        <v>533</v>
      </c>
      <c r="C17" s="7" t="s">
        <v>582</v>
      </c>
      <c r="D17" s="24" t="s">
        <v>579</v>
      </c>
      <c r="E17" s="7">
        <v>1</v>
      </c>
      <c r="F17" s="22" t="s">
        <v>583</v>
      </c>
      <c r="G17" s="22" t="s">
        <v>636</v>
      </c>
      <c r="H17" s="22">
        <v>10</v>
      </c>
      <c r="I17" s="22">
        <v>10</v>
      </c>
      <c r="J17" s="22"/>
    </row>
    <row r="18" ht="28.95" customHeight="1" spans="1:10">
      <c r="A18" s="7"/>
      <c r="B18" s="7" t="s">
        <v>585</v>
      </c>
      <c r="C18" s="7" t="s">
        <v>637</v>
      </c>
      <c r="D18" s="24" t="s">
        <v>579</v>
      </c>
      <c r="E18" s="7">
        <v>100</v>
      </c>
      <c r="F18" s="22" t="s">
        <v>532</v>
      </c>
      <c r="G18" s="67">
        <v>1</v>
      </c>
      <c r="H18" s="22">
        <v>10</v>
      </c>
      <c r="I18" s="22">
        <v>10</v>
      </c>
      <c r="J18" s="22"/>
    </row>
    <row r="19" ht="73" customHeight="1" spans="1:10">
      <c r="A19" s="7"/>
      <c r="B19" s="7" t="s">
        <v>536</v>
      </c>
      <c r="C19" s="7" t="s">
        <v>638</v>
      </c>
      <c r="D19" s="24" t="s">
        <v>594</v>
      </c>
      <c r="E19" s="7">
        <v>95</v>
      </c>
      <c r="F19" s="22" t="s">
        <v>532</v>
      </c>
      <c r="G19" s="67">
        <v>0.95</v>
      </c>
      <c r="H19" s="22">
        <v>10</v>
      </c>
      <c r="I19" s="22">
        <v>8</v>
      </c>
      <c r="J19" s="22" t="s">
        <v>639</v>
      </c>
    </row>
    <row r="20" ht="125" customHeight="1" spans="1:10">
      <c r="A20" s="7"/>
      <c r="B20" s="8" t="s">
        <v>590</v>
      </c>
      <c r="C20" s="7" t="s">
        <v>640</v>
      </c>
      <c r="D20" s="24" t="s">
        <v>594</v>
      </c>
      <c r="E20" s="7">
        <v>95</v>
      </c>
      <c r="F20" s="22" t="s">
        <v>532</v>
      </c>
      <c r="G20" s="67">
        <v>0.95</v>
      </c>
      <c r="H20" s="22">
        <v>10</v>
      </c>
      <c r="I20" s="22">
        <v>8</v>
      </c>
      <c r="J20" s="22" t="s">
        <v>639</v>
      </c>
    </row>
    <row r="21" ht="30" customHeight="1" spans="1:10">
      <c r="A21" s="7" t="s">
        <v>538</v>
      </c>
      <c r="B21" s="8" t="s">
        <v>539</v>
      </c>
      <c r="C21" s="54" t="s">
        <v>641</v>
      </c>
      <c r="D21" s="24" t="s">
        <v>594</v>
      </c>
      <c r="E21" s="68">
        <v>98</v>
      </c>
      <c r="F21" s="8" t="s">
        <v>532</v>
      </c>
      <c r="G21" s="71" t="s">
        <v>630</v>
      </c>
      <c r="H21" s="30">
        <v>10</v>
      </c>
      <c r="I21" s="30">
        <v>9</v>
      </c>
      <c r="J21" s="22" t="s">
        <v>639</v>
      </c>
    </row>
    <row r="22" ht="21" customHeight="1" spans="1:10">
      <c r="A22" s="31" t="s">
        <v>541</v>
      </c>
      <c r="B22" s="31"/>
      <c r="C22" s="31"/>
      <c r="D22" s="31" t="s">
        <v>542</v>
      </c>
      <c r="E22" s="31"/>
      <c r="F22" s="31"/>
      <c r="G22" s="31"/>
      <c r="H22" s="31"/>
      <c r="I22" s="31"/>
      <c r="J22" s="31"/>
    </row>
    <row r="23" ht="25.5" customHeight="1" spans="1:10">
      <c r="A23" s="31" t="s">
        <v>543</v>
      </c>
      <c r="B23" s="31"/>
      <c r="C23" s="31"/>
      <c r="D23" s="31"/>
      <c r="E23" s="31"/>
      <c r="F23" s="31"/>
      <c r="G23" s="31"/>
      <c r="H23" s="31">
        <v>100</v>
      </c>
      <c r="I23" s="31">
        <v>95</v>
      </c>
      <c r="J23" s="36" t="s">
        <v>544</v>
      </c>
    </row>
    <row r="24" ht="16.95"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A25" sqref="$A25:$XFD31"/>
    </sheetView>
  </sheetViews>
  <sheetFormatPr defaultColWidth="9" defaultRowHeight="13.5"/>
  <cols>
    <col min="1" max="2" width="11.125" style="5" customWidth="1"/>
    <col min="3" max="3" width="14.6" style="5" customWidth="1"/>
    <col min="4" max="4" width="11.3" style="5" customWidth="1"/>
    <col min="5" max="6" width="14"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676</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c r="E7" s="10">
        <v>219</v>
      </c>
      <c r="F7" s="10">
        <v>219</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c r="E8" s="10">
        <v>219</v>
      </c>
      <c r="F8" s="10">
        <v>219</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56" customHeight="1" spans="1:10">
      <c r="A12" s="7"/>
      <c r="B12" s="14" t="s">
        <v>677</v>
      </c>
      <c r="C12" s="15"/>
      <c r="D12" s="15"/>
      <c r="E12" s="16"/>
      <c r="F12" s="13" t="s">
        <v>678</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28" customHeight="1" spans="1:10">
      <c r="A15" s="24" t="s">
        <v>528</v>
      </c>
      <c r="B15" s="25" t="s">
        <v>529</v>
      </c>
      <c r="C15" s="26" t="s">
        <v>679</v>
      </c>
      <c r="D15" s="328" t="s">
        <v>602</v>
      </c>
      <c r="E15" s="7">
        <v>5</v>
      </c>
      <c r="F15" s="22" t="s">
        <v>589</v>
      </c>
      <c r="G15" s="23">
        <v>100</v>
      </c>
      <c r="H15" s="23">
        <v>10</v>
      </c>
      <c r="I15" s="23">
        <v>10</v>
      </c>
      <c r="J15" s="23" t="s">
        <v>567</v>
      </c>
    </row>
    <row r="16" s="5" customFormat="1" ht="28" customHeight="1" spans="1:10">
      <c r="A16" s="24"/>
      <c r="B16" s="25" t="s">
        <v>555</v>
      </c>
      <c r="C16" s="26" t="s">
        <v>680</v>
      </c>
      <c r="D16" s="41"/>
      <c r="E16" s="7">
        <v>100</v>
      </c>
      <c r="F16" s="22" t="s">
        <v>532</v>
      </c>
      <c r="G16" s="23">
        <v>100</v>
      </c>
      <c r="H16" s="23">
        <v>20</v>
      </c>
      <c r="I16" s="23">
        <v>20</v>
      </c>
      <c r="J16" s="23" t="s">
        <v>567</v>
      </c>
    </row>
    <row r="17" s="5" customFormat="1" ht="18" customHeight="1" spans="1:10">
      <c r="A17" s="24"/>
      <c r="B17" s="25" t="s">
        <v>533</v>
      </c>
      <c r="C17" s="26">
        <v>2023</v>
      </c>
      <c r="D17" s="41"/>
      <c r="E17" s="7">
        <v>100</v>
      </c>
      <c r="F17" s="22" t="s">
        <v>532</v>
      </c>
      <c r="G17" s="72">
        <v>100</v>
      </c>
      <c r="H17" s="23">
        <v>10</v>
      </c>
      <c r="I17" s="23">
        <v>10</v>
      </c>
      <c r="J17" s="23" t="s">
        <v>567</v>
      </c>
    </row>
    <row r="18" s="5" customFormat="1" ht="18" customHeight="1" spans="1:10">
      <c r="A18" s="24"/>
      <c r="B18" s="24" t="s">
        <v>585</v>
      </c>
      <c r="C18" s="26" t="s">
        <v>681</v>
      </c>
      <c r="D18" s="41"/>
      <c r="E18" s="7">
        <v>219</v>
      </c>
      <c r="F18" s="22" t="s">
        <v>608</v>
      </c>
      <c r="G18" s="23">
        <v>219</v>
      </c>
      <c r="H18" s="23">
        <v>20</v>
      </c>
      <c r="I18" s="23">
        <v>20</v>
      </c>
      <c r="J18" s="23" t="s">
        <v>567</v>
      </c>
    </row>
    <row r="19" s="5" customFormat="1" ht="30" customHeight="1" spans="1:10">
      <c r="A19" s="24"/>
      <c r="B19" s="24" t="s">
        <v>536</v>
      </c>
      <c r="C19" s="26" t="s">
        <v>682</v>
      </c>
      <c r="D19" s="41"/>
      <c r="E19" s="7">
        <v>90</v>
      </c>
      <c r="F19" s="22" t="s">
        <v>532</v>
      </c>
      <c r="G19" s="23">
        <v>100</v>
      </c>
      <c r="H19" s="23">
        <v>10</v>
      </c>
      <c r="I19" s="23">
        <v>10</v>
      </c>
      <c r="J19" s="23" t="s">
        <v>567</v>
      </c>
    </row>
    <row r="20" s="5" customFormat="1" ht="30" customHeight="1" spans="1:10">
      <c r="A20" s="24"/>
      <c r="B20" s="27" t="s">
        <v>590</v>
      </c>
      <c r="C20" s="26" t="s">
        <v>683</v>
      </c>
      <c r="D20" s="41"/>
      <c r="E20" s="7">
        <v>90</v>
      </c>
      <c r="F20" s="22" t="s">
        <v>532</v>
      </c>
      <c r="G20" s="23">
        <v>100</v>
      </c>
      <c r="H20" s="23">
        <v>10</v>
      </c>
      <c r="I20" s="23">
        <v>10</v>
      </c>
      <c r="J20" s="23" t="s">
        <v>567</v>
      </c>
    </row>
    <row r="21" s="5" customFormat="1" ht="38" customHeight="1" spans="1:10">
      <c r="A21" s="28" t="s">
        <v>538</v>
      </c>
      <c r="B21" s="29" t="s">
        <v>539</v>
      </c>
      <c r="C21" s="26" t="s">
        <v>682</v>
      </c>
      <c r="D21" s="41"/>
      <c r="E21" s="7" t="s">
        <v>595</v>
      </c>
      <c r="F21" s="22" t="s">
        <v>532</v>
      </c>
      <c r="G21" s="23">
        <v>100</v>
      </c>
      <c r="H21" s="23">
        <v>10</v>
      </c>
      <c r="I21" s="23">
        <v>10</v>
      </c>
      <c r="J21" s="23" t="s">
        <v>567</v>
      </c>
    </row>
    <row r="22" s="5" customFormat="1" ht="27" customHeight="1" spans="1:10">
      <c r="A22" s="31" t="s">
        <v>541</v>
      </c>
      <c r="B22" s="31"/>
      <c r="C22" s="31"/>
      <c r="D22" s="31" t="s">
        <v>542</v>
      </c>
      <c r="E22" s="31"/>
      <c r="F22" s="31"/>
      <c r="G22" s="31"/>
      <c r="H22" s="31"/>
      <c r="I22" s="31"/>
      <c r="J22" s="31"/>
    </row>
    <row r="23" s="5" customFormat="1" ht="25.5" customHeight="1" spans="1:10">
      <c r="A23" s="31" t="s">
        <v>543</v>
      </c>
      <c r="B23" s="31"/>
      <c r="C23" s="31"/>
      <c r="D23" s="31"/>
      <c r="E23" s="31"/>
      <c r="F23" s="31"/>
      <c r="G23" s="31"/>
      <c r="H23" s="31">
        <v>100</v>
      </c>
      <c r="I23" s="31">
        <v>100</v>
      </c>
      <c r="J23" s="36"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T35"/>
  <sheetViews>
    <sheetView zoomScaleSheetLayoutView="60" workbookViewId="0">
      <selection activeCell="A29" sqref="$A29:$XFD35"/>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4">
      <c r="A4" s="7" t="s">
        <v>497</v>
      </c>
      <c r="B4" s="7"/>
      <c r="C4" s="8" t="s">
        <v>684</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row>
    <row r="5" s="3" customFormat="1" ht="18" customHeight="1" spans="1:254">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row>
    <row r="6" s="3" customFormat="1" ht="56" customHeight="1" spans="1:254">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row>
    <row r="7" s="3" customFormat="1" ht="36" customHeight="1" spans="1:254">
      <c r="A7" s="7"/>
      <c r="B7" s="7"/>
      <c r="C7" s="9" t="s">
        <v>508</v>
      </c>
      <c r="D7" s="46">
        <v>99.75</v>
      </c>
      <c r="E7" s="10">
        <v>59.97</v>
      </c>
      <c r="F7" s="10">
        <v>59.97</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row>
    <row r="8" s="3" customFormat="1" ht="36" customHeight="1" spans="1:254">
      <c r="A8" s="7"/>
      <c r="B8" s="7"/>
      <c r="C8" s="9" t="s">
        <v>509</v>
      </c>
      <c r="D8" s="46">
        <v>99.75</v>
      </c>
      <c r="E8" s="10">
        <v>59.97</v>
      </c>
      <c r="F8" s="10">
        <v>59.97</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row>
    <row r="9" s="3" customFormat="1" ht="36" customHeight="1" spans="1:254">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65" customHeight="1" spans="1:10">
      <c r="A12" s="7"/>
      <c r="B12" s="14" t="s">
        <v>685</v>
      </c>
      <c r="C12" s="15"/>
      <c r="D12" s="15"/>
      <c r="E12" s="16"/>
      <c r="F12" s="13" t="s">
        <v>686</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38" customHeight="1" spans="1:10">
      <c r="A15" s="24" t="s">
        <v>528</v>
      </c>
      <c r="B15" s="25" t="s">
        <v>529</v>
      </c>
      <c r="C15" s="85" t="s">
        <v>687</v>
      </c>
      <c r="D15" s="328" t="s">
        <v>602</v>
      </c>
      <c r="E15" s="7">
        <v>29</v>
      </c>
      <c r="F15" s="22" t="s">
        <v>532</v>
      </c>
      <c r="G15" s="23">
        <v>100</v>
      </c>
      <c r="H15" s="23">
        <v>5</v>
      </c>
      <c r="I15" s="23">
        <v>5</v>
      </c>
      <c r="J15" s="23" t="s">
        <v>567</v>
      </c>
    </row>
    <row r="16" s="45" customFormat="1" ht="38" customHeight="1" spans="1:10">
      <c r="A16" s="24"/>
      <c r="B16" s="25" t="s">
        <v>529</v>
      </c>
      <c r="C16" s="85" t="s">
        <v>688</v>
      </c>
      <c r="D16" s="41"/>
      <c r="E16" s="7" t="s">
        <v>689</v>
      </c>
      <c r="F16" s="22" t="s">
        <v>583</v>
      </c>
      <c r="G16" s="23">
        <v>100</v>
      </c>
      <c r="H16" s="23">
        <v>10</v>
      </c>
      <c r="I16" s="23">
        <v>10</v>
      </c>
      <c r="J16" s="23" t="s">
        <v>567</v>
      </c>
    </row>
    <row r="17" s="45" customFormat="1" ht="38" customHeight="1" spans="1:10">
      <c r="A17" s="24"/>
      <c r="B17" s="25" t="s">
        <v>555</v>
      </c>
      <c r="C17" s="85" t="s">
        <v>690</v>
      </c>
      <c r="D17" s="41"/>
      <c r="E17" s="330" t="s">
        <v>691</v>
      </c>
      <c r="F17" s="49" t="s">
        <v>692</v>
      </c>
      <c r="G17" s="23">
        <v>100</v>
      </c>
      <c r="H17" s="23">
        <v>10</v>
      </c>
      <c r="I17" s="23">
        <v>10</v>
      </c>
      <c r="J17" s="23" t="s">
        <v>567</v>
      </c>
    </row>
    <row r="18" s="45" customFormat="1" ht="38" customHeight="1" spans="1:10">
      <c r="A18" s="24"/>
      <c r="B18" s="25" t="s">
        <v>555</v>
      </c>
      <c r="C18" s="85" t="s">
        <v>693</v>
      </c>
      <c r="D18" s="41"/>
      <c r="E18" s="330" t="s">
        <v>694</v>
      </c>
      <c r="F18" s="49" t="s">
        <v>583</v>
      </c>
      <c r="G18" s="23">
        <v>100</v>
      </c>
      <c r="H18" s="23">
        <v>5</v>
      </c>
      <c r="I18" s="23">
        <v>5</v>
      </c>
      <c r="J18" s="23" t="s">
        <v>567</v>
      </c>
    </row>
    <row r="19" s="45" customFormat="1" ht="38" customHeight="1" spans="1:10">
      <c r="A19" s="24"/>
      <c r="B19" s="25" t="s">
        <v>555</v>
      </c>
      <c r="C19" s="85" t="s">
        <v>695</v>
      </c>
      <c r="D19" s="41"/>
      <c r="E19" s="330" t="s">
        <v>696</v>
      </c>
      <c r="F19" s="49" t="s">
        <v>583</v>
      </c>
      <c r="G19" s="23">
        <v>100</v>
      </c>
      <c r="H19" s="23">
        <v>10</v>
      </c>
      <c r="I19" s="23">
        <v>10</v>
      </c>
      <c r="J19" s="23" t="s">
        <v>567</v>
      </c>
    </row>
    <row r="20" s="45" customFormat="1" ht="25" customHeight="1" spans="1:10">
      <c r="A20" s="24"/>
      <c r="B20" s="25" t="s">
        <v>555</v>
      </c>
      <c r="C20" s="85" t="s">
        <v>697</v>
      </c>
      <c r="D20" s="41"/>
      <c r="E20" s="330" t="s">
        <v>610</v>
      </c>
      <c r="F20" s="49" t="s">
        <v>532</v>
      </c>
      <c r="G20" s="23">
        <v>100</v>
      </c>
      <c r="H20" s="23">
        <v>10</v>
      </c>
      <c r="I20" s="23">
        <v>10</v>
      </c>
      <c r="J20" s="23" t="s">
        <v>567</v>
      </c>
    </row>
    <row r="21" s="45" customFormat="1" ht="25" customHeight="1" spans="1:10">
      <c r="A21" s="24"/>
      <c r="B21" s="25" t="s">
        <v>533</v>
      </c>
      <c r="C21" s="85" t="s">
        <v>698</v>
      </c>
      <c r="D21" s="41"/>
      <c r="E21" s="7">
        <v>2023</v>
      </c>
      <c r="F21" s="22" t="s">
        <v>583</v>
      </c>
      <c r="G21" s="50">
        <v>100</v>
      </c>
      <c r="H21" s="23">
        <v>10</v>
      </c>
      <c r="I21" s="23">
        <v>10</v>
      </c>
      <c r="J21" s="23" t="s">
        <v>567</v>
      </c>
    </row>
    <row r="22" s="45" customFormat="1" ht="38" customHeight="1" spans="1:10">
      <c r="A22" s="24" t="s">
        <v>535</v>
      </c>
      <c r="B22" s="24" t="s">
        <v>536</v>
      </c>
      <c r="C22" s="85" t="s">
        <v>699</v>
      </c>
      <c r="D22" s="41"/>
      <c r="E22" s="330" t="s">
        <v>700</v>
      </c>
      <c r="F22" s="49" t="s">
        <v>692</v>
      </c>
      <c r="G22" s="23">
        <v>100</v>
      </c>
      <c r="H22" s="23">
        <v>10</v>
      </c>
      <c r="I22" s="23">
        <v>10</v>
      </c>
      <c r="J22" s="23" t="s">
        <v>567</v>
      </c>
    </row>
    <row r="23" s="45" customFormat="1" ht="38" customHeight="1" spans="1:10">
      <c r="A23" s="24"/>
      <c r="B23" s="24" t="s">
        <v>536</v>
      </c>
      <c r="C23" s="85" t="s">
        <v>701</v>
      </c>
      <c r="D23" s="41"/>
      <c r="E23" s="330" t="s">
        <v>702</v>
      </c>
      <c r="F23" s="22" t="s">
        <v>532</v>
      </c>
      <c r="G23" s="23">
        <v>100</v>
      </c>
      <c r="H23" s="23">
        <v>10</v>
      </c>
      <c r="I23" s="23">
        <v>10</v>
      </c>
      <c r="J23" s="23" t="s">
        <v>567</v>
      </c>
    </row>
    <row r="24" s="45" customFormat="1" ht="38" customHeight="1" spans="1:10">
      <c r="A24" s="28" t="s">
        <v>538</v>
      </c>
      <c r="B24" s="29" t="s">
        <v>539</v>
      </c>
      <c r="C24" s="85" t="s">
        <v>703</v>
      </c>
      <c r="D24" s="41"/>
      <c r="E24" s="330" t="s">
        <v>704</v>
      </c>
      <c r="F24" s="49" t="s">
        <v>532</v>
      </c>
      <c r="G24" s="23">
        <v>100</v>
      </c>
      <c r="H24" s="23">
        <v>5</v>
      </c>
      <c r="I24" s="23">
        <v>5</v>
      </c>
      <c r="J24" s="23" t="s">
        <v>567</v>
      </c>
    </row>
    <row r="25" s="45" customFormat="1" ht="38" customHeight="1" spans="1:10">
      <c r="A25" s="87"/>
      <c r="B25" s="29" t="s">
        <v>539</v>
      </c>
      <c r="C25" s="85" t="s">
        <v>705</v>
      </c>
      <c r="D25" s="41"/>
      <c r="E25" s="330" t="s">
        <v>704</v>
      </c>
      <c r="F25" s="49" t="s">
        <v>532</v>
      </c>
      <c r="G25" s="23">
        <v>100</v>
      </c>
      <c r="H25" s="23">
        <v>5</v>
      </c>
      <c r="I25" s="23">
        <v>5</v>
      </c>
      <c r="J25" s="23" t="s">
        <v>567</v>
      </c>
    </row>
    <row r="26" s="45" customFormat="1" ht="38" customHeight="1" spans="1:10">
      <c r="A26" s="31" t="s">
        <v>541</v>
      </c>
      <c r="B26" s="31"/>
      <c r="C26" s="31"/>
      <c r="D26" s="31" t="s">
        <v>542</v>
      </c>
      <c r="E26" s="31"/>
      <c r="F26" s="31"/>
      <c r="G26" s="31"/>
      <c r="H26" s="31"/>
      <c r="I26" s="31"/>
      <c r="J26" s="31"/>
    </row>
    <row r="27" s="45" customFormat="1" ht="38" customHeight="1" spans="1:10">
      <c r="A27" s="31" t="s">
        <v>543</v>
      </c>
      <c r="B27" s="31"/>
      <c r="C27" s="31"/>
      <c r="D27" s="31"/>
      <c r="E27" s="31"/>
      <c r="F27" s="31"/>
      <c r="G27" s="31"/>
      <c r="H27" s="31">
        <v>100</v>
      </c>
      <c r="I27" s="31">
        <v>100</v>
      </c>
      <c r="J27" s="31" t="s">
        <v>544</v>
      </c>
    </row>
    <row r="28" s="5" customFormat="1" ht="17" customHeight="1" spans="1:10">
      <c r="A28" s="32"/>
      <c r="B28" s="32"/>
      <c r="C28" s="32"/>
      <c r="D28" s="32"/>
      <c r="E28" s="32"/>
      <c r="F28" s="32"/>
      <c r="G28" s="32"/>
      <c r="H28" s="32"/>
      <c r="I28" s="32"/>
      <c r="J28" s="37"/>
    </row>
    <row r="29" s="4" customFormat="1" spans="1:10">
      <c r="A29" s="33" t="s">
        <v>545</v>
      </c>
      <c r="B29" s="34"/>
      <c r="C29" s="34"/>
      <c r="D29" s="34"/>
      <c r="E29" s="34"/>
      <c r="F29" s="34"/>
      <c r="G29" s="34"/>
      <c r="H29" s="34"/>
      <c r="I29" s="34"/>
      <c r="J29" s="38"/>
    </row>
    <row r="30" s="4" customFormat="1" spans="1:10">
      <c r="A30" s="33" t="s">
        <v>546</v>
      </c>
      <c r="B30" s="33"/>
      <c r="C30" s="33"/>
      <c r="D30" s="33"/>
      <c r="E30" s="33"/>
      <c r="F30" s="33"/>
      <c r="G30" s="33"/>
      <c r="H30" s="33"/>
      <c r="I30" s="33"/>
      <c r="J30" s="33"/>
    </row>
    <row r="31" s="4" customFormat="1" spans="1:10">
      <c r="A31" s="33" t="s">
        <v>547</v>
      </c>
      <c r="B31" s="33"/>
      <c r="C31" s="33"/>
      <c r="D31" s="33"/>
      <c r="E31" s="33"/>
      <c r="F31" s="33"/>
      <c r="G31" s="33"/>
      <c r="H31" s="33"/>
      <c r="I31" s="33"/>
      <c r="J31" s="33"/>
    </row>
    <row r="32" s="4" customFormat="1" spans="1:10">
      <c r="A32" s="33" t="s">
        <v>548</v>
      </c>
      <c r="B32" s="33"/>
      <c r="C32" s="33"/>
      <c r="D32" s="33"/>
      <c r="E32" s="33"/>
      <c r="F32" s="33"/>
      <c r="G32" s="33"/>
      <c r="H32" s="33"/>
      <c r="I32" s="33"/>
      <c r="J32" s="33"/>
    </row>
    <row r="33" s="4" customFormat="1" spans="1:10">
      <c r="A33" s="33" t="s">
        <v>549</v>
      </c>
      <c r="B33" s="33"/>
      <c r="C33" s="33"/>
      <c r="D33" s="33"/>
      <c r="E33" s="33"/>
      <c r="F33" s="33"/>
      <c r="G33" s="33"/>
      <c r="H33" s="33"/>
      <c r="I33" s="33"/>
      <c r="J33" s="33"/>
    </row>
    <row r="34" s="4" customFormat="1" spans="1:10">
      <c r="A34" s="33" t="s">
        <v>550</v>
      </c>
      <c r="B34" s="33"/>
      <c r="C34" s="33"/>
      <c r="D34" s="33"/>
      <c r="E34" s="33"/>
      <c r="F34" s="33"/>
      <c r="G34" s="33"/>
      <c r="H34" s="33"/>
      <c r="I34" s="33"/>
      <c r="J34" s="33"/>
    </row>
    <row r="35" s="4" customFormat="1" spans="1:10">
      <c r="A35" s="33" t="s">
        <v>551</v>
      </c>
      <c r="B35" s="33"/>
      <c r="C35" s="33"/>
      <c r="D35" s="33"/>
      <c r="E35" s="33"/>
      <c r="F35" s="33"/>
      <c r="G35" s="33"/>
      <c r="H35" s="33"/>
      <c r="I35" s="33"/>
      <c r="J35"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3"/>
    <mergeCell ref="A24:A25"/>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workbookViewId="0">
      <selection activeCell="F25" sqref="F25"/>
    </sheetView>
  </sheetViews>
  <sheetFormatPr defaultColWidth="9" defaultRowHeight="14.25"/>
  <cols>
    <col min="1" max="3" width="4.125" style="294" customWidth="1"/>
    <col min="4" max="4" width="25.875" style="294" customWidth="1"/>
    <col min="5" max="10" width="15.25" style="294" customWidth="1"/>
    <col min="11" max="16384" width="9" style="294"/>
  </cols>
  <sheetData>
    <row r="1" s="145" customFormat="1" ht="36" customHeight="1" spans="1:10">
      <c r="A1" s="229" t="s">
        <v>170</v>
      </c>
      <c r="B1" s="229"/>
      <c r="C1" s="229"/>
      <c r="D1" s="229"/>
      <c r="E1" s="229"/>
      <c r="F1" s="229"/>
      <c r="G1" s="229"/>
      <c r="H1" s="229"/>
      <c r="I1" s="229"/>
      <c r="J1" s="229"/>
    </row>
    <row r="2" s="145" customFormat="1" ht="18" customHeight="1" spans="1:10">
      <c r="A2" s="149"/>
      <c r="B2" s="149"/>
      <c r="C2" s="149"/>
      <c r="D2" s="149"/>
      <c r="E2" s="149"/>
      <c r="F2" s="149"/>
      <c r="G2" s="149"/>
      <c r="H2" s="149"/>
      <c r="I2" s="149"/>
      <c r="J2" s="175" t="s">
        <v>171</v>
      </c>
    </row>
    <row r="3" s="145" customFormat="1" ht="18" customHeight="1" spans="1:10">
      <c r="A3" s="150" t="s">
        <v>87</v>
      </c>
      <c r="B3" s="238" t="s">
        <v>88</v>
      </c>
      <c r="C3" s="149"/>
      <c r="D3" s="149"/>
      <c r="E3" s="149"/>
      <c r="F3" s="151"/>
      <c r="G3" s="149"/>
      <c r="H3" s="149"/>
      <c r="I3" s="149"/>
      <c r="J3" s="175" t="s">
        <v>3</v>
      </c>
    </row>
    <row r="4" s="221" customFormat="1" ht="19.5" customHeight="1" spans="1:10">
      <c r="A4" s="271" t="s">
        <v>6</v>
      </c>
      <c r="B4" s="271"/>
      <c r="C4" s="271"/>
      <c r="D4" s="271"/>
      <c r="E4" s="270" t="s">
        <v>74</v>
      </c>
      <c r="F4" s="270" t="s">
        <v>172</v>
      </c>
      <c r="G4" s="270" t="s">
        <v>173</v>
      </c>
      <c r="H4" s="270" t="s">
        <v>174</v>
      </c>
      <c r="I4" s="270" t="s">
        <v>175</v>
      </c>
      <c r="J4" s="270" t="s">
        <v>176</v>
      </c>
    </row>
    <row r="5" s="221" customFormat="1" ht="19.5" customHeight="1" spans="1:10">
      <c r="A5" s="270" t="s">
        <v>95</v>
      </c>
      <c r="B5" s="270"/>
      <c r="C5" s="270"/>
      <c r="D5" s="271" t="s">
        <v>96</v>
      </c>
      <c r="E5" s="270"/>
      <c r="F5" s="270"/>
      <c r="G5" s="270"/>
      <c r="H5" s="270"/>
      <c r="I5" s="270"/>
      <c r="J5" s="270"/>
    </row>
    <row r="6" s="221" customFormat="1" ht="19.5" customHeight="1" spans="1:10">
      <c r="A6" s="270"/>
      <c r="B6" s="270"/>
      <c r="C6" s="270"/>
      <c r="D6" s="271"/>
      <c r="E6" s="270"/>
      <c r="F6" s="270"/>
      <c r="G6" s="270"/>
      <c r="H6" s="270"/>
      <c r="I6" s="270"/>
      <c r="J6" s="270"/>
    </row>
    <row r="7" s="221" customFormat="1" ht="19.5" customHeight="1" spans="1:10">
      <c r="A7" s="270"/>
      <c r="B7" s="270"/>
      <c r="C7" s="270"/>
      <c r="D7" s="271"/>
      <c r="E7" s="270"/>
      <c r="F7" s="270"/>
      <c r="G7" s="270"/>
      <c r="H7" s="270"/>
      <c r="I7" s="270"/>
      <c r="J7" s="270"/>
    </row>
    <row r="8" s="221" customFormat="1" ht="19.5" customHeight="1" spans="1:10">
      <c r="A8" s="271" t="s">
        <v>99</v>
      </c>
      <c r="B8" s="271" t="s">
        <v>100</v>
      </c>
      <c r="C8" s="271" t="s">
        <v>101</v>
      </c>
      <c r="D8" s="271" t="s">
        <v>10</v>
      </c>
      <c r="E8" s="270" t="s">
        <v>12</v>
      </c>
      <c r="F8" s="270" t="s">
        <v>13</v>
      </c>
      <c r="G8" s="270" t="s">
        <v>19</v>
      </c>
      <c r="H8" s="270" t="s">
        <v>22</v>
      </c>
      <c r="I8" s="270" t="s">
        <v>25</v>
      </c>
      <c r="J8" s="270" t="s">
        <v>28</v>
      </c>
    </row>
    <row r="9" s="221" customFormat="1" ht="19.5" customHeight="1" spans="1:10">
      <c r="A9" s="271"/>
      <c r="B9" s="271"/>
      <c r="C9" s="271"/>
      <c r="D9" s="271" t="s">
        <v>102</v>
      </c>
      <c r="E9" s="227">
        <f>E10+E13+E30+E35+E40+E45+E49</f>
        <v>40587.77</v>
      </c>
      <c r="F9" s="227">
        <f>F10+F13+F30+F35+F40+F45+F49</f>
        <v>514.73</v>
      </c>
      <c r="G9" s="227">
        <f>G10+G13+G30+G35+G40+G45+G49</f>
        <v>40073.04</v>
      </c>
      <c r="H9" s="227"/>
      <c r="I9" s="227"/>
      <c r="J9" s="227"/>
    </row>
    <row r="10" s="221" customFormat="1" ht="19.5" customHeight="1" spans="1:10">
      <c r="A10" s="223">
        <v>201</v>
      </c>
      <c r="B10" s="272"/>
      <c r="C10" s="273"/>
      <c r="D10" s="226" t="s">
        <v>103</v>
      </c>
      <c r="E10" s="227">
        <f>E11</f>
        <v>5</v>
      </c>
      <c r="F10" s="227">
        <f>F11</f>
        <v>0</v>
      </c>
      <c r="G10" s="227">
        <f>G11</f>
        <v>5</v>
      </c>
      <c r="H10" s="227"/>
      <c r="I10" s="227"/>
      <c r="J10" s="227"/>
    </row>
    <row r="11" s="221" customFormat="1" ht="19.5" customHeight="1" spans="1:10">
      <c r="A11" s="223">
        <v>20132</v>
      </c>
      <c r="B11" s="272"/>
      <c r="C11" s="273"/>
      <c r="D11" s="226" t="s">
        <v>104</v>
      </c>
      <c r="E11" s="227">
        <f>E12</f>
        <v>5</v>
      </c>
      <c r="F11" s="227">
        <f>F12</f>
        <v>0</v>
      </c>
      <c r="G11" s="227">
        <f>G12</f>
        <v>5</v>
      </c>
      <c r="H11" s="227"/>
      <c r="I11" s="227"/>
      <c r="J11" s="227"/>
    </row>
    <row r="12" s="221" customFormat="1" ht="19.5" customHeight="1" spans="1:10">
      <c r="A12" s="226" t="s">
        <v>105</v>
      </c>
      <c r="B12" s="226"/>
      <c r="C12" s="226"/>
      <c r="D12" s="226" t="s">
        <v>106</v>
      </c>
      <c r="E12" s="227">
        <v>5</v>
      </c>
      <c r="F12" s="227"/>
      <c r="G12" s="227">
        <v>5</v>
      </c>
      <c r="H12" s="227"/>
      <c r="I12" s="227"/>
      <c r="J12" s="227"/>
    </row>
    <row r="13" s="221" customFormat="1" ht="19.5" customHeight="1" spans="1:10">
      <c r="A13" s="223">
        <v>205</v>
      </c>
      <c r="B13" s="272"/>
      <c r="C13" s="273"/>
      <c r="D13" s="226" t="s">
        <v>108</v>
      </c>
      <c r="E13" s="227">
        <f>E14+E17+E23+E25+E28</f>
        <v>40095.11</v>
      </c>
      <c r="F13" s="227">
        <f>F14+F17+F23+F25+F28</f>
        <v>369.58</v>
      </c>
      <c r="G13" s="227">
        <f>G14+G17+G23+G25+G28</f>
        <v>39725.53</v>
      </c>
      <c r="H13" s="227"/>
      <c r="I13" s="227"/>
      <c r="J13" s="227"/>
    </row>
    <row r="14" s="221" customFormat="1" ht="19.5" customHeight="1" spans="1:10">
      <c r="A14" s="223">
        <v>20501</v>
      </c>
      <c r="B14" s="272"/>
      <c r="C14" s="273"/>
      <c r="D14" s="226" t="s">
        <v>109</v>
      </c>
      <c r="E14" s="227">
        <f>E15+E16</f>
        <v>370.44</v>
      </c>
      <c r="F14" s="227">
        <f>F15+F16</f>
        <v>369.04</v>
      </c>
      <c r="G14" s="227">
        <f>G15+G16</f>
        <v>1.4</v>
      </c>
      <c r="H14" s="227"/>
      <c r="I14" s="227"/>
      <c r="J14" s="227"/>
    </row>
    <row r="15" s="221" customFormat="1" ht="19.5" customHeight="1" spans="1:10">
      <c r="A15" s="226" t="s">
        <v>110</v>
      </c>
      <c r="B15" s="226"/>
      <c r="C15" s="226"/>
      <c r="D15" s="226" t="s">
        <v>111</v>
      </c>
      <c r="E15" s="227">
        <v>369.04</v>
      </c>
      <c r="F15" s="227">
        <v>369.04</v>
      </c>
      <c r="G15" s="227"/>
      <c r="H15" s="227"/>
      <c r="I15" s="227"/>
      <c r="J15" s="227"/>
    </row>
    <row r="16" s="221" customFormat="1" ht="19.5" customHeight="1" spans="1:10">
      <c r="A16" s="226" t="s">
        <v>112</v>
      </c>
      <c r="B16" s="226"/>
      <c r="C16" s="226"/>
      <c r="D16" s="226" t="s">
        <v>113</v>
      </c>
      <c r="E16" s="227">
        <v>1.4</v>
      </c>
      <c r="F16" s="227"/>
      <c r="G16" s="227">
        <v>1.4</v>
      </c>
      <c r="H16" s="227"/>
      <c r="I16" s="227"/>
      <c r="J16" s="227"/>
    </row>
    <row r="17" s="221" customFormat="1" ht="19.5" customHeight="1" spans="1:10">
      <c r="A17" s="223">
        <v>20502</v>
      </c>
      <c r="B17" s="272"/>
      <c r="C17" s="273"/>
      <c r="D17" s="226" t="s">
        <v>114</v>
      </c>
      <c r="E17" s="227">
        <f>SUM(E18:E22)</f>
        <v>31310.8</v>
      </c>
      <c r="F17" s="227">
        <f>SUM(F18:F22)</f>
        <v>0</v>
      </c>
      <c r="G17" s="227">
        <f>SUM(G18:G22)</f>
        <v>31310.8</v>
      </c>
      <c r="H17" s="227"/>
      <c r="I17" s="227"/>
      <c r="J17" s="227"/>
    </row>
    <row r="18" s="221" customFormat="1" ht="19.5" customHeight="1" spans="1:10">
      <c r="A18" s="226" t="s">
        <v>115</v>
      </c>
      <c r="B18" s="226"/>
      <c r="C18" s="226"/>
      <c r="D18" s="226" t="s">
        <v>116</v>
      </c>
      <c r="E18" s="227">
        <v>379.24</v>
      </c>
      <c r="F18" s="227"/>
      <c r="G18" s="227">
        <v>379.24</v>
      </c>
      <c r="H18" s="227"/>
      <c r="I18" s="227"/>
      <c r="J18" s="227"/>
    </row>
    <row r="19" s="221" customFormat="1" ht="19.5" customHeight="1" spans="1:10">
      <c r="A19" s="226" t="s">
        <v>117</v>
      </c>
      <c r="B19" s="226"/>
      <c r="C19" s="226"/>
      <c r="D19" s="226" t="s">
        <v>118</v>
      </c>
      <c r="E19" s="274">
        <v>12568.86</v>
      </c>
      <c r="F19" s="227"/>
      <c r="G19" s="274">
        <v>12568.86</v>
      </c>
      <c r="H19" s="227"/>
      <c r="I19" s="227"/>
      <c r="J19" s="227"/>
    </row>
    <row r="20" s="221" customFormat="1" ht="19.5" customHeight="1" spans="1:10">
      <c r="A20" s="226" t="s">
        <v>119</v>
      </c>
      <c r="B20" s="226"/>
      <c r="C20" s="226"/>
      <c r="D20" s="226" t="s">
        <v>120</v>
      </c>
      <c r="E20" s="274">
        <v>3200.76</v>
      </c>
      <c r="F20" s="227"/>
      <c r="G20" s="274">
        <v>3200.76</v>
      </c>
      <c r="H20" s="227"/>
      <c r="I20" s="227"/>
      <c r="J20" s="227"/>
    </row>
    <row r="21" s="221" customFormat="1" ht="19.5" customHeight="1" spans="1:10">
      <c r="A21" s="226" t="s">
        <v>121</v>
      </c>
      <c r="B21" s="226"/>
      <c r="C21" s="226"/>
      <c r="D21" s="226" t="s">
        <v>122</v>
      </c>
      <c r="E21" s="274">
        <v>12973.38</v>
      </c>
      <c r="F21" s="227"/>
      <c r="G21" s="274">
        <v>12973.38</v>
      </c>
      <c r="H21" s="227"/>
      <c r="I21" s="227"/>
      <c r="J21" s="227"/>
    </row>
    <row r="22" s="221" customFormat="1" ht="19.5" customHeight="1" spans="1:10">
      <c r="A22" s="226" t="s">
        <v>123</v>
      </c>
      <c r="B22" s="226"/>
      <c r="C22" s="226"/>
      <c r="D22" s="226" t="s">
        <v>124</v>
      </c>
      <c r="E22" s="274">
        <v>2188.56</v>
      </c>
      <c r="F22" s="227"/>
      <c r="G22" s="274">
        <v>2188.56</v>
      </c>
      <c r="H22" s="227"/>
      <c r="I22" s="227"/>
      <c r="J22" s="227"/>
    </row>
    <row r="23" s="221" customFormat="1" ht="19.5" customHeight="1" spans="1:10">
      <c r="A23" s="223">
        <v>20508</v>
      </c>
      <c r="B23" s="272"/>
      <c r="C23" s="273"/>
      <c r="D23" s="226" t="s">
        <v>125</v>
      </c>
      <c r="E23" s="274">
        <f>E24</f>
        <v>0.54</v>
      </c>
      <c r="F23" s="274">
        <f>F24</f>
        <v>0.54</v>
      </c>
      <c r="G23" s="274">
        <f>G24</f>
        <v>0</v>
      </c>
      <c r="H23" s="227"/>
      <c r="I23" s="227"/>
      <c r="J23" s="227"/>
    </row>
    <row r="24" s="221" customFormat="1" ht="19.5" customHeight="1" spans="1:10">
      <c r="A24" s="226" t="s">
        <v>126</v>
      </c>
      <c r="B24" s="226"/>
      <c r="C24" s="226"/>
      <c r="D24" s="226" t="s">
        <v>127</v>
      </c>
      <c r="E24" s="227">
        <v>0.54</v>
      </c>
      <c r="F24" s="227">
        <v>0.54</v>
      </c>
      <c r="G24" s="227"/>
      <c r="H24" s="227"/>
      <c r="I24" s="227"/>
      <c r="J24" s="227"/>
    </row>
    <row r="25" s="221" customFormat="1" ht="19.5" customHeight="1" spans="1:10">
      <c r="A25" s="223">
        <v>20509</v>
      </c>
      <c r="B25" s="224"/>
      <c r="C25" s="225"/>
      <c r="D25" s="226" t="s">
        <v>128</v>
      </c>
      <c r="E25" s="227">
        <f>E26+E27</f>
        <v>7814.28</v>
      </c>
      <c r="F25" s="227">
        <f>F26+F27</f>
        <v>0</v>
      </c>
      <c r="G25" s="227">
        <f>G26+G27</f>
        <v>7814.28</v>
      </c>
      <c r="H25" s="227"/>
      <c r="I25" s="227"/>
      <c r="J25" s="227"/>
    </row>
    <row r="26" s="221" customFormat="1" ht="19.5" customHeight="1" spans="1:10">
      <c r="A26" s="226" t="s">
        <v>129</v>
      </c>
      <c r="B26" s="226"/>
      <c r="C26" s="226"/>
      <c r="D26" s="226" t="s">
        <v>130</v>
      </c>
      <c r="E26" s="274">
        <v>4994.28</v>
      </c>
      <c r="F26" s="227"/>
      <c r="G26" s="274">
        <v>4994.28</v>
      </c>
      <c r="H26" s="227"/>
      <c r="I26" s="227"/>
      <c r="J26" s="227"/>
    </row>
    <row r="27" s="221" customFormat="1" ht="19.5" customHeight="1" spans="1:10">
      <c r="A27" s="226" t="s">
        <v>131</v>
      </c>
      <c r="B27" s="226"/>
      <c r="C27" s="226"/>
      <c r="D27" s="226" t="s">
        <v>132</v>
      </c>
      <c r="E27" s="274">
        <v>2820</v>
      </c>
      <c r="F27" s="227"/>
      <c r="G27" s="274">
        <v>2820</v>
      </c>
      <c r="H27" s="227"/>
      <c r="I27" s="227"/>
      <c r="J27" s="227"/>
    </row>
    <row r="28" s="221" customFormat="1" ht="19.5" customHeight="1" spans="1:10">
      <c r="A28" s="223">
        <v>20599</v>
      </c>
      <c r="B28" s="224"/>
      <c r="C28" s="225"/>
      <c r="D28" s="226" t="s">
        <v>133</v>
      </c>
      <c r="E28" s="274">
        <f>E29</f>
        <v>599.05</v>
      </c>
      <c r="F28" s="274">
        <f>F29</f>
        <v>0</v>
      </c>
      <c r="G28" s="274">
        <f>G29</f>
        <v>599.05</v>
      </c>
      <c r="H28" s="227"/>
      <c r="I28" s="227"/>
      <c r="J28" s="227"/>
    </row>
    <row r="29" s="221" customFormat="1" ht="19.5" customHeight="1" spans="1:10">
      <c r="A29" s="226" t="s">
        <v>134</v>
      </c>
      <c r="B29" s="226"/>
      <c r="C29" s="226"/>
      <c r="D29" s="226" t="s">
        <v>133</v>
      </c>
      <c r="E29" s="227">
        <v>599.05</v>
      </c>
      <c r="F29" s="227"/>
      <c r="G29" s="227">
        <v>599.05</v>
      </c>
      <c r="H29" s="227"/>
      <c r="I29" s="227"/>
      <c r="J29" s="227"/>
    </row>
    <row r="30" s="221" customFormat="1" ht="19.5" customHeight="1" spans="1:10">
      <c r="A30" s="223">
        <v>207</v>
      </c>
      <c r="B30" s="224"/>
      <c r="C30" s="225"/>
      <c r="D30" s="226" t="s">
        <v>135</v>
      </c>
      <c r="E30" s="227">
        <f>E31</f>
        <v>264.27</v>
      </c>
      <c r="F30" s="227">
        <f>F31</f>
        <v>0</v>
      </c>
      <c r="G30" s="227">
        <f>G31</f>
        <v>264.27</v>
      </c>
      <c r="H30" s="227"/>
      <c r="I30" s="227"/>
      <c r="J30" s="227"/>
    </row>
    <row r="31" s="221" customFormat="1" ht="19.5" customHeight="1" spans="1:10">
      <c r="A31" s="223">
        <v>20703</v>
      </c>
      <c r="B31" s="224"/>
      <c r="C31" s="225"/>
      <c r="D31" s="226" t="s">
        <v>136</v>
      </c>
      <c r="E31" s="227">
        <f>E32+E33+E34</f>
        <v>264.27</v>
      </c>
      <c r="F31" s="227">
        <f>F32+F33+F34</f>
        <v>0</v>
      </c>
      <c r="G31" s="227">
        <f>G32+G33+G34</f>
        <v>264.27</v>
      </c>
      <c r="H31" s="227"/>
      <c r="I31" s="227"/>
      <c r="J31" s="227"/>
    </row>
    <row r="32" s="221" customFormat="1" ht="19.5" customHeight="1" spans="1:10">
      <c r="A32" s="226" t="s">
        <v>137</v>
      </c>
      <c r="B32" s="226"/>
      <c r="C32" s="226"/>
      <c r="D32" s="226" t="s">
        <v>138</v>
      </c>
      <c r="E32" s="227">
        <v>245.29</v>
      </c>
      <c r="F32" s="227"/>
      <c r="G32" s="227">
        <v>245.29</v>
      </c>
      <c r="H32" s="227"/>
      <c r="I32" s="227"/>
      <c r="J32" s="227"/>
    </row>
    <row r="33" s="221" customFormat="1" ht="19.5" customHeight="1" spans="1:10">
      <c r="A33" s="226" t="s">
        <v>139</v>
      </c>
      <c r="B33" s="226"/>
      <c r="C33" s="226"/>
      <c r="D33" s="226" t="s">
        <v>140</v>
      </c>
      <c r="E33" s="227">
        <v>4</v>
      </c>
      <c r="F33" s="227"/>
      <c r="G33" s="227">
        <v>4</v>
      </c>
      <c r="H33" s="227"/>
      <c r="I33" s="227"/>
      <c r="J33" s="227"/>
    </row>
    <row r="34" s="221" customFormat="1" ht="19.5" customHeight="1" spans="1:10">
      <c r="A34" s="226" t="s">
        <v>141</v>
      </c>
      <c r="B34" s="226"/>
      <c r="C34" s="226"/>
      <c r="D34" s="226" t="s">
        <v>142</v>
      </c>
      <c r="E34" s="227">
        <v>14.98</v>
      </c>
      <c r="F34" s="227"/>
      <c r="G34" s="227">
        <v>14.98</v>
      </c>
      <c r="H34" s="227"/>
      <c r="I34" s="227"/>
      <c r="J34" s="227"/>
    </row>
    <row r="35" s="221" customFormat="1" ht="19.5" customHeight="1" spans="1:10">
      <c r="A35" s="223">
        <v>208</v>
      </c>
      <c r="B35" s="224"/>
      <c r="C35" s="225"/>
      <c r="D35" s="226" t="s">
        <v>143</v>
      </c>
      <c r="E35" s="227">
        <f>E36</f>
        <v>84.4</v>
      </c>
      <c r="F35" s="227">
        <f>F36</f>
        <v>84.4</v>
      </c>
      <c r="G35" s="227">
        <f>G36</f>
        <v>0</v>
      </c>
      <c r="H35" s="227"/>
      <c r="I35" s="227"/>
      <c r="J35" s="227"/>
    </row>
    <row r="36" s="221" customFormat="1" ht="19.5" customHeight="1" spans="1:10">
      <c r="A36" s="223">
        <v>20805</v>
      </c>
      <c r="B36" s="224"/>
      <c r="C36" s="225"/>
      <c r="D36" s="226" t="s">
        <v>144</v>
      </c>
      <c r="E36" s="227">
        <f>E37+E38+E39</f>
        <v>84.4</v>
      </c>
      <c r="F36" s="227">
        <f>F37+F38+F39</f>
        <v>84.4</v>
      </c>
      <c r="G36" s="227">
        <f>G37+G38+G39</f>
        <v>0</v>
      </c>
      <c r="H36" s="227"/>
      <c r="I36" s="227"/>
      <c r="J36" s="227"/>
    </row>
    <row r="37" s="221" customFormat="1" ht="19.5" customHeight="1" spans="1:10">
      <c r="A37" s="226" t="s">
        <v>145</v>
      </c>
      <c r="B37" s="226"/>
      <c r="C37" s="226"/>
      <c r="D37" s="226" t="s">
        <v>146</v>
      </c>
      <c r="E37" s="227">
        <v>46.38</v>
      </c>
      <c r="F37" s="227">
        <v>46.38</v>
      </c>
      <c r="G37" s="227"/>
      <c r="H37" s="227"/>
      <c r="I37" s="227"/>
      <c r="J37" s="227"/>
    </row>
    <row r="38" s="221" customFormat="1" ht="19.5" customHeight="1" spans="1:10">
      <c r="A38" s="226" t="s">
        <v>147</v>
      </c>
      <c r="B38" s="226"/>
      <c r="C38" s="226"/>
      <c r="D38" s="226" t="s">
        <v>148</v>
      </c>
      <c r="E38" s="227">
        <v>30.3</v>
      </c>
      <c r="F38" s="227">
        <v>30.3</v>
      </c>
      <c r="G38" s="227"/>
      <c r="H38" s="227"/>
      <c r="I38" s="227"/>
      <c r="J38" s="227"/>
    </row>
    <row r="39" s="221" customFormat="1" ht="19.5" customHeight="1" spans="1:10">
      <c r="A39" s="226" t="s">
        <v>149</v>
      </c>
      <c r="B39" s="226"/>
      <c r="C39" s="226"/>
      <c r="D39" s="226" t="s">
        <v>150</v>
      </c>
      <c r="E39" s="227">
        <v>7.72</v>
      </c>
      <c r="F39" s="227">
        <v>7.72</v>
      </c>
      <c r="G39" s="227"/>
      <c r="H39" s="227"/>
      <c r="I39" s="227"/>
      <c r="J39" s="227"/>
    </row>
    <row r="40" s="221" customFormat="1" ht="19.5" customHeight="1" spans="1:10">
      <c r="A40" s="223">
        <v>210</v>
      </c>
      <c r="B40" s="224"/>
      <c r="C40" s="225"/>
      <c r="D40" s="226" t="s">
        <v>151</v>
      </c>
      <c r="E40" s="227">
        <f>E41</f>
        <v>29.13</v>
      </c>
      <c r="F40" s="227">
        <f>F41</f>
        <v>29.13</v>
      </c>
      <c r="G40" s="227">
        <f>G41</f>
        <v>0</v>
      </c>
      <c r="H40" s="227"/>
      <c r="I40" s="227"/>
      <c r="J40" s="227"/>
    </row>
    <row r="41" s="221" customFormat="1" ht="19.5" customHeight="1" spans="1:10">
      <c r="A41" s="223">
        <v>21011</v>
      </c>
      <c r="B41" s="224"/>
      <c r="C41" s="225"/>
      <c r="D41" s="226" t="s">
        <v>152</v>
      </c>
      <c r="E41" s="227">
        <f>E42+E43+E44</f>
        <v>29.13</v>
      </c>
      <c r="F41" s="227">
        <f>F42+F43+F44</f>
        <v>29.13</v>
      </c>
      <c r="G41" s="227">
        <f>G42+G43+G44</f>
        <v>0</v>
      </c>
      <c r="H41" s="227"/>
      <c r="I41" s="227"/>
      <c r="J41" s="227"/>
    </row>
    <row r="42" s="221" customFormat="1" ht="19.5" customHeight="1" spans="1:10">
      <c r="A42" s="226" t="s">
        <v>153</v>
      </c>
      <c r="B42" s="226"/>
      <c r="C42" s="226"/>
      <c r="D42" s="226" t="s">
        <v>154</v>
      </c>
      <c r="E42" s="227">
        <v>13.56</v>
      </c>
      <c r="F42" s="227">
        <v>13.56</v>
      </c>
      <c r="G42" s="227"/>
      <c r="H42" s="227"/>
      <c r="I42" s="227"/>
      <c r="J42" s="227"/>
    </row>
    <row r="43" s="221" customFormat="1" ht="19.5" customHeight="1" spans="1:10">
      <c r="A43" s="226" t="s">
        <v>155</v>
      </c>
      <c r="B43" s="226"/>
      <c r="C43" s="226"/>
      <c r="D43" s="226" t="s">
        <v>156</v>
      </c>
      <c r="E43" s="227">
        <v>13.62</v>
      </c>
      <c r="F43" s="227">
        <v>13.62</v>
      </c>
      <c r="G43" s="227"/>
      <c r="H43" s="227"/>
      <c r="I43" s="227"/>
      <c r="J43" s="227"/>
    </row>
    <row r="44" s="221" customFormat="1" ht="19.5" customHeight="1" spans="1:10">
      <c r="A44" s="226" t="s">
        <v>157</v>
      </c>
      <c r="B44" s="226"/>
      <c r="C44" s="226"/>
      <c r="D44" s="226" t="s">
        <v>158</v>
      </c>
      <c r="E44" s="227">
        <v>1.95</v>
      </c>
      <c r="F44" s="227">
        <v>1.95</v>
      </c>
      <c r="G44" s="227"/>
      <c r="H44" s="227"/>
      <c r="I44" s="227"/>
      <c r="J44" s="227"/>
    </row>
    <row r="45" s="221" customFormat="1" ht="19.5" customHeight="1" spans="1:10">
      <c r="A45" s="223">
        <v>221</v>
      </c>
      <c r="B45" s="224"/>
      <c r="C45" s="225"/>
      <c r="D45" s="226" t="s">
        <v>159</v>
      </c>
      <c r="E45" s="227">
        <f>E46</f>
        <v>31.62</v>
      </c>
      <c r="F45" s="227">
        <f>F46</f>
        <v>31.62</v>
      </c>
      <c r="G45" s="227">
        <f>G46</f>
        <v>0</v>
      </c>
      <c r="H45" s="227"/>
      <c r="I45" s="227"/>
      <c r="J45" s="227"/>
    </row>
    <row r="46" s="221" customFormat="1" ht="19.5" customHeight="1" spans="1:10">
      <c r="A46" s="223">
        <v>22102</v>
      </c>
      <c r="B46" s="224"/>
      <c r="C46" s="225"/>
      <c r="D46" s="226" t="s">
        <v>160</v>
      </c>
      <c r="E46" s="227">
        <f>E47+E48</f>
        <v>31.62</v>
      </c>
      <c r="F46" s="227">
        <f>F47+F48</f>
        <v>31.62</v>
      </c>
      <c r="G46" s="227">
        <f>G47+G48</f>
        <v>0</v>
      </c>
      <c r="H46" s="227"/>
      <c r="I46" s="227"/>
      <c r="J46" s="227"/>
    </row>
    <row r="47" s="221" customFormat="1" ht="19.5" customHeight="1" spans="1:10">
      <c r="A47" s="226" t="s">
        <v>161</v>
      </c>
      <c r="B47" s="226"/>
      <c r="C47" s="226"/>
      <c r="D47" s="226" t="s">
        <v>162</v>
      </c>
      <c r="E47" s="227">
        <v>29.89</v>
      </c>
      <c r="F47" s="227">
        <v>29.89</v>
      </c>
      <c r="G47" s="227"/>
      <c r="H47" s="227"/>
      <c r="I47" s="227"/>
      <c r="J47" s="227"/>
    </row>
    <row r="48" s="221" customFormat="1" ht="19.5" customHeight="1" spans="1:10">
      <c r="A48" s="226" t="s">
        <v>163</v>
      </c>
      <c r="B48" s="226"/>
      <c r="C48" s="226"/>
      <c r="D48" s="226" t="s">
        <v>164</v>
      </c>
      <c r="E48" s="227">
        <v>1.73</v>
      </c>
      <c r="F48" s="227">
        <v>1.73</v>
      </c>
      <c r="G48" s="227"/>
      <c r="H48" s="227"/>
      <c r="I48" s="227"/>
      <c r="J48" s="227"/>
    </row>
    <row r="49" s="221" customFormat="1" ht="19.5" customHeight="1" spans="1:10">
      <c r="A49" s="223">
        <v>229</v>
      </c>
      <c r="B49" s="224"/>
      <c r="C49" s="225"/>
      <c r="D49" s="226" t="s">
        <v>165</v>
      </c>
      <c r="E49" s="227">
        <f>E50</f>
        <v>78.24</v>
      </c>
      <c r="F49" s="227">
        <f>F50</f>
        <v>0</v>
      </c>
      <c r="G49" s="227">
        <f>G50</f>
        <v>78.24</v>
      </c>
      <c r="H49" s="227"/>
      <c r="I49" s="227"/>
      <c r="J49" s="227"/>
    </row>
    <row r="50" s="221" customFormat="1" ht="19.5" customHeight="1" spans="1:10">
      <c r="A50" s="223">
        <v>22960</v>
      </c>
      <c r="B50" s="224"/>
      <c r="C50" s="225"/>
      <c r="D50" s="226" t="s">
        <v>166</v>
      </c>
      <c r="E50" s="227">
        <f>E51</f>
        <v>78.24</v>
      </c>
      <c r="F50" s="227">
        <f>F51</f>
        <v>0</v>
      </c>
      <c r="G50" s="227">
        <f>G51</f>
        <v>78.24</v>
      </c>
      <c r="H50" s="227"/>
      <c r="I50" s="227"/>
      <c r="J50" s="227"/>
    </row>
    <row r="51" s="221" customFormat="1" ht="19.5" customHeight="1" spans="1:10">
      <c r="A51" s="226" t="s">
        <v>167</v>
      </c>
      <c r="B51" s="226"/>
      <c r="C51" s="226"/>
      <c r="D51" s="226" t="s">
        <v>168</v>
      </c>
      <c r="E51" s="227">
        <v>78.24</v>
      </c>
      <c r="F51" s="227"/>
      <c r="G51" s="227">
        <v>78.24</v>
      </c>
      <c r="H51" s="227"/>
      <c r="I51" s="227"/>
      <c r="J51" s="227"/>
    </row>
    <row r="52" s="221" customFormat="1" ht="19.5" customHeight="1" spans="1:10">
      <c r="A52" s="226" t="s">
        <v>177</v>
      </c>
      <c r="B52" s="226"/>
      <c r="C52" s="226"/>
      <c r="D52" s="226"/>
      <c r="E52" s="226"/>
      <c r="F52" s="226"/>
      <c r="G52" s="226"/>
      <c r="H52" s="226"/>
      <c r="I52" s="226"/>
      <c r="J52" s="226"/>
    </row>
    <row r="53" s="294" customFormat="1" ht="26.25" customHeight="1"/>
    <row r="54" s="294" customFormat="1" ht="26.25" customHeight="1"/>
    <row r="55" s="294" customFormat="1" ht="26.25" customHeight="1"/>
    <row r="56" s="294" customFormat="1" ht="26.25" customHeight="1"/>
    <row r="57" s="294" customFormat="1" ht="26.25" customHeight="1"/>
    <row r="58" s="294" customFormat="1" ht="26.25" customHeight="1"/>
    <row r="59" s="294" customFormat="1" ht="26.25" customHeight="1"/>
    <row r="60" s="294" customFormat="1" ht="26.25" customHeight="1"/>
    <row r="61" s="294" customFormat="1" ht="26.25" customHeight="1"/>
    <row r="62" s="294" customFormat="1" ht="26.25" customHeight="1"/>
    <row r="63" s="294" customFormat="1" ht="26.25" customHeight="1"/>
    <row r="64" s="294" customFormat="1" ht="26.25" customHeight="1"/>
    <row r="65" s="294" customFormat="1" ht="26.25" customHeight="1"/>
    <row r="66" s="294" customFormat="1" ht="26.25" customHeight="1"/>
    <row r="67" s="294" customFormat="1" ht="26.25" customHeight="1"/>
    <row r="68" s="294" customFormat="1" ht="26.25" customHeight="1"/>
    <row r="69" s="294" customFormat="1" ht="26.25" customHeight="1"/>
    <row r="70" s="294" customFormat="1" ht="26.25" customHeight="1"/>
    <row r="71" s="294" customFormat="1" ht="26.25" customHeight="1"/>
    <row r="72" s="294" customFormat="1" ht="26.25" customHeight="1"/>
    <row r="73" s="294" customFormat="1" ht="26.25" customHeight="1"/>
    <row r="74" s="294" customFormat="1" ht="26.25" customHeight="1"/>
    <row r="75" s="294" customFormat="1" ht="26.25" customHeight="1"/>
    <row r="76" s="294" customFormat="1" ht="26.25" customHeight="1"/>
    <row r="77" s="294" customFormat="1" ht="26.25" customHeight="1"/>
    <row r="78" s="294" customFormat="1" ht="26.25" customHeight="1"/>
    <row r="79" s="294" customFormat="1" ht="26.25" customHeight="1"/>
    <row r="80" s="294" customFormat="1" ht="26.25" customHeight="1"/>
    <row r="81" s="294" customFormat="1" ht="26.25" customHeight="1"/>
    <row r="82" s="294" customFormat="1" ht="26.25" customHeight="1"/>
    <row r="83" s="294" customFormat="1" ht="26.25" customHeight="1"/>
    <row r="84" s="294" customFormat="1" ht="26.25" customHeight="1"/>
    <row r="85" s="294" customFormat="1" ht="26.25" customHeight="1"/>
    <row r="86" s="294" customFormat="1" ht="26.25" customHeight="1"/>
    <row r="87" s="294" customFormat="1" ht="26.25" customHeight="1"/>
    <row r="88" s="294" customFormat="1" ht="26.25" customHeight="1"/>
    <row r="89" s="294" customFormat="1" ht="26.25" customHeight="1"/>
    <row r="90" s="294" customFormat="1" ht="26.25" customHeight="1"/>
    <row r="91" s="294" customFormat="1" ht="26.25" customHeight="1"/>
    <row r="92" s="294" customFormat="1" ht="26.25" customHeight="1"/>
    <row r="93" s="294" customFormat="1" ht="26.25" customHeight="1"/>
    <row r="94" s="294" customFormat="1" ht="26.25" customHeight="1"/>
    <row r="95" s="294" customFormat="1" ht="26.25" customHeight="1"/>
    <row r="96" s="294" customFormat="1" ht="26.25" customHeight="1"/>
    <row r="97" s="294" customFormat="1" ht="26.25" customHeight="1"/>
    <row r="98" s="294" customFormat="1" ht="26.25" customHeight="1"/>
    <row r="99" s="294" customFormat="1" ht="26.25" customHeight="1"/>
    <row r="100" s="294" customFormat="1" ht="26.25" customHeight="1"/>
    <row r="101" s="294" customFormat="1" ht="26.25" customHeight="1"/>
    <row r="102" s="294" customFormat="1" ht="26.25" customHeight="1"/>
    <row r="103" s="294" customFormat="1" ht="26.25" customHeight="1"/>
    <row r="104" s="294" customFormat="1" ht="26.25" customHeight="1"/>
    <row r="105" s="294" customFormat="1" ht="26.25" customHeight="1"/>
    <row r="106" s="294" customFormat="1" ht="26.25" customHeight="1"/>
    <row r="107" s="294" customFormat="1" ht="26.25" customHeight="1"/>
    <row r="108" s="294" customFormat="1" ht="26.25" customHeight="1"/>
    <row r="109" s="294" customFormat="1" ht="26.25" customHeight="1"/>
    <row r="110" s="294" customFormat="1" ht="26.25" customHeight="1"/>
    <row r="111" s="294" customFormat="1" ht="26.25" customHeight="1"/>
    <row r="112" s="294" customFormat="1" ht="26.25" customHeight="1"/>
    <row r="113" s="294" customFormat="1" ht="26.25" customHeight="1"/>
    <row r="114" s="294" customFormat="1" ht="26.25" customHeight="1"/>
    <row r="115" s="294" customFormat="1" ht="26.25" customHeight="1"/>
    <row r="116" s="294" customFormat="1" ht="26.25" customHeight="1"/>
    <row r="117" s="294" customFormat="1" ht="26.25" customHeight="1"/>
    <row r="118" s="294" customFormat="1" ht="26.25" customHeight="1"/>
    <row r="119" s="294" customFormat="1" ht="26.25" customHeight="1"/>
    <row r="120" s="294" customFormat="1" ht="26.25" customHeight="1"/>
    <row r="121" s="294" customFormat="1" ht="26.25" customHeight="1"/>
    <row r="122" s="294" customFormat="1" ht="26.25" customHeight="1"/>
    <row r="123" s="294" customFormat="1" ht="26.25" customHeight="1"/>
    <row r="124" s="294" customFormat="1" ht="26.25" customHeight="1"/>
    <row r="125" s="294" customFormat="1" ht="26.25" customHeight="1"/>
    <row r="126" s="294" customFormat="1" ht="26.25" customHeight="1"/>
    <row r="127" s="294" customFormat="1" ht="26.25" customHeight="1"/>
    <row r="128" s="294" customFormat="1" ht="26.25" customHeight="1"/>
    <row r="129" s="294" customFormat="1" ht="26.25" customHeight="1"/>
    <row r="130" s="294" customFormat="1" ht="26.25" customHeight="1"/>
    <row r="131" s="294" customFormat="1" ht="26.25" customHeight="1"/>
    <row r="132" s="294" customFormat="1" ht="26.25" customHeight="1"/>
    <row r="133" s="294" customFormat="1" ht="26.25" customHeight="1"/>
    <row r="134" s="294" customFormat="1" ht="26.25" customHeight="1"/>
    <row r="135" s="294" customFormat="1" ht="26.25" customHeight="1"/>
    <row r="136" s="294" customFormat="1" ht="26.25" customHeight="1"/>
    <row r="137" s="294" customFormat="1" ht="26.25" customHeight="1"/>
    <row r="138" s="294" customFormat="1" ht="26.25" customHeight="1"/>
    <row r="139" s="294" customFormat="1" ht="26.25" customHeight="1"/>
    <row r="140" s="294" customFormat="1" ht="26.25" customHeight="1"/>
    <row r="141" s="294" customFormat="1" ht="26.25" customHeight="1"/>
    <row r="142" s="294" customFormat="1" ht="26.25" customHeight="1"/>
    <row r="143" s="294" customFormat="1" ht="26.25" customHeight="1"/>
    <row r="144" s="294" customFormat="1" ht="26.25" customHeight="1"/>
    <row r="145" s="294" customFormat="1" ht="26.25" customHeight="1"/>
    <row r="146" s="294" customFormat="1" ht="26.25" customHeight="1"/>
    <row r="147" s="294" customFormat="1" ht="26.25" customHeight="1"/>
    <row r="148" s="294" customFormat="1" ht="26.25" customHeight="1"/>
    <row r="149" s="294" customFormat="1" ht="26.25" customHeight="1"/>
    <row r="150" s="294" customFormat="1" ht="26.25" customHeight="1"/>
    <row r="151" s="294" customFormat="1" ht="26.25" customHeight="1"/>
    <row r="152" s="294" customFormat="1" ht="26.25" customHeight="1"/>
    <row r="153" s="294" customFormat="1" ht="26.25" customHeight="1"/>
    <row r="154" s="294" customFormat="1" ht="26.25" customHeight="1"/>
    <row r="155" s="294" customFormat="1" ht="26.25" customHeight="1"/>
    <row r="156" s="294" customFormat="1" ht="26.25" customHeight="1"/>
    <row r="157" s="294" customFormat="1" ht="26.25" customHeight="1"/>
    <row r="158" s="294" customFormat="1" ht="26.25" customHeight="1"/>
    <row r="159" s="294" customFormat="1" ht="26.25" customHeight="1"/>
    <row r="160" s="294" customFormat="1" ht="26.25" customHeight="1"/>
    <row r="161" s="294" customFormat="1" ht="26.25" customHeight="1"/>
    <row r="162" s="294" customFormat="1" ht="26.25" customHeight="1"/>
    <row r="163" s="294" customFormat="1" ht="26.25" customHeight="1"/>
    <row r="164" s="294" customFormat="1" ht="19.9" customHeight="1"/>
    <row r="165" s="294" customFormat="1" ht="19.9" customHeight="1"/>
    <row r="166" s="294" customFormat="1" ht="19.9" customHeight="1"/>
    <row r="167" s="294" customFormat="1" ht="19.9" customHeight="1"/>
  </sheetData>
  <mergeCells count="5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85" zoomScaleNormal="85" zoomScaleSheetLayoutView="60" workbookViewId="0">
      <selection activeCell="C9" sqref="C9"/>
    </sheetView>
  </sheetViews>
  <sheetFormatPr defaultColWidth="9" defaultRowHeight="13.5"/>
  <cols>
    <col min="1" max="1" width="10.5833333333333" style="5" customWidth="1"/>
    <col min="2" max="2" width="18.9583333333333" style="5" customWidth="1"/>
    <col min="3" max="3" width="40.15" style="5" customWidth="1"/>
    <col min="4" max="4" width="11.4666666666667" style="5" customWidth="1"/>
    <col min="5" max="5" width="14.9916666666667" style="5" customWidth="1"/>
    <col min="6" max="6" width="15.4416666666667" style="5" customWidth="1"/>
    <col min="7" max="7" width="10.5833333333333" style="5" customWidth="1"/>
    <col min="8" max="8" width="11.4666666666667" style="5" customWidth="1"/>
    <col min="9" max="9" width="8.525" style="5" customWidth="1"/>
    <col min="10" max="10" width="20.625" style="5" customWidth="1"/>
    <col min="11" max="16384" width="9" style="5"/>
  </cols>
  <sheetData>
    <row r="2" s="5" customFormat="1" ht="28.5" customHeight="1" spans="1:10">
      <c r="A2" s="90" t="s">
        <v>495</v>
      </c>
      <c r="B2" s="90"/>
      <c r="C2" s="90"/>
      <c r="D2" s="90"/>
      <c r="E2" s="90"/>
      <c r="F2" s="90"/>
      <c r="G2" s="90"/>
      <c r="H2" s="90"/>
      <c r="I2" s="90"/>
      <c r="J2" s="90"/>
    </row>
    <row r="3" s="1" customFormat="1" ht="22.5" customHeight="1" spans="1:10">
      <c r="A3" s="91"/>
      <c r="B3" s="91"/>
      <c r="C3" s="91"/>
      <c r="D3" s="91"/>
      <c r="E3" s="91"/>
      <c r="F3" s="91"/>
      <c r="G3" s="91"/>
      <c r="H3" s="91"/>
      <c r="I3" s="91"/>
      <c r="J3" s="35" t="s">
        <v>496</v>
      </c>
    </row>
    <row r="4" s="89" customFormat="1" ht="22.5" customHeight="1" spans="1:255">
      <c r="A4" s="92" t="s">
        <v>497</v>
      </c>
      <c r="B4" s="92"/>
      <c r="C4" s="93" t="s">
        <v>706</v>
      </c>
      <c r="D4" s="93"/>
      <c r="E4" s="93"/>
      <c r="F4" s="93"/>
      <c r="G4" s="93"/>
      <c r="H4" s="93"/>
      <c r="I4" s="93"/>
      <c r="J4" s="93"/>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22.5" customHeight="1" spans="1:255">
      <c r="A5" s="92" t="s">
        <v>499</v>
      </c>
      <c r="B5" s="92"/>
      <c r="C5" s="93" t="s">
        <v>500</v>
      </c>
      <c r="D5" s="93"/>
      <c r="E5" s="93"/>
      <c r="F5" s="92" t="s">
        <v>501</v>
      </c>
      <c r="G5" s="93" t="s">
        <v>500</v>
      </c>
      <c r="H5" s="93"/>
      <c r="I5" s="93"/>
      <c r="J5" s="93"/>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22.5" customHeight="1" spans="1:255">
      <c r="A6" s="92" t="s">
        <v>502</v>
      </c>
      <c r="B6" s="92"/>
      <c r="C6" s="92"/>
      <c r="D6" s="92" t="s">
        <v>503</v>
      </c>
      <c r="E6" s="92" t="s">
        <v>443</v>
      </c>
      <c r="F6" s="92" t="s">
        <v>504</v>
      </c>
      <c r="G6" s="92" t="s">
        <v>505</v>
      </c>
      <c r="H6" s="92" t="s">
        <v>506</v>
      </c>
      <c r="I6" s="92" t="s">
        <v>507</v>
      </c>
      <c r="J6" s="9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22.5" customHeight="1" spans="1:255">
      <c r="A7" s="92"/>
      <c r="B7" s="92"/>
      <c r="C7" s="94" t="s">
        <v>508</v>
      </c>
      <c r="D7" s="95"/>
      <c r="E7" s="95">
        <v>8650.19</v>
      </c>
      <c r="F7" s="95">
        <v>8650.19</v>
      </c>
      <c r="G7" s="92">
        <v>10</v>
      </c>
      <c r="H7" s="96">
        <v>1</v>
      </c>
      <c r="I7" s="97">
        <v>10</v>
      </c>
      <c r="J7" s="9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0" customHeight="1" spans="1:255">
      <c r="A8" s="92"/>
      <c r="B8" s="92"/>
      <c r="C8" s="94" t="s">
        <v>643</v>
      </c>
      <c r="D8" s="95"/>
      <c r="E8" s="95">
        <v>8650.19</v>
      </c>
      <c r="F8" s="95">
        <v>8650.19</v>
      </c>
      <c r="G8" s="92" t="s">
        <v>447</v>
      </c>
      <c r="H8" s="96">
        <v>1</v>
      </c>
      <c r="I8" s="97" t="s">
        <v>447</v>
      </c>
      <c r="J8" s="9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0" customHeight="1" spans="1:255">
      <c r="A9" s="92"/>
      <c r="B9" s="92"/>
      <c r="C9" s="94" t="s">
        <v>574</v>
      </c>
      <c r="D9" s="97"/>
      <c r="E9" s="97"/>
      <c r="F9" s="97"/>
      <c r="G9" s="92" t="s">
        <v>447</v>
      </c>
      <c r="H9" s="96"/>
      <c r="I9" s="97" t="s">
        <v>447</v>
      </c>
      <c r="J9" s="9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22.5" customHeight="1" spans="1:10">
      <c r="A10" s="92"/>
      <c r="B10" s="92"/>
      <c r="C10" s="94" t="s">
        <v>511</v>
      </c>
      <c r="D10" s="97" t="s">
        <v>447</v>
      </c>
      <c r="E10" s="97" t="s">
        <v>447</v>
      </c>
      <c r="F10" s="97" t="s">
        <v>447</v>
      </c>
      <c r="G10" s="92" t="s">
        <v>447</v>
      </c>
      <c r="H10" s="97"/>
      <c r="I10" s="97" t="s">
        <v>447</v>
      </c>
      <c r="J10" s="97"/>
    </row>
    <row r="11" s="5" customFormat="1" ht="30.75" customHeight="1" spans="1:10">
      <c r="A11" s="92" t="s">
        <v>512</v>
      </c>
      <c r="B11" s="92" t="s">
        <v>513</v>
      </c>
      <c r="C11" s="92"/>
      <c r="D11" s="92"/>
      <c r="E11" s="92"/>
      <c r="F11" s="97" t="s">
        <v>514</v>
      </c>
      <c r="G11" s="97"/>
      <c r="H11" s="97"/>
      <c r="I11" s="97"/>
      <c r="J11" s="97"/>
    </row>
    <row r="12" s="5" customFormat="1" ht="44" customHeight="1" spans="1:10">
      <c r="A12" s="92"/>
      <c r="B12" s="97" t="s">
        <v>650</v>
      </c>
      <c r="C12" s="97"/>
      <c r="D12" s="97"/>
      <c r="E12" s="97"/>
      <c r="F12" s="97" t="s">
        <v>651</v>
      </c>
      <c r="G12" s="97"/>
      <c r="H12" s="97"/>
      <c r="I12" s="97"/>
      <c r="J12" s="97"/>
    </row>
    <row r="13" s="5" customFormat="1" ht="22.5" customHeight="1" spans="1:10">
      <c r="A13" s="98" t="s">
        <v>517</v>
      </c>
      <c r="B13" s="99"/>
      <c r="C13" s="100"/>
      <c r="D13" s="98" t="s">
        <v>518</v>
      </c>
      <c r="E13" s="99"/>
      <c r="F13" s="100"/>
      <c r="G13" s="101" t="s">
        <v>519</v>
      </c>
      <c r="H13" s="101" t="s">
        <v>520</v>
      </c>
      <c r="I13" s="101" t="s">
        <v>507</v>
      </c>
      <c r="J13" s="101" t="s">
        <v>521</v>
      </c>
    </row>
    <row r="14" s="5" customFormat="1" ht="22.5" customHeight="1" spans="1:10">
      <c r="A14" s="102" t="s">
        <v>522</v>
      </c>
      <c r="B14" s="92" t="s">
        <v>523</v>
      </c>
      <c r="C14" s="92" t="s">
        <v>524</v>
      </c>
      <c r="D14" s="92" t="s">
        <v>525</v>
      </c>
      <c r="E14" s="92" t="s">
        <v>526</v>
      </c>
      <c r="F14" s="103" t="s">
        <v>527</v>
      </c>
      <c r="G14" s="104"/>
      <c r="H14" s="104"/>
      <c r="I14" s="104"/>
      <c r="J14" s="104"/>
    </row>
    <row r="15" s="5" customFormat="1" ht="22.5" customHeight="1" spans="1:10">
      <c r="A15" s="92" t="s">
        <v>528</v>
      </c>
      <c r="B15" s="105" t="s">
        <v>529</v>
      </c>
      <c r="C15" s="94" t="s">
        <v>578</v>
      </c>
      <c r="D15" s="92" t="s">
        <v>594</v>
      </c>
      <c r="E15" s="92">
        <v>1</v>
      </c>
      <c r="F15" s="103" t="s">
        <v>561</v>
      </c>
      <c r="G15" s="104" t="s">
        <v>652</v>
      </c>
      <c r="H15" s="104">
        <v>20</v>
      </c>
      <c r="I15" s="104">
        <v>20</v>
      </c>
      <c r="J15" s="104"/>
    </row>
    <row r="16" s="5" customFormat="1" ht="22.5" customHeight="1" spans="1:10">
      <c r="A16" s="92"/>
      <c r="B16" s="105" t="s">
        <v>555</v>
      </c>
      <c r="C16" s="94" t="s">
        <v>581</v>
      </c>
      <c r="D16" s="92" t="s">
        <v>579</v>
      </c>
      <c r="E16" s="92">
        <v>100</v>
      </c>
      <c r="F16" s="103" t="s">
        <v>532</v>
      </c>
      <c r="G16" s="106">
        <v>1</v>
      </c>
      <c r="H16" s="103">
        <v>20</v>
      </c>
      <c r="I16" s="103">
        <v>20</v>
      </c>
      <c r="J16" s="104"/>
    </row>
    <row r="17" s="5" customFormat="1" ht="54" customHeight="1" spans="1:10">
      <c r="A17" s="92"/>
      <c r="B17" s="105" t="s">
        <v>533</v>
      </c>
      <c r="C17" s="94" t="s">
        <v>582</v>
      </c>
      <c r="D17" s="92" t="s">
        <v>579</v>
      </c>
      <c r="E17" s="92">
        <v>2</v>
      </c>
      <c r="F17" s="103" t="s">
        <v>583</v>
      </c>
      <c r="G17" s="103" t="s">
        <v>584</v>
      </c>
      <c r="H17" s="103">
        <v>10</v>
      </c>
      <c r="I17" s="103">
        <v>8</v>
      </c>
      <c r="J17" s="104" t="s">
        <v>653</v>
      </c>
    </row>
    <row r="18" s="5" customFormat="1" ht="22.5" customHeight="1" spans="1:10">
      <c r="A18" s="92"/>
      <c r="B18" s="94" t="s">
        <v>585</v>
      </c>
      <c r="C18" s="94" t="s">
        <v>586</v>
      </c>
      <c r="D18" s="92" t="s">
        <v>587</v>
      </c>
      <c r="E18" s="92">
        <v>100</v>
      </c>
      <c r="F18" s="103" t="s">
        <v>532</v>
      </c>
      <c r="G18" s="106">
        <v>1</v>
      </c>
      <c r="H18" s="103">
        <v>10</v>
      </c>
      <c r="I18" s="103">
        <v>10</v>
      </c>
      <c r="J18" s="104"/>
    </row>
    <row r="19" s="5" customFormat="1" ht="39" customHeight="1" spans="1:10">
      <c r="A19" s="107" t="s">
        <v>535</v>
      </c>
      <c r="B19" s="94" t="s">
        <v>536</v>
      </c>
      <c r="C19" s="94" t="s">
        <v>638</v>
      </c>
      <c r="D19" s="92" t="s">
        <v>594</v>
      </c>
      <c r="E19" s="92">
        <v>95</v>
      </c>
      <c r="F19" s="103" t="s">
        <v>532</v>
      </c>
      <c r="G19" s="104">
        <v>0.95</v>
      </c>
      <c r="H19" s="104">
        <v>10</v>
      </c>
      <c r="I19" s="104">
        <v>8</v>
      </c>
      <c r="J19" s="104" t="s">
        <v>639</v>
      </c>
    </row>
    <row r="20" s="5" customFormat="1" ht="39" customHeight="1" spans="1:10">
      <c r="A20" s="108"/>
      <c r="B20" s="109" t="s">
        <v>590</v>
      </c>
      <c r="C20" s="94" t="s">
        <v>591</v>
      </c>
      <c r="D20" s="92" t="s">
        <v>579</v>
      </c>
      <c r="E20" s="92">
        <v>50</v>
      </c>
      <c r="F20" s="103" t="s">
        <v>583</v>
      </c>
      <c r="G20" s="104" t="s">
        <v>592</v>
      </c>
      <c r="H20" s="104">
        <v>10</v>
      </c>
      <c r="I20" s="104">
        <v>10</v>
      </c>
      <c r="J20" s="104"/>
    </row>
    <row r="21" s="5" customFormat="1" ht="22.5" customHeight="1" spans="1:10">
      <c r="A21" s="110" t="s">
        <v>538</v>
      </c>
      <c r="B21" s="111" t="s">
        <v>539</v>
      </c>
      <c r="C21" s="94" t="s">
        <v>654</v>
      </c>
      <c r="D21" s="112" t="s">
        <v>594</v>
      </c>
      <c r="E21" s="93" t="s">
        <v>595</v>
      </c>
      <c r="F21" s="93" t="s">
        <v>532</v>
      </c>
      <c r="G21" s="93" t="s">
        <v>655</v>
      </c>
      <c r="H21" s="104">
        <v>10</v>
      </c>
      <c r="I21" s="104">
        <v>10</v>
      </c>
      <c r="J21" s="93" t="s">
        <v>11</v>
      </c>
    </row>
    <row r="22" s="5" customFormat="1" ht="22.5" customHeight="1" spans="1:10">
      <c r="A22" s="113" t="s">
        <v>541</v>
      </c>
      <c r="B22" s="113"/>
      <c r="C22" s="113"/>
      <c r="D22" s="113" t="s">
        <v>542</v>
      </c>
      <c r="E22" s="113"/>
      <c r="F22" s="113"/>
      <c r="G22" s="113"/>
      <c r="H22" s="113"/>
      <c r="I22" s="113"/>
      <c r="J22" s="113"/>
    </row>
    <row r="23" s="5" customFormat="1" ht="22.5" customHeight="1" spans="1:10">
      <c r="A23" s="113" t="s">
        <v>543</v>
      </c>
      <c r="B23" s="113"/>
      <c r="C23" s="113"/>
      <c r="D23" s="113"/>
      <c r="E23" s="113"/>
      <c r="F23" s="113"/>
      <c r="G23" s="113"/>
      <c r="H23" s="113">
        <v>100</v>
      </c>
      <c r="I23" s="113">
        <v>96</v>
      </c>
      <c r="J23" s="113"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56"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T36"/>
  <sheetViews>
    <sheetView zoomScaleSheetLayoutView="60" workbookViewId="0">
      <selection activeCell="A30" sqref="$A30:$XFD36"/>
    </sheetView>
  </sheetViews>
  <sheetFormatPr defaultColWidth="9" defaultRowHeight="13.5"/>
  <cols>
    <col min="1" max="2" width="11.125" style="5" customWidth="1"/>
    <col min="3" max="3" width="14.6" style="5" customWidth="1"/>
    <col min="4" max="4" width="11.3" style="5" customWidth="1"/>
    <col min="5" max="6" width="14.25" style="61"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4">
      <c r="A4" s="7" t="s">
        <v>497</v>
      </c>
      <c r="B4" s="7"/>
      <c r="C4" s="8" t="s">
        <v>707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row>
    <row r="5" s="3" customFormat="1" ht="18" customHeight="1" spans="1:254">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row>
    <row r="6" s="3" customFormat="1" ht="56" customHeight="1" spans="1:254">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row>
    <row r="7" s="3" customFormat="1" ht="36" customHeight="1" spans="1:254">
      <c r="A7" s="7"/>
      <c r="B7" s="7"/>
      <c r="C7" s="9" t="s">
        <v>508</v>
      </c>
      <c r="D7" s="46">
        <v>18.16</v>
      </c>
      <c r="E7" s="46">
        <v>18.16</v>
      </c>
      <c r="F7" s="46">
        <v>18.16</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row>
    <row r="8" s="3" customFormat="1" ht="36" customHeight="1" spans="1:254">
      <c r="A8" s="7"/>
      <c r="B8" s="7"/>
      <c r="C8" s="9" t="s">
        <v>509</v>
      </c>
      <c r="D8" s="46">
        <v>18.16</v>
      </c>
      <c r="E8" s="46">
        <v>18.16</v>
      </c>
      <c r="F8" s="46">
        <v>18.16</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row>
    <row r="9" s="3" customFormat="1" ht="36" customHeight="1" spans="1:254">
      <c r="A9" s="7"/>
      <c r="B9" s="7"/>
      <c r="C9" s="9" t="s">
        <v>510</v>
      </c>
      <c r="D9" s="10">
        <v>0</v>
      </c>
      <c r="E9" s="62">
        <v>0</v>
      </c>
      <c r="F9" s="62">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s="5" customFormat="1" ht="36" customHeight="1" spans="1:10">
      <c r="A10" s="7"/>
      <c r="B10" s="7"/>
      <c r="C10" s="9" t="s">
        <v>511</v>
      </c>
      <c r="D10" s="13" t="s">
        <v>447</v>
      </c>
      <c r="E10" s="13" t="s">
        <v>447</v>
      </c>
      <c r="F10" s="13" t="s">
        <v>447</v>
      </c>
      <c r="G10" s="7" t="s">
        <v>447</v>
      </c>
      <c r="H10" s="12"/>
      <c r="I10" s="13" t="s">
        <v>447</v>
      </c>
      <c r="J10" s="13"/>
    </row>
    <row r="11" s="5" customFormat="1" ht="26" customHeight="1" spans="1:10">
      <c r="A11" s="74" t="s">
        <v>512</v>
      </c>
      <c r="B11" s="75" t="s">
        <v>513</v>
      </c>
      <c r="C11" s="76"/>
      <c r="D11" s="76"/>
      <c r="E11" s="76"/>
      <c r="F11" s="13" t="s">
        <v>514</v>
      </c>
      <c r="G11" s="13"/>
      <c r="H11" s="13"/>
      <c r="I11" s="13"/>
      <c r="J11" s="13"/>
    </row>
    <row r="12" s="5" customFormat="1" ht="63" customHeight="1" spans="1:10">
      <c r="A12" s="77"/>
      <c r="B12" s="14" t="s">
        <v>708</v>
      </c>
      <c r="C12" s="15"/>
      <c r="D12" s="15"/>
      <c r="E12" s="78"/>
      <c r="F12" s="79" t="s">
        <v>709</v>
      </c>
      <c r="G12" s="80"/>
      <c r="H12" s="80"/>
      <c r="I12" s="80"/>
      <c r="J12" s="88"/>
    </row>
    <row r="13" s="5" customFormat="1" ht="36" customHeight="1" spans="1:10">
      <c r="A13" s="81" t="s">
        <v>517</v>
      </c>
      <c r="B13" s="82"/>
      <c r="C13" s="83"/>
      <c r="D13" s="81" t="s">
        <v>518</v>
      </c>
      <c r="E13" s="82"/>
      <c r="F13" s="83"/>
      <c r="G13" s="84" t="s">
        <v>519</v>
      </c>
      <c r="H13" s="84" t="s">
        <v>520</v>
      </c>
      <c r="I13" s="84" t="s">
        <v>507</v>
      </c>
      <c r="J13" s="84" t="s">
        <v>521</v>
      </c>
    </row>
    <row r="14" s="5" customFormat="1" ht="36" customHeight="1" spans="1:10">
      <c r="A14" s="21" t="s">
        <v>522</v>
      </c>
      <c r="B14" s="7" t="s">
        <v>523</v>
      </c>
      <c r="C14" s="7" t="s">
        <v>524</v>
      </c>
      <c r="D14" s="7" t="s">
        <v>525</v>
      </c>
      <c r="E14" s="7" t="s">
        <v>526</v>
      </c>
      <c r="F14" s="22" t="s">
        <v>527</v>
      </c>
      <c r="G14" s="23"/>
      <c r="H14" s="23"/>
      <c r="I14" s="23"/>
      <c r="J14" s="23"/>
    </row>
    <row r="15" s="45" customFormat="1" ht="23" customHeight="1" spans="1:10">
      <c r="A15" s="25" t="s">
        <v>528</v>
      </c>
      <c r="B15" s="25" t="s">
        <v>529</v>
      </c>
      <c r="C15" s="85" t="s">
        <v>710</v>
      </c>
      <c r="D15" s="328" t="s">
        <v>602</v>
      </c>
      <c r="E15" s="49" t="s">
        <v>12</v>
      </c>
      <c r="F15" s="49" t="s">
        <v>589</v>
      </c>
      <c r="G15" s="23">
        <v>100</v>
      </c>
      <c r="H15" s="23">
        <v>10</v>
      </c>
      <c r="I15" s="23">
        <v>10</v>
      </c>
      <c r="J15" s="23" t="s">
        <v>567</v>
      </c>
    </row>
    <row r="16" s="45" customFormat="1" ht="23" customHeight="1" spans="1:10">
      <c r="A16" s="41"/>
      <c r="B16" s="25" t="s">
        <v>529</v>
      </c>
      <c r="C16" s="85" t="s">
        <v>711</v>
      </c>
      <c r="D16" s="41"/>
      <c r="E16" s="49" t="s">
        <v>12</v>
      </c>
      <c r="F16" s="49" t="s">
        <v>589</v>
      </c>
      <c r="G16" s="23">
        <v>100</v>
      </c>
      <c r="H16" s="23">
        <v>10</v>
      </c>
      <c r="I16" s="23">
        <v>10</v>
      </c>
      <c r="J16" s="23" t="s">
        <v>567</v>
      </c>
    </row>
    <row r="17" s="45" customFormat="1" ht="23" customHeight="1" spans="1:10">
      <c r="A17" s="41"/>
      <c r="B17" s="25" t="s">
        <v>529</v>
      </c>
      <c r="C17" s="86" t="s">
        <v>712</v>
      </c>
      <c r="D17" s="41"/>
      <c r="E17" s="49" t="s">
        <v>12</v>
      </c>
      <c r="F17" s="49" t="s">
        <v>589</v>
      </c>
      <c r="G17" s="23">
        <v>100</v>
      </c>
      <c r="H17" s="23">
        <v>5</v>
      </c>
      <c r="I17" s="23">
        <v>5</v>
      </c>
      <c r="J17" s="23" t="s">
        <v>567</v>
      </c>
    </row>
    <row r="18" s="45" customFormat="1" ht="38" customHeight="1" spans="1:10">
      <c r="A18" s="41"/>
      <c r="B18" s="25" t="s">
        <v>555</v>
      </c>
      <c r="C18" s="47" t="s">
        <v>713</v>
      </c>
      <c r="D18" s="41"/>
      <c r="E18" s="49" t="s">
        <v>714</v>
      </c>
      <c r="F18" s="49" t="s">
        <v>532</v>
      </c>
      <c r="G18" s="23">
        <v>100</v>
      </c>
      <c r="H18" s="23">
        <v>10</v>
      </c>
      <c r="I18" s="23">
        <v>10</v>
      </c>
      <c r="J18" s="23" t="s">
        <v>567</v>
      </c>
    </row>
    <row r="19" s="45" customFormat="1" ht="23" customHeight="1" spans="1:10">
      <c r="A19" s="41"/>
      <c r="B19" s="25" t="s">
        <v>533</v>
      </c>
      <c r="C19" s="85" t="s">
        <v>715</v>
      </c>
      <c r="D19" s="41"/>
      <c r="E19" s="49" t="s">
        <v>716</v>
      </c>
      <c r="F19" s="49" t="s">
        <v>583</v>
      </c>
      <c r="G19" s="23">
        <v>100</v>
      </c>
      <c r="H19" s="23">
        <v>5</v>
      </c>
      <c r="I19" s="23">
        <v>5</v>
      </c>
      <c r="J19" s="23" t="s">
        <v>567</v>
      </c>
    </row>
    <row r="20" s="45" customFormat="1" ht="25" customHeight="1" spans="1:10">
      <c r="A20" s="51"/>
      <c r="B20" s="25" t="s">
        <v>585</v>
      </c>
      <c r="C20" s="85" t="s">
        <v>717</v>
      </c>
      <c r="D20" s="41"/>
      <c r="E20" s="7">
        <v>10</v>
      </c>
      <c r="F20" s="22" t="s">
        <v>608</v>
      </c>
      <c r="G20" s="23">
        <v>100</v>
      </c>
      <c r="H20" s="23">
        <v>10</v>
      </c>
      <c r="I20" s="23">
        <v>10</v>
      </c>
      <c r="J20" s="23" t="s">
        <v>567</v>
      </c>
    </row>
    <row r="21" s="45" customFormat="1" ht="25" customHeight="1" spans="1:10">
      <c r="A21" s="41" t="s">
        <v>535</v>
      </c>
      <c r="B21" s="24" t="s">
        <v>536</v>
      </c>
      <c r="C21" s="85" t="s">
        <v>718</v>
      </c>
      <c r="D21" s="41"/>
      <c r="E21" s="7">
        <v>90</v>
      </c>
      <c r="F21" s="49" t="s">
        <v>532</v>
      </c>
      <c r="G21" s="23">
        <v>100</v>
      </c>
      <c r="H21" s="23">
        <v>5</v>
      </c>
      <c r="I21" s="23">
        <v>5</v>
      </c>
      <c r="J21" s="23" t="s">
        <v>567</v>
      </c>
    </row>
    <row r="22" s="45" customFormat="1" ht="25" customHeight="1" spans="1:10">
      <c r="A22" s="41"/>
      <c r="B22" s="24" t="s">
        <v>536</v>
      </c>
      <c r="C22" s="85" t="s">
        <v>719</v>
      </c>
      <c r="D22" s="41"/>
      <c r="E22" s="7">
        <v>2023</v>
      </c>
      <c r="F22" s="22" t="s">
        <v>583</v>
      </c>
      <c r="G22" s="23">
        <v>100</v>
      </c>
      <c r="H22" s="23">
        <v>5</v>
      </c>
      <c r="I22" s="23">
        <v>5</v>
      </c>
      <c r="J22" s="23" t="s">
        <v>567</v>
      </c>
    </row>
    <row r="23" s="45" customFormat="1" ht="30" customHeight="1" spans="1:10">
      <c r="A23" s="51"/>
      <c r="B23" s="24" t="s">
        <v>590</v>
      </c>
      <c r="C23" s="47" t="s">
        <v>720</v>
      </c>
      <c r="D23" s="41"/>
      <c r="E23" s="49" t="s">
        <v>721</v>
      </c>
      <c r="F23" s="22" t="s">
        <v>532</v>
      </c>
      <c r="G23" s="23">
        <v>100</v>
      </c>
      <c r="H23" s="23">
        <v>10</v>
      </c>
      <c r="I23" s="23">
        <v>10</v>
      </c>
      <c r="J23" s="23" t="s">
        <v>567</v>
      </c>
    </row>
    <row r="24" s="45" customFormat="1" ht="30" customHeight="1" spans="1:10">
      <c r="A24" s="28" t="s">
        <v>538</v>
      </c>
      <c r="B24" s="29" t="s">
        <v>539</v>
      </c>
      <c r="C24" s="85" t="s">
        <v>612</v>
      </c>
      <c r="D24" s="41"/>
      <c r="E24" s="49" t="s">
        <v>714</v>
      </c>
      <c r="F24" s="49" t="s">
        <v>532</v>
      </c>
      <c r="G24" s="23">
        <v>100</v>
      </c>
      <c r="H24" s="23">
        <v>10</v>
      </c>
      <c r="I24" s="23">
        <v>10</v>
      </c>
      <c r="J24" s="23" t="s">
        <v>567</v>
      </c>
    </row>
    <row r="25" s="45" customFormat="1" ht="30" customHeight="1" spans="1:10">
      <c r="A25" s="87"/>
      <c r="B25" s="29" t="s">
        <v>539</v>
      </c>
      <c r="C25" s="47" t="s">
        <v>722</v>
      </c>
      <c r="D25" s="41"/>
      <c r="E25" s="49" t="s">
        <v>714</v>
      </c>
      <c r="F25" s="49" t="s">
        <v>532</v>
      </c>
      <c r="G25" s="23">
        <v>100</v>
      </c>
      <c r="H25" s="23">
        <v>5</v>
      </c>
      <c r="I25" s="23">
        <v>5</v>
      </c>
      <c r="J25" s="23" t="s">
        <v>567</v>
      </c>
    </row>
    <row r="26" s="45" customFormat="1" ht="30" customHeight="1" spans="1:10">
      <c r="A26" s="87"/>
      <c r="B26" s="29" t="s">
        <v>539</v>
      </c>
      <c r="C26" s="47" t="s">
        <v>723</v>
      </c>
      <c r="D26" s="41"/>
      <c r="E26" s="49" t="s">
        <v>724</v>
      </c>
      <c r="F26" s="49" t="s">
        <v>532</v>
      </c>
      <c r="G26" s="23">
        <v>100</v>
      </c>
      <c r="H26" s="23">
        <v>5</v>
      </c>
      <c r="I26" s="23">
        <v>5</v>
      </c>
      <c r="J26" s="23" t="s">
        <v>567</v>
      </c>
    </row>
    <row r="27" s="45" customFormat="1" ht="21" customHeight="1" spans="1:10">
      <c r="A27" s="31" t="s">
        <v>541</v>
      </c>
      <c r="B27" s="31"/>
      <c r="C27" s="31"/>
      <c r="D27" s="31" t="s">
        <v>542</v>
      </c>
      <c r="E27" s="31"/>
      <c r="F27" s="31"/>
      <c r="G27" s="31"/>
      <c r="H27" s="31"/>
      <c r="I27" s="31"/>
      <c r="J27" s="31"/>
    </row>
    <row r="28" s="45" customFormat="1" ht="30" customHeight="1" spans="1:10">
      <c r="A28" s="31" t="s">
        <v>543</v>
      </c>
      <c r="B28" s="31"/>
      <c r="C28" s="31"/>
      <c r="D28" s="31"/>
      <c r="E28" s="31"/>
      <c r="F28" s="31"/>
      <c r="G28" s="31"/>
      <c r="H28" s="31">
        <v>100</v>
      </c>
      <c r="I28" s="31">
        <v>100</v>
      </c>
      <c r="J28" s="31" t="s">
        <v>544</v>
      </c>
    </row>
    <row r="29" s="5" customFormat="1" ht="17" customHeight="1" spans="1:10">
      <c r="A29" s="32"/>
      <c r="B29" s="32"/>
      <c r="C29" s="32"/>
      <c r="D29" s="32"/>
      <c r="E29" s="32"/>
      <c r="F29" s="32"/>
      <c r="G29" s="32"/>
      <c r="H29" s="32"/>
      <c r="I29" s="32"/>
      <c r="J29" s="37"/>
    </row>
    <row r="30" s="4" customFormat="1" spans="1:10">
      <c r="A30" s="33" t="s">
        <v>545</v>
      </c>
      <c r="B30" s="34"/>
      <c r="C30" s="34"/>
      <c r="D30" s="34"/>
      <c r="E30" s="34"/>
      <c r="F30" s="34"/>
      <c r="G30" s="34"/>
      <c r="H30" s="34"/>
      <c r="I30" s="34"/>
      <c r="J30" s="38"/>
    </row>
    <row r="31" s="4" customFormat="1" spans="1:10">
      <c r="A31" s="33" t="s">
        <v>546</v>
      </c>
      <c r="B31" s="33"/>
      <c r="C31" s="33"/>
      <c r="D31" s="33"/>
      <c r="E31" s="33"/>
      <c r="F31" s="33"/>
      <c r="G31" s="33"/>
      <c r="H31" s="33"/>
      <c r="I31" s="33"/>
      <c r="J31" s="33"/>
    </row>
    <row r="32" s="4" customFormat="1" spans="1:10">
      <c r="A32" s="33" t="s">
        <v>547</v>
      </c>
      <c r="B32" s="33"/>
      <c r="C32" s="33"/>
      <c r="D32" s="33"/>
      <c r="E32" s="33"/>
      <c r="F32" s="33"/>
      <c r="G32" s="33"/>
      <c r="H32" s="33"/>
      <c r="I32" s="33"/>
      <c r="J32" s="33"/>
    </row>
    <row r="33" s="4" customFormat="1" spans="1:10">
      <c r="A33" s="33" t="s">
        <v>548</v>
      </c>
      <c r="B33" s="33"/>
      <c r="C33" s="33"/>
      <c r="D33" s="33"/>
      <c r="E33" s="33"/>
      <c r="F33" s="33"/>
      <c r="G33" s="33"/>
      <c r="H33" s="33"/>
      <c r="I33" s="33"/>
      <c r="J33" s="33"/>
    </row>
    <row r="34" s="4" customFormat="1" spans="1:10">
      <c r="A34" s="33" t="s">
        <v>549</v>
      </c>
      <c r="B34" s="33"/>
      <c r="C34" s="33"/>
      <c r="D34" s="33"/>
      <c r="E34" s="33"/>
      <c r="F34" s="33"/>
      <c r="G34" s="33"/>
      <c r="H34" s="33"/>
      <c r="I34" s="33"/>
      <c r="J34" s="33"/>
    </row>
    <row r="35" s="4" customFormat="1" spans="1:10">
      <c r="A35" s="33" t="s">
        <v>550</v>
      </c>
      <c r="B35" s="33"/>
      <c r="C35" s="33"/>
      <c r="D35" s="33"/>
      <c r="E35" s="33"/>
      <c r="F35" s="33"/>
      <c r="G35" s="33"/>
      <c r="H35" s="33"/>
      <c r="I35" s="33"/>
      <c r="J35" s="33"/>
    </row>
    <row r="36" s="4" customFormat="1" spans="1:10">
      <c r="A36" s="33" t="s">
        <v>551</v>
      </c>
      <c r="B36" s="33"/>
      <c r="C36" s="33"/>
      <c r="D36" s="33"/>
      <c r="E36" s="33"/>
      <c r="F36" s="33"/>
      <c r="G36" s="33"/>
      <c r="H36" s="33"/>
      <c r="I36" s="33"/>
      <c r="J36"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0"/>
    <mergeCell ref="A21:A23"/>
    <mergeCell ref="A24:A2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8"/>
  <sheetViews>
    <sheetView zoomScaleSheetLayoutView="60" workbookViewId="0">
      <selection activeCell="A22" sqref="$A22:$XFD28"/>
    </sheetView>
  </sheetViews>
  <sheetFormatPr defaultColWidth="9" defaultRowHeight="13.5"/>
  <cols>
    <col min="1" max="2" width="11.125" style="5" customWidth="1"/>
    <col min="3" max="3" width="14.6" style="5" customWidth="1"/>
    <col min="4" max="4" width="12.25" style="5" customWidth="1"/>
    <col min="5"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725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59">
        <v>256.45</v>
      </c>
      <c r="E7" s="59">
        <v>256.45</v>
      </c>
      <c r="F7" s="59">
        <v>256.45</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59">
        <v>256.45</v>
      </c>
      <c r="E8" s="59">
        <v>256.45</v>
      </c>
      <c r="F8" s="59">
        <v>256.45</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53" customHeight="1" spans="1:10">
      <c r="A12" s="7"/>
      <c r="B12" s="14" t="s">
        <v>726</v>
      </c>
      <c r="C12" s="15"/>
      <c r="D12" s="15"/>
      <c r="E12" s="16"/>
      <c r="F12" s="13" t="s">
        <v>727</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51" customHeight="1" spans="1:10">
      <c r="A15" s="24" t="s">
        <v>528</v>
      </c>
      <c r="B15" s="25" t="s">
        <v>529</v>
      </c>
      <c r="C15" s="26" t="s">
        <v>607</v>
      </c>
      <c r="D15" s="328" t="s">
        <v>602</v>
      </c>
      <c r="E15" s="7">
        <v>256.45</v>
      </c>
      <c r="F15" s="22" t="s">
        <v>608</v>
      </c>
      <c r="G15" s="23">
        <v>100</v>
      </c>
      <c r="H15" s="23">
        <v>25</v>
      </c>
      <c r="I15" s="23">
        <v>25</v>
      </c>
      <c r="J15" s="23" t="s">
        <v>567</v>
      </c>
    </row>
    <row r="16" s="5" customFormat="1" ht="51" customHeight="1" spans="1:10">
      <c r="A16" s="24"/>
      <c r="B16" s="25" t="s">
        <v>529</v>
      </c>
      <c r="C16" s="26" t="s">
        <v>728</v>
      </c>
      <c r="D16" s="41"/>
      <c r="E16" s="7">
        <v>100</v>
      </c>
      <c r="F16" s="22" t="s">
        <v>532</v>
      </c>
      <c r="G16" s="23">
        <v>100</v>
      </c>
      <c r="H16" s="23">
        <v>20</v>
      </c>
      <c r="I16" s="23">
        <v>20</v>
      </c>
      <c r="J16" s="23" t="s">
        <v>567</v>
      </c>
    </row>
    <row r="17" s="5" customFormat="1" ht="42" customHeight="1" spans="1:10">
      <c r="A17" s="24"/>
      <c r="B17" s="24" t="s">
        <v>536</v>
      </c>
      <c r="C17" s="26" t="s">
        <v>729</v>
      </c>
      <c r="D17" s="41"/>
      <c r="E17" s="7">
        <v>90</v>
      </c>
      <c r="F17" s="22" t="s">
        <v>532</v>
      </c>
      <c r="G17" s="23">
        <v>100</v>
      </c>
      <c r="H17" s="23">
        <v>25</v>
      </c>
      <c r="I17" s="23">
        <v>25</v>
      </c>
      <c r="J17" s="23" t="s">
        <v>567</v>
      </c>
    </row>
    <row r="18" s="5" customFormat="1" ht="30" customHeight="1" spans="1:10">
      <c r="A18" s="28" t="s">
        <v>538</v>
      </c>
      <c r="B18" s="29" t="s">
        <v>539</v>
      </c>
      <c r="C18" s="26" t="s">
        <v>730</v>
      </c>
      <c r="D18" s="41"/>
      <c r="E18" s="7">
        <v>90</v>
      </c>
      <c r="F18" s="22" t="s">
        <v>532</v>
      </c>
      <c r="G18" s="23">
        <v>100</v>
      </c>
      <c r="H18" s="23">
        <v>20</v>
      </c>
      <c r="I18" s="23">
        <v>20</v>
      </c>
      <c r="J18" s="23" t="s">
        <v>567</v>
      </c>
    </row>
    <row r="19" s="5" customFormat="1" ht="27" customHeight="1" spans="1:10">
      <c r="A19" s="31" t="s">
        <v>541</v>
      </c>
      <c r="B19" s="31"/>
      <c r="C19" s="31"/>
      <c r="D19" s="31" t="s">
        <v>542</v>
      </c>
      <c r="E19" s="31"/>
      <c r="F19" s="31"/>
      <c r="G19" s="31"/>
      <c r="H19" s="31"/>
      <c r="I19" s="31"/>
      <c r="J19" s="31"/>
    </row>
    <row r="20" s="5" customFormat="1" ht="25.5" customHeight="1" spans="1:10">
      <c r="A20" s="31" t="s">
        <v>543</v>
      </c>
      <c r="B20" s="31"/>
      <c r="C20" s="31"/>
      <c r="D20" s="31"/>
      <c r="E20" s="31"/>
      <c r="F20" s="31"/>
      <c r="G20" s="31"/>
      <c r="H20" s="31">
        <v>100</v>
      </c>
      <c r="I20" s="31">
        <v>100</v>
      </c>
      <c r="J20" s="36" t="s">
        <v>544</v>
      </c>
    </row>
    <row r="21" s="5" customFormat="1" ht="17" customHeight="1" spans="1:10">
      <c r="A21" s="32"/>
      <c r="B21" s="32"/>
      <c r="C21" s="32"/>
      <c r="D21" s="32"/>
      <c r="E21" s="32"/>
      <c r="F21" s="32"/>
      <c r="G21" s="32"/>
      <c r="H21" s="32"/>
      <c r="I21" s="32"/>
      <c r="J21" s="37"/>
    </row>
    <row r="22" s="4" customFormat="1" spans="1:10">
      <c r="A22" s="33" t="s">
        <v>545</v>
      </c>
      <c r="B22" s="34"/>
      <c r="C22" s="34"/>
      <c r="D22" s="34"/>
      <c r="E22" s="34"/>
      <c r="F22" s="34"/>
      <c r="G22" s="34"/>
      <c r="H22" s="34"/>
      <c r="I22" s="34"/>
      <c r="J22" s="38"/>
    </row>
    <row r="23" s="4" customFormat="1" spans="1:10">
      <c r="A23" s="33" t="s">
        <v>546</v>
      </c>
      <c r="B23" s="33"/>
      <c r="C23" s="33"/>
      <c r="D23" s="33"/>
      <c r="E23" s="33"/>
      <c r="F23" s="33"/>
      <c r="G23" s="33"/>
      <c r="H23" s="33"/>
      <c r="I23" s="33"/>
      <c r="J23" s="33"/>
    </row>
    <row r="24" s="4" customFormat="1" spans="1:10">
      <c r="A24" s="33" t="s">
        <v>547</v>
      </c>
      <c r="B24" s="33"/>
      <c r="C24" s="33"/>
      <c r="D24" s="33"/>
      <c r="E24" s="33"/>
      <c r="F24" s="33"/>
      <c r="G24" s="33"/>
      <c r="H24" s="33"/>
      <c r="I24" s="33"/>
      <c r="J24" s="33"/>
    </row>
    <row r="25" s="4" customFormat="1" spans="1:10">
      <c r="A25" s="33" t="s">
        <v>548</v>
      </c>
      <c r="B25" s="33"/>
      <c r="C25" s="33"/>
      <c r="D25" s="33"/>
      <c r="E25" s="33"/>
      <c r="F25" s="33"/>
      <c r="G25" s="33"/>
      <c r="H25" s="33"/>
      <c r="I25" s="33"/>
      <c r="J25" s="33"/>
    </row>
    <row r="26" s="4" customFormat="1" spans="1:10">
      <c r="A26" s="33" t="s">
        <v>549</v>
      </c>
      <c r="B26" s="33"/>
      <c r="C26" s="33"/>
      <c r="D26" s="33"/>
      <c r="E26" s="33"/>
      <c r="F26" s="33"/>
      <c r="G26" s="33"/>
      <c r="H26" s="33"/>
      <c r="I26" s="33"/>
      <c r="J26" s="33"/>
    </row>
    <row r="27" s="4" customFormat="1" spans="1:10">
      <c r="A27" s="33" t="s">
        <v>550</v>
      </c>
      <c r="B27" s="33"/>
      <c r="C27" s="33"/>
      <c r="D27" s="33"/>
      <c r="E27" s="33"/>
      <c r="F27" s="33"/>
      <c r="G27" s="33"/>
      <c r="H27" s="33"/>
      <c r="I27" s="33"/>
      <c r="J27" s="33"/>
    </row>
    <row r="28" s="4" customFormat="1" spans="1:10">
      <c r="A28" s="33" t="s">
        <v>551</v>
      </c>
      <c r="B28" s="33"/>
      <c r="C28" s="33"/>
      <c r="D28" s="33"/>
      <c r="E28" s="33"/>
      <c r="F28" s="33"/>
      <c r="G28" s="33"/>
      <c r="H28" s="33"/>
      <c r="I28" s="33"/>
      <c r="J28"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workbookViewId="0">
      <selection activeCell="A27" sqref="$A27:$XFD33"/>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731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7.95</v>
      </c>
      <c r="E7" s="10">
        <v>7.95</v>
      </c>
      <c r="F7" s="10">
        <v>7.95</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7.95</v>
      </c>
      <c r="E8" s="10">
        <v>7.95</v>
      </c>
      <c r="F8" s="10">
        <v>7.95</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3" t="s">
        <v>447</v>
      </c>
      <c r="E9" s="13" t="s">
        <v>447</v>
      </c>
      <c r="F9" s="13" t="s">
        <v>447</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4" t="s">
        <v>732</v>
      </c>
      <c r="C12" s="15"/>
      <c r="D12" s="15"/>
      <c r="E12" s="16"/>
      <c r="F12" s="13" t="s">
        <v>733</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29" customHeight="1" spans="1:10">
      <c r="A15" s="24" t="s">
        <v>528</v>
      </c>
      <c r="B15" s="25" t="s">
        <v>529</v>
      </c>
      <c r="C15" s="26" t="s">
        <v>734</v>
      </c>
      <c r="D15" s="25" t="s">
        <v>602</v>
      </c>
      <c r="E15" s="7">
        <v>100</v>
      </c>
      <c r="F15" s="22" t="s">
        <v>532</v>
      </c>
      <c r="G15" s="23">
        <v>100</v>
      </c>
      <c r="H15" s="23">
        <v>10</v>
      </c>
      <c r="I15" s="23">
        <v>10</v>
      </c>
      <c r="J15" s="23" t="s">
        <v>567</v>
      </c>
    </row>
    <row r="16" s="5" customFormat="1" ht="29" customHeight="1" spans="1:10">
      <c r="A16" s="24"/>
      <c r="B16" s="25" t="s">
        <v>555</v>
      </c>
      <c r="C16" s="26" t="s">
        <v>734</v>
      </c>
      <c r="D16" s="41"/>
      <c r="E16" s="7">
        <v>100</v>
      </c>
      <c r="F16" s="22" t="s">
        <v>532</v>
      </c>
      <c r="G16" s="23">
        <v>100</v>
      </c>
      <c r="H16" s="23">
        <v>10</v>
      </c>
      <c r="I16" s="23">
        <v>10</v>
      </c>
      <c r="J16" s="23" t="s">
        <v>567</v>
      </c>
    </row>
    <row r="17" s="5" customFormat="1" ht="18" customHeight="1" spans="1:10">
      <c r="A17" s="24"/>
      <c r="B17" s="25" t="s">
        <v>533</v>
      </c>
      <c r="C17" s="26">
        <v>2023</v>
      </c>
      <c r="D17" s="41"/>
      <c r="E17" s="7">
        <v>100</v>
      </c>
      <c r="F17" s="22" t="s">
        <v>532</v>
      </c>
      <c r="G17" s="73">
        <v>1</v>
      </c>
      <c r="H17" s="23">
        <v>10</v>
      </c>
      <c r="I17" s="23">
        <v>10</v>
      </c>
      <c r="J17" s="23" t="s">
        <v>567</v>
      </c>
    </row>
    <row r="18" s="5" customFormat="1" ht="18" customHeight="1" spans="1:10">
      <c r="A18" s="24"/>
      <c r="B18" s="24" t="s">
        <v>585</v>
      </c>
      <c r="C18" s="26" t="s">
        <v>660</v>
      </c>
      <c r="D18" s="41"/>
      <c r="E18" s="7">
        <v>7.95</v>
      </c>
      <c r="F18" s="22" t="s">
        <v>608</v>
      </c>
      <c r="G18" s="23">
        <v>7.95</v>
      </c>
      <c r="H18" s="23">
        <v>10</v>
      </c>
      <c r="I18" s="23">
        <v>10</v>
      </c>
      <c r="J18" s="23" t="s">
        <v>567</v>
      </c>
    </row>
    <row r="19" s="5" customFormat="1" ht="30" customHeight="1" spans="1:10">
      <c r="A19" s="24" t="s">
        <v>535</v>
      </c>
      <c r="B19" s="24" t="s">
        <v>621</v>
      </c>
      <c r="C19" s="26" t="s">
        <v>660</v>
      </c>
      <c r="D19" s="41"/>
      <c r="E19" s="7">
        <v>7.95</v>
      </c>
      <c r="F19" s="22" t="s">
        <v>608</v>
      </c>
      <c r="G19" s="23">
        <v>7.95</v>
      </c>
      <c r="H19" s="23">
        <v>10</v>
      </c>
      <c r="I19" s="23">
        <v>10</v>
      </c>
      <c r="J19" s="23" t="s">
        <v>567</v>
      </c>
    </row>
    <row r="20" s="5" customFormat="1" ht="30" customHeight="1" spans="1:10">
      <c r="A20" s="24"/>
      <c r="B20" s="24" t="s">
        <v>536</v>
      </c>
      <c r="C20" s="26" t="s">
        <v>661</v>
      </c>
      <c r="D20" s="41"/>
      <c r="E20" s="7">
        <v>90</v>
      </c>
      <c r="F20" s="22" t="s">
        <v>532</v>
      </c>
      <c r="G20" s="23">
        <v>90</v>
      </c>
      <c r="H20" s="23">
        <v>10</v>
      </c>
      <c r="I20" s="23">
        <v>10</v>
      </c>
      <c r="J20" s="23" t="s">
        <v>567</v>
      </c>
    </row>
    <row r="21" s="5" customFormat="1" ht="30" customHeight="1" spans="1:10">
      <c r="A21" s="24"/>
      <c r="B21" s="24" t="s">
        <v>624</v>
      </c>
      <c r="C21" s="26" t="s">
        <v>661</v>
      </c>
      <c r="D21" s="41"/>
      <c r="E21" s="7">
        <v>90</v>
      </c>
      <c r="F21" s="22" t="s">
        <v>532</v>
      </c>
      <c r="G21" s="23">
        <v>90</v>
      </c>
      <c r="H21" s="23">
        <v>10</v>
      </c>
      <c r="I21" s="23">
        <v>10</v>
      </c>
      <c r="J21" s="23" t="s">
        <v>567</v>
      </c>
    </row>
    <row r="22" s="5" customFormat="1" ht="30" customHeight="1" spans="1:10">
      <c r="A22" s="24"/>
      <c r="B22" s="27" t="s">
        <v>590</v>
      </c>
      <c r="C22" s="26" t="s">
        <v>661</v>
      </c>
      <c r="D22" s="41"/>
      <c r="E22" s="7">
        <v>90</v>
      </c>
      <c r="F22" s="22" t="s">
        <v>532</v>
      </c>
      <c r="G22" s="23">
        <v>90</v>
      </c>
      <c r="H22" s="23">
        <v>10</v>
      </c>
      <c r="I22" s="23">
        <v>10</v>
      </c>
      <c r="J22" s="23" t="s">
        <v>567</v>
      </c>
    </row>
    <row r="23" s="5" customFormat="1" ht="30" customHeight="1" spans="1:10">
      <c r="A23" s="28" t="s">
        <v>538</v>
      </c>
      <c r="B23" s="29" t="s">
        <v>539</v>
      </c>
      <c r="C23" s="26" t="s">
        <v>661</v>
      </c>
      <c r="D23" s="41"/>
      <c r="E23" s="7" t="s">
        <v>595</v>
      </c>
      <c r="F23" s="22" t="s">
        <v>532</v>
      </c>
      <c r="G23" s="23" t="s">
        <v>595</v>
      </c>
      <c r="H23" s="23">
        <v>10</v>
      </c>
      <c r="I23" s="23">
        <v>10</v>
      </c>
      <c r="J23" s="23" t="s">
        <v>567</v>
      </c>
    </row>
    <row r="24" s="5" customFormat="1" ht="24" customHeight="1" spans="1:10">
      <c r="A24" s="31" t="s">
        <v>541</v>
      </c>
      <c r="B24" s="31"/>
      <c r="C24" s="31"/>
      <c r="D24" s="31" t="s">
        <v>542</v>
      </c>
      <c r="E24" s="31"/>
      <c r="F24" s="31"/>
      <c r="G24" s="31"/>
      <c r="H24" s="31"/>
      <c r="I24" s="31"/>
      <c r="J24" s="31"/>
    </row>
    <row r="25" s="5" customFormat="1" ht="25.5" customHeight="1" spans="1:10">
      <c r="A25" s="31" t="s">
        <v>543</v>
      </c>
      <c r="B25" s="31"/>
      <c r="C25" s="31"/>
      <c r="D25" s="31"/>
      <c r="E25" s="31"/>
      <c r="F25" s="31"/>
      <c r="G25" s="31"/>
      <c r="H25" s="31">
        <v>100</v>
      </c>
      <c r="I25" s="31">
        <v>100</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29"/>
  <sheetViews>
    <sheetView zoomScaleSheetLayoutView="60" workbookViewId="0">
      <selection activeCell="A23" sqref="$A23:$XFD29"/>
    </sheetView>
  </sheetViews>
  <sheetFormatPr defaultColWidth="9" defaultRowHeight="13.5"/>
  <cols>
    <col min="1" max="2" width="11.125" style="5" customWidth="1"/>
    <col min="3" max="3" width="14.6" style="5" customWidth="1"/>
    <col min="4" max="4" width="11.3" style="5" customWidth="1"/>
    <col min="5" max="5" width="13.5" style="5" customWidth="1"/>
    <col min="6" max="6" width="14.12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735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c r="E7" s="10">
        <v>100</v>
      </c>
      <c r="F7" s="10">
        <v>100</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c r="E8" s="10">
        <v>100</v>
      </c>
      <c r="F8" s="10">
        <v>100</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27" customHeight="1" spans="1:10">
      <c r="A12" s="7"/>
      <c r="B12" s="14" t="s">
        <v>736</v>
      </c>
      <c r="C12" s="15"/>
      <c r="D12" s="15"/>
      <c r="E12" s="16"/>
      <c r="F12" s="13" t="s">
        <v>737</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28" customHeight="1" spans="1:10">
      <c r="A15" s="24" t="s">
        <v>528</v>
      </c>
      <c r="B15" s="24" t="s">
        <v>529</v>
      </c>
      <c r="C15" s="26" t="s">
        <v>738</v>
      </c>
      <c r="D15" s="328" t="s">
        <v>602</v>
      </c>
      <c r="E15" s="7">
        <v>1</v>
      </c>
      <c r="F15" s="22" t="s">
        <v>561</v>
      </c>
      <c r="G15" s="23">
        <v>100</v>
      </c>
      <c r="H15" s="23">
        <v>20</v>
      </c>
      <c r="I15" s="23">
        <v>20</v>
      </c>
      <c r="J15" s="23" t="s">
        <v>567</v>
      </c>
    </row>
    <row r="16" s="5" customFormat="1" ht="18" customHeight="1" spans="1:10">
      <c r="A16" s="24"/>
      <c r="B16" s="24" t="s">
        <v>533</v>
      </c>
      <c r="C16" s="26" t="s">
        <v>739</v>
      </c>
      <c r="D16" s="41"/>
      <c r="E16" s="7">
        <v>100</v>
      </c>
      <c r="F16" s="22" t="s">
        <v>532</v>
      </c>
      <c r="G16" s="72">
        <v>100</v>
      </c>
      <c r="H16" s="23">
        <v>20</v>
      </c>
      <c r="I16" s="23">
        <v>20</v>
      </c>
      <c r="J16" s="23" t="s">
        <v>567</v>
      </c>
    </row>
    <row r="17" s="5" customFormat="1" ht="18" customHeight="1" spans="1:10">
      <c r="A17" s="24"/>
      <c r="B17" s="24" t="s">
        <v>585</v>
      </c>
      <c r="C17" s="26" t="s">
        <v>740</v>
      </c>
      <c r="D17" s="41"/>
      <c r="E17" s="7">
        <v>100</v>
      </c>
      <c r="F17" s="22" t="s">
        <v>608</v>
      </c>
      <c r="G17" s="23">
        <v>100</v>
      </c>
      <c r="H17" s="23">
        <v>20</v>
      </c>
      <c r="I17" s="23">
        <v>20</v>
      </c>
      <c r="J17" s="23" t="s">
        <v>567</v>
      </c>
    </row>
    <row r="18" s="5" customFormat="1" ht="67" customHeight="1" spans="1:10">
      <c r="A18" s="66" t="s">
        <v>535</v>
      </c>
      <c r="B18" s="27" t="s">
        <v>590</v>
      </c>
      <c r="C18" s="26" t="s">
        <v>741</v>
      </c>
      <c r="D18" s="41"/>
      <c r="E18" s="7">
        <v>90</v>
      </c>
      <c r="F18" s="22" t="s">
        <v>532</v>
      </c>
      <c r="G18" s="23">
        <v>100</v>
      </c>
      <c r="H18" s="23">
        <v>20</v>
      </c>
      <c r="I18" s="23">
        <v>20</v>
      </c>
      <c r="J18" s="23" t="s">
        <v>567</v>
      </c>
    </row>
    <row r="19" s="5" customFormat="1" ht="30" customHeight="1" spans="1:10">
      <c r="A19" s="28" t="s">
        <v>538</v>
      </c>
      <c r="B19" s="29" t="s">
        <v>539</v>
      </c>
      <c r="C19" s="26" t="s">
        <v>742</v>
      </c>
      <c r="D19" s="41"/>
      <c r="E19" s="7" t="s">
        <v>595</v>
      </c>
      <c r="F19" s="22" t="s">
        <v>532</v>
      </c>
      <c r="G19" s="23">
        <v>100</v>
      </c>
      <c r="H19" s="23">
        <v>10</v>
      </c>
      <c r="I19" s="23">
        <v>10</v>
      </c>
      <c r="J19" s="23" t="s">
        <v>567</v>
      </c>
    </row>
    <row r="20" s="5" customFormat="1" ht="27" customHeight="1" spans="1:10">
      <c r="A20" s="31" t="s">
        <v>541</v>
      </c>
      <c r="B20" s="31"/>
      <c r="C20" s="31"/>
      <c r="D20" s="31" t="s">
        <v>542</v>
      </c>
      <c r="E20" s="31"/>
      <c r="F20" s="31"/>
      <c r="G20" s="31"/>
      <c r="H20" s="31"/>
      <c r="I20" s="31"/>
      <c r="J20" s="31"/>
    </row>
    <row r="21" s="5" customFormat="1" ht="25.5" customHeight="1" spans="1:10">
      <c r="A21" s="31" t="s">
        <v>543</v>
      </c>
      <c r="B21" s="31"/>
      <c r="C21" s="31"/>
      <c r="D21" s="31"/>
      <c r="E21" s="31"/>
      <c r="F21" s="31"/>
      <c r="G21" s="31"/>
      <c r="H21" s="31">
        <v>100</v>
      </c>
      <c r="I21" s="31">
        <v>100</v>
      </c>
      <c r="J21" s="36" t="s">
        <v>544</v>
      </c>
    </row>
    <row r="22" s="5" customFormat="1" ht="17" customHeight="1" spans="1:10">
      <c r="A22" s="32"/>
      <c r="B22" s="32"/>
      <c r="C22" s="32"/>
      <c r="D22" s="32"/>
      <c r="E22" s="32"/>
      <c r="F22" s="32"/>
      <c r="G22" s="32"/>
      <c r="H22" s="32"/>
      <c r="I22" s="32"/>
      <c r="J22" s="37"/>
    </row>
    <row r="23" s="4" customFormat="1" spans="1:10">
      <c r="A23" s="33" t="s">
        <v>545</v>
      </c>
      <c r="B23" s="34"/>
      <c r="C23" s="34"/>
      <c r="D23" s="34"/>
      <c r="E23" s="34"/>
      <c r="F23" s="34"/>
      <c r="G23" s="34"/>
      <c r="H23" s="34"/>
      <c r="I23" s="34"/>
      <c r="J23" s="38"/>
    </row>
    <row r="24" s="4" customFormat="1" spans="1:10">
      <c r="A24" s="33" t="s">
        <v>546</v>
      </c>
      <c r="B24" s="33"/>
      <c r="C24" s="33"/>
      <c r="D24" s="33"/>
      <c r="E24" s="33"/>
      <c r="F24" s="33"/>
      <c r="G24" s="33"/>
      <c r="H24" s="33"/>
      <c r="I24" s="33"/>
      <c r="J24" s="33"/>
    </row>
    <row r="25" s="4" customFormat="1" spans="1:10">
      <c r="A25" s="33" t="s">
        <v>547</v>
      </c>
      <c r="B25" s="33"/>
      <c r="C25" s="33"/>
      <c r="D25" s="33"/>
      <c r="E25" s="33"/>
      <c r="F25" s="33"/>
      <c r="G25" s="33"/>
      <c r="H25" s="33"/>
      <c r="I25" s="33"/>
      <c r="J25" s="33"/>
    </row>
    <row r="26" s="4" customFormat="1" spans="1:10">
      <c r="A26" s="33" t="s">
        <v>548</v>
      </c>
      <c r="B26" s="33"/>
      <c r="C26" s="33"/>
      <c r="D26" s="33"/>
      <c r="E26" s="33"/>
      <c r="F26" s="33"/>
      <c r="G26" s="33"/>
      <c r="H26" s="33"/>
      <c r="I26" s="33"/>
      <c r="J26" s="33"/>
    </row>
    <row r="27" s="4" customFormat="1" spans="1:10">
      <c r="A27" s="33" t="s">
        <v>549</v>
      </c>
      <c r="B27" s="33"/>
      <c r="C27" s="33"/>
      <c r="D27" s="33"/>
      <c r="E27" s="33"/>
      <c r="F27" s="33"/>
      <c r="G27" s="33"/>
      <c r="H27" s="33"/>
      <c r="I27" s="33"/>
      <c r="J27" s="33"/>
    </row>
    <row r="28" s="4" customFormat="1" spans="1:10">
      <c r="A28" s="33" t="s">
        <v>550</v>
      </c>
      <c r="B28" s="33"/>
      <c r="C28" s="33"/>
      <c r="D28" s="33"/>
      <c r="E28" s="33"/>
      <c r="F28" s="33"/>
      <c r="G28" s="33"/>
      <c r="H28" s="33"/>
      <c r="I28" s="33"/>
      <c r="J28" s="33"/>
    </row>
    <row r="29" s="4" customFormat="1" spans="1:10">
      <c r="A29" s="33" t="s">
        <v>551</v>
      </c>
      <c r="B29" s="33"/>
      <c r="C29" s="33"/>
      <c r="D29" s="33"/>
      <c r="E29" s="33"/>
      <c r="F29" s="33"/>
      <c r="G29" s="33"/>
      <c r="H29" s="33"/>
      <c r="I29" s="33"/>
      <c r="J29"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workbookViewId="0">
      <selection activeCell="A27" sqref="$A27:$XFD33"/>
    </sheetView>
  </sheetViews>
  <sheetFormatPr defaultColWidth="9" defaultRowHeight="13.5"/>
  <cols>
    <col min="1" max="2" width="11.125" style="5" customWidth="1"/>
    <col min="3" max="3" width="14.6" style="5" customWidth="1"/>
    <col min="4" max="6" width="13.2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25" customHeight="1" spans="1:255">
      <c r="A4" s="7" t="s">
        <v>497</v>
      </c>
      <c r="B4" s="7"/>
      <c r="C4" s="8" t="s">
        <v>743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25"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475.2</v>
      </c>
      <c r="E7" s="10">
        <v>467.11</v>
      </c>
      <c r="F7" s="10">
        <v>467.11</v>
      </c>
      <c r="G7" s="7">
        <v>10</v>
      </c>
      <c r="H7" s="11">
        <v>0.98</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475.2</v>
      </c>
      <c r="E8" s="10">
        <v>467.11</v>
      </c>
      <c r="F8" s="10">
        <v>467.11</v>
      </c>
      <c r="G8" s="7" t="s">
        <v>447</v>
      </c>
      <c r="H8" s="11">
        <v>0.98</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v>0</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v>0</v>
      </c>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4" t="s">
        <v>744</v>
      </c>
      <c r="C12" s="15"/>
      <c r="D12" s="15"/>
      <c r="E12" s="16"/>
      <c r="F12" s="13" t="s">
        <v>745</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36" customHeight="1" spans="1:10">
      <c r="A15" s="24" t="s">
        <v>528</v>
      </c>
      <c r="B15" s="25" t="s">
        <v>529</v>
      </c>
      <c r="C15" s="26" t="s">
        <v>746</v>
      </c>
      <c r="D15" s="328" t="s">
        <v>602</v>
      </c>
      <c r="E15" s="7">
        <v>144</v>
      </c>
      <c r="F15" s="22" t="s">
        <v>604</v>
      </c>
      <c r="G15" s="23">
        <v>144</v>
      </c>
      <c r="H15" s="23">
        <v>10</v>
      </c>
      <c r="I15" s="23">
        <v>10</v>
      </c>
      <c r="J15" s="23" t="s">
        <v>567</v>
      </c>
    </row>
    <row r="16" s="5" customFormat="1" ht="54" customHeight="1" spans="1:10">
      <c r="A16" s="24"/>
      <c r="B16" s="25" t="s">
        <v>555</v>
      </c>
      <c r="C16" s="26" t="s">
        <v>747</v>
      </c>
      <c r="D16" s="41"/>
      <c r="E16" s="7">
        <v>100</v>
      </c>
      <c r="F16" s="22" t="s">
        <v>532</v>
      </c>
      <c r="G16" s="40">
        <v>1</v>
      </c>
      <c r="H16" s="23">
        <v>10</v>
      </c>
      <c r="I16" s="23">
        <v>10</v>
      </c>
      <c r="J16" s="23" t="s">
        <v>567</v>
      </c>
    </row>
    <row r="17" s="5" customFormat="1" ht="56" customHeight="1" spans="1:10">
      <c r="A17" s="24"/>
      <c r="B17" s="25" t="s">
        <v>533</v>
      </c>
      <c r="C17" s="26" t="s">
        <v>748</v>
      </c>
      <c r="D17" s="41"/>
      <c r="E17" s="7" t="s">
        <v>749</v>
      </c>
      <c r="F17" s="22" t="s">
        <v>583</v>
      </c>
      <c r="G17" s="40" t="s">
        <v>749</v>
      </c>
      <c r="H17" s="23">
        <v>10</v>
      </c>
      <c r="I17" s="23">
        <v>10</v>
      </c>
      <c r="J17" s="23" t="s">
        <v>567</v>
      </c>
    </row>
    <row r="18" s="5" customFormat="1" ht="18" customHeight="1" spans="1:10">
      <c r="A18" s="24"/>
      <c r="B18" s="24" t="s">
        <v>585</v>
      </c>
      <c r="C18" s="26" t="s">
        <v>750</v>
      </c>
      <c r="D18" s="41"/>
      <c r="E18" s="7">
        <v>144</v>
      </c>
      <c r="F18" s="22" t="s">
        <v>604</v>
      </c>
      <c r="G18" s="23">
        <v>144</v>
      </c>
      <c r="H18" s="23">
        <v>10</v>
      </c>
      <c r="I18" s="23">
        <v>10</v>
      </c>
      <c r="J18" s="23" t="s">
        <v>567</v>
      </c>
    </row>
    <row r="19" s="5" customFormat="1" ht="61" customHeight="1" spans="1:10">
      <c r="A19" s="24" t="s">
        <v>535</v>
      </c>
      <c r="B19" s="24" t="s">
        <v>621</v>
      </c>
      <c r="C19" s="26" t="s">
        <v>747</v>
      </c>
      <c r="D19" s="41"/>
      <c r="E19" s="7">
        <v>475.2</v>
      </c>
      <c r="F19" s="22" t="s">
        <v>608</v>
      </c>
      <c r="G19" s="23">
        <v>467.1053</v>
      </c>
      <c r="H19" s="23">
        <v>10</v>
      </c>
      <c r="I19" s="23">
        <v>10</v>
      </c>
      <c r="J19" s="23" t="s">
        <v>751</v>
      </c>
    </row>
    <row r="20" s="5" customFormat="1" ht="84" customHeight="1" spans="1:10">
      <c r="A20" s="24"/>
      <c r="B20" s="24" t="s">
        <v>536</v>
      </c>
      <c r="C20" s="26" t="s">
        <v>752</v>
      </c>
      <c r="D20" s="41"/>
      <c r="E20" s="7">
        <v>100</v>
      </c>
      <c r="F20" s="22" t="s">
        <v>532</v>
      </c>
      <c r="G20" s="40">
        <v>1</v>
      </c>
      <c r="H20" s="23">
        <v>10</v>
      </c>
      <c r="I20" s="23">
        <v>10</v>
      </c>
      <c r="J20" s="23" t="s">
        <v>567</v>
      </c>
    </row>
    <row r="21" s="5" customFormat="1" ht="45" customHeight="1" spans="1:10">
      <c r="A21" s="24"/>
      <c r="B21" s="24" t="s">
        <v>624</v>
      </c>
      <c r="C21" s="26" t="s">
        <v>753</v>
      </c>
      <c r="D21" s="41"/>
      <c r="E21" s="7">
        <v>100</v>
      </c>
      <c r="F21" s="22" t="s">
        <v>532</v>
      </c>
      <c r="G21" s="40">
        <v>1</v>
      </c>
      <c r="H21" s="23">
        <v>10</v>
      </c>
      <c r="I21" s="23">
        <v>10</v>
      </c>
      <c r="J21" s="23" t="s">
        <v>567</v>
      </c>
    </row>
    <row r="22" s="5" customFormat="1" ht="87" customHeight="1" spans="1:10">
      <c r="A22" s="24"/>
      <c r="B22" s="27" t="s">
        <v>590</v>
      </c>
      <c r="C22" s="26" t="s">
        <v>754</v>
      </c>
      <c r="D22" s="41"/>
      <c r="E22" s="7">
        <v>90</v>
      </c>
      <c r="F22" s="67" t="s">
        <v>532</v>
      </c>
      <c r="G22" s="40">
        <v>0.9</v>
      </c>
      <c r="H22" s="23">
        <v>10</v>
      </c>
      <c r="I22" s="23">
        <v>10</v>
      </c>
      <c r="J22" s="23" t="s">
        <v>567</v>
      </c>
    </row>
    <row r="23" s="5" customFormat="1" ht="30" customHeight="1" spans="1:10">
      <c r="A23" s="28" t="s">
        <v>538</v>
      </c>
      <c r="B23" s="29" t="s">
        <v>539</v>
      </c>
      <c r="C23" s="26" t="s">
        <v>755</v>
      </c>
      <c r="D23" s="41"/>
      <c r="E23" s="71" t="s">
        <v>655</v>
      </c>
      <c r="F23" s="71" t="s">
        <v>532</v>
      </c>
      <c r="G23" s="71" t="s">
        <v>655</v>
      </c>
      <c r="H23" s="30">
        <v>10</v>
      </c>
      <c r="I23" s="30">
        <v>10</v>
      </c>
      <c r="J23" s="23" t="s">
        <v>567</v>
      </c>
    </row>
    <row r="24" s="5" customFormat="1" ht="54" customHeight="1" spans="1:10">
      <c r="A24" s="31" t="s">
        <v>541</v>
      </c>
      <c r="B24" s="31"/>
      <c r="C24" s="31"/>
      <c r="D24" s="31" t="s">
        <v>756</v>
      </c>
      <c r="E24" s="31"/>
      <c r="F24" s="31"/>
      <c r="G24" s="31"/>
      <c r="H24" s="31"/>
      <c r="I24" s="31"/>
      <c r="J24" s="31"/>
    </row>
    <row r="25" s="5" customFormat="1" ht="25.5" customHeight="1" spans="1:10">
      <c r="A25" s="31" t="s">
        <v>543</v>
      </c>
      <c r="B25" s="31"/>
      <c r="C25" s="31"/>
      <c r="D25" s="31"/>
      <c r="E25" s="31"/>
      <c r="F25" s="31"/>
      <c r="G25" s="31"/>
      <c r="H25" s="31">
        <v>100</v>
      </c>
      <c r="I25" s="31">
        <v>100</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0"/>
  <sheetViews>
    <sheetView zoomScaleSheetLayoutView="60" workbookViewId="0">
      <selection activeCell="A24" sqref="$A24:$XFD30"/>
    </sheetView>
  </sheetViews>
  <sheetFormatPr defaultColWidth="9" defaultRowHeight="13.5"/>
  <cols>
    <col min="1" max="2" width="11.125" style="5" customWidth="1"/>
    <col min="3" max="3" width="14.6" style="5" customWidth="1"/>
    <col min="4" max="4" width="11.3" style="5" customWidth="1"/>
    <col min="5" max="5" width="13.625"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757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78.24</v>
      </c>
      <c r="E7" s="10">
        <v>78.24</v>
      </c>
      <c r="F7" s="10">
        <v>78.24</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78.24</v>
      </c>
      <c r="E8" s="10">
        <v>78.24</v>
      </c>
      <c r="F8" s="10">
        <v>78.24</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2"/>
      <c r="E9" s="12"/>
      <c r="F9" s="12"/>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29" customHeight="1" spans="1:10">
      <c r="A12" s="7"/>
      <c r="B12" s="14" t="s">
        <v>758</v>
      </c>
      <c r="C12" s="15"/>
      <c r="D12" s="15"/>
      <c r="E12" s="16"/>
      <c r="F12" s="13" t="s">
        <v>759</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18" customHeight="1" spans="1:10">
      <c r="A15" s="24" t="s">
        <v>528</v>
      </c>
      <c r="B15" s="25" t="s">
        <v>529</v>
      </c>
      <c r="C15" s="26" t="s">
        <v>760</v>
      </c>
      <c r="D15" s="328" t="s">
        <v>602</v>
      </c>
      <c r="E15" s="7">
        <v>3</v>
      </c>
      <c r="F15" s="22" t="s">
        <v>761</v>
      </c>
      <c r="G15" s="23" t="s">
        <v>762</v>
      </c>
      <c r="H15" s="23">
        <v>25</v>
      </c>
      <c r="I15" s="23">
        <v>25</v>
      </c>
      <c r="J15" s="23" t="s">
        <v>567</v>
      </c>
    </row>
    <row r="16" s="5" customFormat="1" ht="18" customHeight="1" spans="1:10">
      <c r="A16" s="24"/>
      <c r="B16" s="25" t="s">
        <v>529</v>
      </c>
      <c r="C16" s="26" t="s">
        <v>763</v>
      </c>
      <c r="D16" s="41"/>
      <c r="E16" s="7">
        <v>1</v>
      </c>
      <c r="F16" s="22" t="s">
        <v>764</v>
      </c>
      <c r="G16" s="23" t="s">
        <v>765</v>
      </c>
      <c r="H16" s="23">
        <v>25</v>
      </c>
      <c r="I16" s="23">
        <v>25</v>
      </c>
      <c r="J16" s="23" t="s">
        <v>567</v>
      </c>
    </row>
    <row r="17" s="5" customFormat="1" ht="18" customHeight="1" spans="1:10">
      <c r="A17" s="24"/>
      <c r="B17" s="25" t="s">
        <v>555</v>
      </c>
      <c r="C17" s="26" t="s">
        <v>581</v>
      </c>
      <c r="D17" s="41"/>
      <c r="E17" s="7">
        <v>90</v>
      </c>
      <c r="F17" s="22" t="s">
        <v>532</v>
      </c>
      <c r="G17" s="40">
        <v>1</v>
      </c>
      <c r="H17" s="23">
        <v>10</v>
      </c>
      <c r="I17" s="23">
        <v>10</v>
      </c>
      <c r="J17" s="23" t="s">
        <v>567</v>
      </c>
    </row>
    <row r="18" s="5" customFormat="1" ht="18" customHeight="1" spans="1:10">
      <c r="A18" s="24"/>
      <c r="B18" s="25" t="s">
        <v>533</v>
      </c>
      <c r="C18" s="26" t="s">
        <v>667</v>
      </c>
      <c r="D18" s="41"/>
      <c r="E18" s="69">
        <v>45291</v>
      </c>
      <c r="F18" s="22" t="s">
        <v>583</v>
      </c>
      <c r="G18" s="70">
        <v>45231</v>
      </c>
      <c r="H18" s="23">
        <v>10</v>
      </c>
      <c r="I18" s="23">
        <v>10</v>
      </c>
      <c r="J18" s="23" t="s">
        <v>567</v>
      </c>
    </row>
    <row r="19" s="5" customFormat="1" ht="30" customHeight="1" spans="1:10">
      <c r="A19" s="24"/>
      <c r="B19" s="24" t="s">
        <v>536</v>
      </c>
      <c r="C19" s="26" t="s">
        <v>766</v>
      </c>
      <c r="D19" s="41"/>
      <c r="E19" s="7" t="s">
        <v>767</v>
      </c>
      <c r="F19" s="22" t="s">
        <v>532</v>
      </c>
      <c r="G19" s="23" t="s">
        <v>767</v>
      </c>
      <c r="H19" s="23">
        <v>10</v>
      </c>
      <c r="I19" s="23">
        <v>10</v>
      </c>
      <c r="J19" s="23" t="s">
        <v>567</v>
      </c>
    </row>
    <row r="20" s="5" customFormat="1" ht="30" customHeight="1" spans="1:10">
      <c r="A20" s="28" t="s">
        <v>538</v>
      </c>
      <c r="B20" s="29" t="s">
        <v>539</v>
      </c>
      <c r="C20" s="26" t="s">
        <v>768</v>
      </c>
      <c r="D20" s="41"/>
      <c r="E20" s="71" t="s">
        <v>595</v>
      </c>
      <c r="F20" s="71" t="s">
        <v>532</v>
      </c>
      <c r="G20" s="71" t="s">
        <v>769</v>
      </c>
      <c r="H20" s="30">
        <v>10</v>
      </c>
      <c r="I20" s="30">
        <v>10</v>
      </c>
      <c r="J20" s="23" t="s">
        <v>567</v>
      </c>
    </row>
    <row r="21" s="5" customFormat="1" ht="27" customHeight="1" spans="1:10">
      <c r="A21" s="31" t="s">
        <v>541</v>
      </c>
      <c r="B21" s="31"/>
      <c r="C21" s="31"/>
      <c r="D21" s="31" t="s">
        <v>542</v>
      </c>
      <c r="E21" s="31"/>
      <c r="F21" s="31"/>
      <c r="G21" s="31"/>
      <c r="H21" s="31"/>
      <c r="I21" s="31"/>
      <c r="J21" s="31"/>
    </row>
    <row r="22" s="5" customFormat="1" ht="25.5" customHeight="1" spans="1:10">
      <c r="A22" s="31" t="s">
        <v>543</v>
      </c>
      <c r="B22" s="31"/>
      <c r="C22" s="31"/>
      <c r="D22" s="31"/>
      <c r="E22" s="31"/>
      <c r="F22" s="31"/>
      <c r="G22" s="31"/>
      <c r="H22" s="31">
        <v>100</v>
      </c>
      <c r="I22" s="31">
        <v>100</v>
      </c>
      <c r="J22" s="36" t="s">
        <v>544</v>
      </c>
    </row>
    <row r="23" s="5" customFormat="1" ht="17" customHeight="1" spans="1:10">
      <c r="A23" s="32"/>
      <c r="B23" s="32"/>
      <c r="C23" s="32"/>
      <c r="D23" s="32"/>
      <c r="E23" s="32"/>
      <c r="F23" s="32"/>
      <c r="G23" s="32"/>
      <c r="H23" s="32"/>
      <c r="I23" s="32"/>
      <c r="J23" s="37"/>
    </row>
    <row r="24" s="4" customFormat="1" spans="1:10">
      <c r="A24" s="33" t="s">
        <v>545</v>
      </c>
      <c r="B24" s="34"/>
      <c r="C24" s="34"/>
      <c r="D24" s="34"/>
      <c r="E24" s="34"/>
      <c r="F24" s="34"/>
      <c r="G24" s="34"/>
      <c r="H24" s="34"/>
      <c r="I24" s="34"/>
      <c r="J24" s="38"/>
    </row>
    <row r="25" s="4" customFormat="1" spans="1:10">
      <c r="A25" s="33" t="s">
        <v>546</v>
      </c>
      <c r="B25" s="33"/>
      <c r="C25" s="33"/>
      <c r="D25" s="33"/>
      <c r="E25" s="33"/>
      <c r="F25" s="33"/>
      <c r="G25" s="33"/>
      <c r="H25" s="33"/>
      <c r="I25" s="33"/>
      <c r="J25" s="33"/>
    </row>
    <row r="26" s="4" customFormat="1" spans="1:10">
      <c r="A26" s="33" t="s">
        <v>547</v>
      </c>
      <c r="B26" s="33"/>
      <c r="C26" s="33"/>
      <c r="D26" s="33"/>
      <c r="E26" s="33"/>
      <c r="F26" s="33"/>
      <c r="G26" s="33"/>
      <c r="H26" s="33"/>
      <c r="I26" s="33"/>
      <c r="J26" s="33"/>
    </row>
    <row r="27" s="4" customFormat="1" spans="1:10">
      <c r="A27" s="33" t="s">
        <v>548</v>
      </c>
      <c r="B27" s="33"/>
      <c r="C27" s="33"/>
      <c r="D27" s="33"/>
      <c r="E27" s="33"/>
      <c r="F27" s="33"/>
      <c r="G27" s="33"/>
      <c r="H27" s="33"/>
      <c r="I27" s="33"/>
      <c r="J27" s="33"/>
    </row>
    <row r="28" s="4" customFormat="1" spans="1:10">
      <c r="A28" s="33" t="s">
        <v>549</v>
      </c>
      <c r="B28" s="33"/>
      <c r="C28" s="33"/>
      <c r="D28" s="33"/>
      <c r="E28" s="33"/>
      <c r="F28" s="33"/>
      <c r="G28" s="33"/>
      <c r="H28" s="33"/>
      <c r="I28" s="33"/>
      <c r="J28" s="33"/>
    </row>
    <row r="29" s="4" customFormat="1" spans="1:10">
      <c r="A29" s="33" t="s">
        <v>550</v>
      </c>
      <c r="B29" s="33"/>
      <c r="C29" s="33"/>
      <c r="D29" s="33"/>
      <c r="E29" s="33"/>
      <c r="F29" s="33"/>
      <c r="G29" s="33"/>
      <c r="H29" s="33"/>
      <c r="I29" s="33"/>
      <c r="J29" s="33"/>
    </row>
    <row r="30" s="4" customFormat="1" spans="1:10">
      <c r="A30" s="33" t="s">
        <v>551</v>
      </c>
      <c r="B30" s="33"/>
      <c r="C30" s="33"/>
      <c r="D30" s="33"/>
      <c r="E30" s="33"/>
      <c r="F30" s="33"/>
      <c r="G30" s="33"/>
      <c r="H30" s="33"/>
      <c r="I30" s="33"/>
      <c r="J30"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0"/>
  <sheetViews>
    <sheetView zoomScaleSheetLayoutView="60" workbookViewId="0">
      <selection activeCell="A24" sqref="$A24:$XFD30"/>
    </sheetView>
  </sheetViews>
  <sheetFormatPr defaultColWidth="9" defaultRowHeight="13.5"/>
  <cols>
    <col min="1" max="2" width="11.125" style="5" customWidth="1"/>
    <col min="3" max="3" width="14.6" style="5" customWidth="1"/>
    <col min="4" max="5" width="13.625" style="5" customWidth="1"/>
    <col min="6" max="6" width="13.2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770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f>D8+D9</f>
        <v>264.27</v>
      </c>
      <c r="E7" s="10">
        <f>E8+E9</f>
        <v>264.27</v>
      </c>
      <c r="F7" s="10">
        <f>F8+F9</f>
        <v>264.27</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244.69</v>
      </c>
      <c r="E8" s="10">
        <v>244.69</v>
      </c>
      <c r="F8" s="10">
        <v>244.69</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19.58</v>
      </c>
      <c r="E9" s="10">
        <v>19.58</v>
      </c>
      <c r="F9" s="10">
        <v>19.58</v>
      </c>
      <c r="G9" s="7" t="s">
        <v>447</v>
      </c>
      <c r="H9" s="11">
        <v>1</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4" t="s">
        <v>771</v>
      </c>
      <c r="C12" s="15"/>
      <c r="D12" s="15"/>
      <c r="E12" s="16"/>
      <c r="F12" s="13" t="s">
        <v>772</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18" customHeight="1" spans="1:10">
      <c r="A15" s="24" t="s">
        <v>528</v>
      </c>
      <c r="B15" s="25" t="s">
        <v>529</v>
      </c>
      <c r="C15" s="26" t="s">
        <v>760</v>
      </c>
      <c r="D15" s="328" t="s">
        <v>602</v>
      </c>
      <c r="E15" s="7">
        <v>3</v>
      </c>
      <c r="F15" s="22" t="s">
        <v>761</v>
      </c>
      <c r="G15" s="23" t="s">
        <v>773</v>
      </c>
      <c r="H15" s="23">
        <v>25</v>
      </c>
      <c r="I15" s="23">
        <v>25</v>
      </c>
      <c r="J15" s="23" t="s">
        <v>567</v>
      </c>
    </row>
    <row r="16" s="5" customFormat="1" ht="18" customHeight="1" spans="1:10">
      <c r="A16" s="24"/>
      <c r="B16" s="25" t="s">
        <v>529</v>
      </c>
      <c r="C16" s="26" t="s">
        <v>774</v>
      </c>
      <c r="D16" s="41"/>
      <c r="E16" s="7">
        <v>3</v>
      </c>
      <c r="F16" s="22" t="s">
        <v>692</v>
      </c>
      <c r="G16" s="23" t="s">
        <v>775</v>
      </c>
      <c r="H16" s="23">
        <v>25</v>
      </c>
      <c r="I16" s="23">
        <v>25</v>
      </c>
      <c r="J16" s="23" t="s">
        <v>567</v>
      </c>
    </row>
    <row r="17" s="5" customFormat="1" ht="18" customHeight="1" spans="1:10">
      <c r="A17" s="24"/>
      <c r="B17" s="25" t="s">
        <v>555</v>
      </c>
      <c r="C17" s="26" t="s">
        <v>581</v>
      </c>
      <c r="D17" s="41"/>
      <c r="E17" s="7">
        <v>90</v>
      </c>
      <c r="F17" s="22" t="s">
        <v>532</v>
      </c>
      <c r="G17" s="40">
        <v>1</v>
      </c>
      <c r="H17" s="23">
        <v>10</v>
      </c>
      <c r="I17" s="23">
        <v>10</v>
      </c>
      <c r="J17" s="23" t="s">
        <v>567</v>
      </c>
    </row>
    <row r="18" s="5" customFormat="1" ht="18" customHeight="1" spans="1:10">
      <c r="A18" s="24"/>
      <c r="B18" s="25" t="s">
        <v>533</v>
      </c>
      <c r="C18" s="26" t="s">
        <v>667</v>
      </c>
      <c r="D18" s="41"/>
      <c r="E18" s="69">
        <v>45291</v>
      </c>
      <c r="F18" s="22" t="s">
        <v>583</v>
      </c>
      <c r="G18" s="70">
        <v>45231</v>
      </c>
      <c r="H18" s="23">
        <v>10</v>
      </c>
      <c r="I18" s="23">
        <v>10</v>
      </c>
      <c r="J18" s="23" t="s">
        <v>567</v>
      </c>
    </row>
    <row r="19" s="5" customFormat="1" ht="30" customHeight="1" spans="1:10">
      <c r="A19" s="24" t="s">
        <v>535</v>
      </c>
      <c r="B19" s="24" t="s">
        <v>536</v>
      </c>
      <c r="C19" s="26" t="s">
        <v>766</v>
      </c>
      <c r="D19" s="41"/>
      <c r="E19" s="7" t="s">
        <v>767</v>
      </c>
      <c r="F19" s="22" t="s">
        <v>532</v>
      </c>
      <c r="G19" s="23" t="s">
        <v>767</v>
      </c>
      <c r="H19" s="23">
        <v>10</v>
      </c>
      <c r="I19" s="23">
        <v>10</v>
      </c>
      <c r="J19" s="23" t="s">
        <v>567</v>
      </c>
    </row>
    <row r="20" s="5" customFormat="1" ht="30" customHeight="1" spans="1:10">
      <c r="A20" s="28" t="s">
        <v>538</v>
      </c>
      <c r="B20" s="29" t="s">
        <v>539</v>
      </c>
      <c r="C20" s="26" t="s">
        <v>768</v>
      </c>
      <c r="D20" s="41"/>
      <c r="E20" s="8" t="s">
        <v>595</v>
      </c>
      <c r="F20" s="8" t="s">
        <v>532</v>
      </c>
      <c r="G20" s="8" t="s">
        <v>769</v>
      </c>
      <c r="H20" s="30">
        <v>10</v>
      </c>
      <c r="I20" s="30">
        <v>10</v>
      </c>
      <c r="J20" s="23" t="s">
        <v>567</v>
      </c>
    </row>
    <row r="21" s="5" customFormat="1" ht="24" customHeight="1" spans="1:10">
      <c r="A21" s="31" t="s">
        <v>541</v>
      </c>
      <c r="B21" s="31"/>
      <c r="C21" s="31"/>
      <c r="D21" s="31" t="s">
        <v>542</v>
      </c>
      <c r="E21" s="31"/>
      <c r="F21" s="31"/>
      <c r="G21" s="31"/>
      <c r="H21" s="31"/>
      <c r="I21" s="31"/>
      <c r="J21" s="31"/>
    </row>
    <row r="22" s="5" customFormat="1" ht="25.5" customHeight="1" spans="1:10">
      <c r="A22" s="31" t="s">
        <v>543</v>
      </c>
      <c r="B22" s="31"/>
      <c r="C22" s="31"/>
      <c r="D22" s="31"/>
      <c r="E22" s="31"/>
      <c r="F22" s="31"/>
      <c r="G22" s="31"/>
      <c r="H22" s="31">
        <v>100</v>
      </c>
      <c r="I22" s="31">
        <v>100</v>
      </c>
      <c r="J22" s="36" t="s">
        <v>544</v>
      </c>
    </row>
    <row r="23" s="5" customFormat="1" ht="17" customHeight="1" spans="1:10">
      <c r="A23" s="32"/>
      <c r="B23" s="32"/>
      <c r="C23" s="32"/>
      <c r="D23" s="32"/>
      <c r="E23" s="32"/>
      <c r="F23" s="32"/>
      <c r="G23" s="32"/>
      <c r="H23" s="32"/>
      <c r="I23" s="32"/>
      <c r="J23" s="37"/>
    </row>
    <row r="24" s="4" customFormat="1" spans="1:10">
      <c r="A24" s="33" t="s">
        <v>545</v>
      </c>
      <c r="B24" s="34"/>
      <c r="C24" s="34"/>
      <c r="D24" s="34"/>
      <c r="E24" s="34"/>
      <c r="F24" s="34"/>
      <c r="G24" s="34"/>
      <c r="H24" s="34"/>
      <c r="I24" s="34"/>
      <c r="J24" s="38"/>
    </row>
    <row r="25" s="4" customFormat="1" spans="1:10">
      <c r="A25" s="33" t="s">
        <v>546</v>
      </c>
      <c r="B25" s="33"/>
      <c r="C25" s="33"/>
      <c r="D25" s="33"/>
      <c r="E25" s="33"/>
      <c r="F25" s="33"/>
      <c r="G25" s="33"/>
      <c r="H25" s="33"/>
      <c r="I25" s="33"/>
      <c r="J25" s="33"/>
    </row>
    <row r="26" s="4" customFormat="1" spans="1:10">
      <c r="A26" s="33" t="s">
        <v>547</v>
      </c>
      <c r="B26" s="33"/>
      <c r="C26" s="33"/>
      <c r="D26" s="33"/>
      <c r="E26" s="33"/>
      <c r="F26" s="33"/>
      <c r="G26" s="33"/>
      <c r="H26" s="33"/>
      <c r="I26" s="33"/>
      <c r="J26" s="33"/>
    </row>
    <row r="27" s="4" customFormat="1" spans="1:10">
      <c r="A27" s="33" t="s">
        <v>548</v>
      </c>
      <c r="B27" s="33"/>
      <c r="C27" s="33"/>
      <c r="D27" s="33"/>
      <c r="E27" s="33"/>
      <c r="F27" s="33"/>
      <c r="G27" s="33"/>
      <c r="H27" s="33"/>
      <c r="I27" s="33"/>
      <c r="J27" s="33"/>
    </row>
    <row r="28" s="4" customFormat="1" spans="1:10">
      <c r="A28" s="33" t="s">
        <v>549</v>
      </c>
      <c r="B28" s="33"/>
      <c r="C28" s="33"/>
      <c r="D28" s="33"/>
      <c r="E28" s="33"/>
      <c r="F28" s="33"/>
      <c r="G28" s="33"/>
      <c r="H28" s="33"/>
      <c r="I28" s="33"/>
      <c r="J28" s="33"/>
    </row>
    <row r="29" s="4" customFormat="1" spans="1:10">
      <c r="A29" s="33" t="s">
        <v>550</v>
      </c>
      <c r="B29" s="33"/>
      <c r="C29" s="33"/>
      <c r="D29" s="33"/>
      <c r="E29" s="33"/>
      <c r="F29" s="33"/>
      <c r="G29" s="33"/>
      <c r="H29" s="33"/>
      <c r="I29" s="33"/>
      <c r="J29" s="33"/>
    </row>
    <row r="30" s="4" customFormat="1" spans="1:10">
      <c r="A30" s="33" t="s">
        <v>551</v>
      </c>
      <c r="B30" s="33"/>
      <c r="C30" s="33"/>
      <c r="D30" s="33"/>
      <c r="E30" s="33"/>
      <c r="F30" s="33"/>
      <c r="G30" s="33"/>
      <c r="H30" s="33"/>
      <c r="I30" s="33"/>
      <c r="J30"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A25" sqref="$A25:$XFD31"/>
    </sheetView>
  </sheetViews>
  <sheetFormatPr defaultColWidth="9" defaultRowHeight="13.5"/>
  <cols>
    <col min="1" max="2" width="11.125" style="5" customWidth="1"/>
    <col min="3" max="3" width="14.6" style="61" customWidth="1"/>
    <col min="4" max="6" width="13.625" style="61"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776</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7" t="s">
        <v>508</v>
      </c>
      <c r="D7" s="62">
        <v>567</v>
      </c>
      <c r="E7" s="62">
        <v>567</v>
      </c>
      <c r="F7" s="62">
        <v>567</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7" t="s">
        <v>509</v>
      </c>
      <c r="D8" s="62">
        <v>567</v>
      </c>
      <c r="E8" s="62">
        <v>567</v>
      </c>
      <c r="F8" s="62">
        <v>567</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7" t="s">
        <v>510</v>
      </c>
      <c r="D9" s="13"/>
      <c r="E9" s="13"/>
      <c r="F9" s="13"/>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7"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61" customHeight="1" spans="1:10">
      <c r="A12" s="7"/>
      <c r="B12" s="63" t="s">
        <v>777</v>
      </c>
      <c r="C12" s="64"/>
      <c r="D12" s="64"/>
      <c r="E12" s="65"/>
      <c r="F12" s="13" t="s">
        <v>778</v>
      </c>
      <c r="G12" s="13"/>
      <c r="H12" s="13"/>
      <c r="I12" s="13"/>
      <c r="J12" s="13"/>
    </row>
    <row r="13" s="5" customFormat="1" ht="36" customHeight="1" spans="1:10">
      <c r="A13" s="22" t="s">
        <v>517</v>
      </c>
      <c r="B13" s="22"/>
      <c r="C13" s="22"/>
      <c r="D13" s="22" t="s">
        <v>518</v>
      </c>
      <c r="E13" s="22"/>
      <c r="F13" s="22"/>
      <c r="G13" s="22" t="s">
        <v>519</v>
      </c>
      <c r="H13" s="22" t="s">
        <v>520</v>
      </c>
      <c r="I13" s="22" t="s">
        <v>507</v>
      </c>
      <c r="J13" s="22" t="s">
        <v>521</v>
      </c>
    </row>
    <row r="14" s="5" customFormat="1" ht="36" customHeight="1" spans="1:10">
      <c r="A14" s="7" t="s">
        <v>522</v>
      </c>
      <c r="B14" s="7" t="s">
        <v>523</v>
      </c>
      <c r="C14" s="7" t="s">
        <v>524</v>
      </c>
      <c r="D14" s="7" t="s">
        <v>525</v>
      </c>
      <c r="E14" s="7" t="s">
        <v>526</v>
      </c>
      <c r="F14" s="22" t="s">
        <v>527</v>
      </c>
      <c r="G14" s="22"/>
      <c r="H14" s="22"/>
      <c r="I14" s="22"/>
      <c r="J14" s="22"/>
    </row>
    <row r="15" s="5" customFormat="1" ht="18" customHeight="1" spans="1:10">
      <c r="A15" s="24" t="s">
        <v>528</v>
      </c>
      <c r="B15" s="24" t="s">
        <v>529</v>
      </c>
      <c r="C15" s="7" t="s">
        <v>634</v>
      </c>
      <c r="D15" s="66" t="s">
        <v>579</v>
      </c>
      <c r="E15" s="7">
        <v>1</v>
      </c>
      <c r="F15" s="22" t="s">
        <v>561</v>
      </c>
      <c r="G15" s="22" t="s">
        <v>580</v>
      </c>
      <c r="H15" s="22">
        <v>20</v>
      </c>
      <c r="I15" s="22">
        <v>20</v>
      </c>
      <c r="J15" s="22"/>
    </row>
    <row r="16" s="5" customFormat="1" ht="18" customHeight="1" spans="1:10">
      <c r="A16" s="24"/>
      <c r="B16" s="24" t="s">
        <v>555</v>
      </c>
      <c r="C16" s="7" t="s">
        <v>581</v>
      </c>
      <c r="D16" s="66" t="s">
        <v>579</v>
      </c>
      <c r="E16" s="7">
        <v>100</v>
      </c>
      <c r="F16" s="22" t="s">
        <v>532</v>
      </c>
      <c r="G16" s="67">
        <v>1</v>
      </c>
      <c r="H16" s="22">
        <v>20</v>
      </c>
      <c r="I16" s="22">
        <v>20</v>
      </c>
      <c r="J16" s="22"/>
    </row>
    <row r="17" s="5" customFormat="1" ht="18" customHeight="1" spans="1:10">
      <c r="A17" s="24"/>
      <c r="B17" s="24" t="s">
        <v>533</v>
      </c>
      <c r="C17" s="7" t="s">
        <v>582</v>
      </c>
      <c r="D17" s="66" t="s">
        <v>579</v>
      </c>
      <c r="E17" s="7">
        <v>1</v>
      </c>
      <c r="F17" s="22" t="s">
        <v>583</v>
      </c>
      <c r="G17" s="22" t="s">
        <v>636</v>
      </c>
      <c r="H17" s="22">
        <v>10</v>
      </c>
      <c r="I17" s="22">
        <v>10</v>
      </c>
      <c r="J17" s="22"/>
    </row>
    <row r="18" s="5" customFormat="1" ht="29" customHeight="1" spans="1:10">
      <c r="A18" s="24"/>
      <c r="B18" s="24" t="s">
        <v>585</v>
      </c>
      <c r="C18" s="7" t="s">
        <v>637</v>
      </c>
      <c r="D18" s="66" t="s">
        <v>579</v>
      </c>
      <c r="E18" s="7">
        <v>100</v>
      </c>
      <c r="F18" s="22" t="s">
        <v>532</v>
      </c>
      <c r="G18" s="67">
        <v>1</v>
      </c>
      <c r="H18" s="22">
        <v>10</v>
      </c>
      <c r="I18" s="22">
        <v>10</v>
      </c>
      <c r="J18" s="22"/>
    </row>
    <row r="19" s="5" customFormat="1" ht="30" customHeight="1" spans="1:10">
      <c r="A19" s="24" t="s">
        <v>535</v>
      </c>
      <c r="B19" s="24" t="s">
        <v>536</v>
      </c>
      <c r="C19" s="7" t="s">
        <v>638</v>
      </c>
      <c r="D19" s="66" t="s">
        <v>594</v>
      </c>
      <c r="E19" s="7">
        <v>95</v>
      </c>
      <c r="F19" s="22" t="s">
        <v>532</v>
      </c>
      <c r="G19" s="67">
        <v>0.95</v>
      </c>
      <c r="H19" s="22">
        <v>10</v>
      </c>
      <c r="I19" s="22">
        <v>8</v>
      </c>
      <c r="J19" s="22" t="s">
        <v>639</v>
      </c>
    </row>
    <row r="20" s="5" customFormat="1" ht="40" customHeight="1" spans="1:10">
      <c r="A20" s="24"/>
      <c r="B20" s="27" t="s">
        <v>590</v>
      </c>
      <c r="C20" s="7" t="s">
        <v>640</v>
      </c>
      <c r="D20" s="66" t="s">
        <v>594</v>
      </c>
      <c r="E20" s="7">
        <v>95</v>
      </c>
      <c r="F20" s="22" t="s">
        <v>532</v>
      </c>
      <c r="G20" s="67">
        <v>0.95</v>
      </c>
      <c r="H20" s="22">
        <v>10</v>
      </c>
      <c r="I20" s="22">
        <v>8</v>
      </c>
      <c r="J20" s="22" t="s">
        <v>639</v>
      </c>
    </row>
    <row r="21" s="5" customFormat="1" ht="30" customHeight="1" spans="1:10">
      <c r="A21" s="24" t="s">
        <v>538</v>
      </c>
      <c r="B21" s="27" t="s">
        <v>539</v>
      </c>
      <c r="C21" s="54" t="s">
        <v>641</v>
      </c>
      <c r="D21" s="66" t="s">
        <v>594</v>
      </c>
      <c r="E21" s="68">
        <v>98</v>
      </c>
      <c r="F21" s="8" t="s">
        <v>532</v>
      </c>
      <c r="G21" s="8" t="s">
        <v>630</v>
      </c>
      <c r="H21" s="30">
        <v>10</v>
      </c>
      <c r="I21" s="30">
        <v>9</v>
      </c>
      <c r="J21" s="22" t="s">
        <v>639</v>
      </c>
    </row>
    <row r="22" s="5" customFormat="1" ht="27" customHeight="1" spans="1:10">
      <c r="A22" s="31" t="s">
        <v>541</v>
      </c>
      <c r="B22" s="31"/>
      <c r="C22" s="31"/>
      <c r="D22" s="31" t="s">
        <v>542</v>
      </c>
      <c r="E22" s="31"/>
      <c r="F22" s="31"/>
      <c r="G22" s="31"/>
      <c r="H22" s="31"/>
      <c r="I22" s="31"/>
      <c r="J22" s="31"/>
    </row>
    <row r="23" s="5" customFormat="1" ht="25.5" customHeight="1" spans="1:10">
      <c r="A23" s="31" t="s">
        <v>543</v>
      </c>
      <c r="B23" s="31"/>
      <c r="C23" s="31"/>
      <c r="D23" s="31"/>
      <c r="E23" s="31"/>
      <c r="F23" s="31"/>
      <c r="G23" s="31"/>
      <c r="H23" s="31">
        <v>100</v>
      </c>
      <c r="I23" s="31">
        <v>95</v>
      </c>
      <c r="J23" s="36" t="s">
        <v>544</v>
      </c>
    </row>
    <row r="24" s="5" customFormat="1" ht="17"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workbookViewId="0">
      <selection activeCell="A27" sqref="$A27:$XFD33"/>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779</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20</v>
      </c>
      <c r="E7" s="10">
        <v>18.88</v>
      </c>
      <c r="F7" s="10">
        <v>18.88</v>
      </c>
      <c r="G7" s="7">
        <v>10</v>
      </c>
      <c r="H7" s="11">
        <f>F7/E7</f>
        <v>1</v>
      </c>
      <c r="I7" s="13">
        <v>9.5</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20</v>
      </c>
      <c r="E8" s="10">
        <v>18.88</v>
      </c>
      <c r="F8" s="10">
        <v>18.88</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3" t="s">
        <v>780</v>
      </c>
      <c r="C12" s="13"/>
      <c r="D12" s="13"/>
      <c r="E12" s="13"/>
      <c r="F12" s="13" t="s">
        <v>781</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18" customHeight="1" spans="1:10">
      <c r="A15" s="24" t="s">
        <v>528</v>
      </c>
      <c r="B15" s="25" t="s">
        <v>529</v>
      </c>
      <c r="C15" s="26" t="s">
        <v>782</v>
      </c>
      <c r="D15" s="25" t="s">
        <v>602</v>
      </c>
      <c r="E15" s="7" t="s">
        <v>610</v>
      </c>
      <c r="F15" s="22" t="s">
        <v>532</v>
      </c>
      <c r="G15" s="23">
        <v>100</v>
      </c>
      <c r="H15" s="23">
        <v>10</v>
      </c>
      <c r="I15" s="23">
        <v>10</v>
      </c>
      <c r="J15" s="23" t="s">
        <v>567</v>
      </c>
    </row>
    <row r="16" s="5" customFormat="1" ht="18" customHeight="1" spans="1:10">
      <c r="A16" s="24"/>
      <c r="B16" s="25" t="s">
        <v>555</v>
      </c>
      <c r="C16" s="26" t="s">
        <v>782</v>
      </c>
      <c r="D16" s="41"/>
      <c r="E16" s="7" t="s">
        <v>610</v>
      </c>
      <c r="F16" s="22" t="s">
        <v>532</v>
      </c>
      <c r="G16" s="23">
        <v>100</v>
      </c>
      <c r="H16" s="23">
        <v>10</v>
      </c>
      <c r="I16" s="23">
        <v>10</v>
      </c>
      <c r="J16" s="23" t="s">
        <v>567</v>
      </c>
    </row>
    <row r="17" s="5" customFormat="1" ht="18" customHeight="1" spans="1:10">
      <c r="A17" s="24"/>
      <c r="B17" s="25" t="s">
        <v>533</v>
      </c>
      <c r="C17" s="26">
        <v>2023</v>
      </c>
      <c r="D17" s="41"/>
      <c r="E17" s="7">
        <v>90</v>
      </c>
      <c r="F17" s="22" t="s">
        <v>532</v>
      </c>
      <c r="G17" s="11">
        <v>0.9438</v>
      </c>
      <c r="H17" s="23">
        <v>10</v>
      </c>
      <c r="I17" s="23">
        <v>10</v>
      </c>
      <c r="J17" s="23" t="s">
        <v>567</v>
      </c>
    </row>
    <row r="18" s="5" customFormat="1" ht="18" customHeight="1" spans="1:10">
      <c r="A18" s="24"/>
      <c r="B18" s="24" t="s">
        <v>585</v>
      </c>
      <c r="C18" s="26" t="s">
        <v>660</v>
      </c>
      <c r="D18" s="41"/>
      <c r="E18" s="13">
        <v>20</v>
      </c>
      <c r="F18" s="22" t="s">
        <v>608</v>
      </c>
      <c r="G18" s="12">
        <v>18.88</v>
      </c>
      <c r="H18" s="23">
        <v>10</v>
      </c>
      <c r="I18" s="23">
        <v>10</v>
      </c>
      <c r="J18" s="23" t="s">
        <v>567</v>
      </c>
    </row>
    <row r="19" s="5" customFormat="1" ht="30" customHeight="1" spans="1:10">
      <c r="A19" s="24" t="s">
        <v>535</v>
      </c>
      <c r="B19" s="24" t="s">
        <v>621</v>
      </c>
      <c r="C19" s="26" t="s">
        <v>660</v>
      </c>
      <c r="D19" s="41"/>
      <c r="E19" s="13">
        <v>20</v>
      </c>
      <c r="F19" s="22" t="s">
        <v>608</v>
      </c>
      <c r="G19" s="12">
        <v>18.88</v>
      </c>
      <c r="H19" s="23">
        <v>10</v>
      </c>
      <c r="I19" s="23">
        <v>10</v>
      </c>
      <c r="J19" s="23" t="s">
        <v>567</v>
      </c>
    </row>
    <row r="20" s="5" customFormat="1" ht="30" customHeight="1" spans="1:10">
      <c r="A20" s="24"/>
      <c r="B20" s="24" t="s">
        <v>536</v>
      </c>
      <c r="C20" s="26" t="s">
        <v>661</v>
      </c>
      <c r="D20" s="41"/>
      <c r="E20" s="7" t="s">
        <v>595</v>
      </c>
      <c r="F20" s="22" t="s">
        <v>532</v>
      </c>
      <c r="G20" s="23" t="s">
        <v>595</v>
      </c>
      <c r="H20" s="23">
        <v>10</v>
      </c>
      <c r="I20" s="23">
        <v>10</v>
      </c>
      <c r="J20" s="23" t="s">
        <v>567</v>
      </c>
    </row>
    <row r="21" s="5" customFormat="1" ht="30" customHeight="1" spans="1:10">
      <c r="A21" s="24"/>
      <c r="B21" s="24" t="s">
        <v>624</v>
      </c>
      <c r="C21" s="26" t="s">
        <v>661</v>
      </c>
      <c r="D21" s="41"/>
      <c r="E21" s="7" t="s">
        <v>595</v>
      </c>
      <c r="F21" s="22" t="s">
        <v>532</v>
      </c>
      <c r="G21" s="23" t="s">
        <v>595</v>
      </c>
      <c r="H21" s="23">
        <v>10</v>
      </c>
      <c r="I21" s="23">
        <v>10</v>
      </c>
      <c r="J21" s="23" t="s">
        <v>567</v>
      </c>
    </row>
    <row r="22" s="5" customFormat="1" ht="30" customHeight="1" spans="1:10">
      <c r="A22" s="24"/>
      <c r="B22" s="27" t="s">
        <v>590</v>
      </c>
      <c r="C22" s="26" t="s">
        <v>661</v>
      </c>
      <c r="D22" s="41"/>
      <c r="E22" s="7" t="s">
        <v>595</v>
      </c>
      <c r="F22" s="22" t="s">
        <v>532</v>
      </c>
      <c r="G22" s="23" t="s">
        <v>595</v>
      </c>
      <c r="H22" s="23">
        <v>10</v>
      </c>
      <c r="I22" s="23">
        <v>10</v>
      </c>
      <c r="J22" s="23" t="s">
        <v>567</v>
      </c>
    </row>
    <row r="23" s="5" customFormat="1" ht="30" customHeight="1" spans="1:10">
      <c r="A23" s="28" t="s">
        <v>538</v>
      </c>
      <c r="B23" s="29" t="s">
        <v>539</v>
      </c>
      <c r="C23" s="26" t="s">
        <v>661</v>
      </c>
      <c r="D23" s="41"/>
      <c r="E23" s="8" t="s">
        <v>595</v>
      </c>
      <c r="F23" s="22" t="s">
        <v>532</v>
      </c>
      <c r="G23" s="8" t="s">
        <v>595</v>
      </c>
      <c r="H23" s="23">
        <v>10</v>
      </c>
      <c r="I23" s="23">
        <v>10</v>
      </c>
      <c r="J23" s="23" t="s">
        <v>567</v>
      </c>
    </row>
    <row r="24" s="5" customFormat="1" ht="20" customHeight="1" spans="1:10">
      <c r="A24" s="31" t="s">
        <v>541</v>
      </c>
      <c r="B24" s="31"/>
      <c r="C24" s="31"/>
      <c r="D24" s="57" t="s">
        <v>542</v>
      </c>
      <c r="E24" s="57"/>
      <c r="F24" s="57"/>
      <c r="G24" s="57"/>
      <c r="H24" s="57"/>
      <c r="I24" s="57"/>
      <c r="J24" s="57"/>
    </row>
    <row r="25" s="5" customFormat="1" ht="25.5" customHeight="1" spans="1:10">
      <c r="A25" s="31" t="s">
        <v>543</v>
      </c>
      <c r="B25" s="31"/>
      <c r="C25" s="31"/>
      <c r="D25" s="31"/>
      <c r="E25" s="31"/>
      <c r="F25" s="31"/>
      <c r="G25" s="31"/>
      <c r="H25" s="31">
        <v>100</v>
      </c>
      <c r="I25" s="31">
        <v>100</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D12" sqref="D12"/>
    </sheetView>
  </sheetViews>
  <sheetFormatPr defaultColWidth="9" defaultRowHeight="14.25"/>
  <cols>
    <col min="1" max="1" width="27.4" style="145" customWidth="1"/>
    <col min="2" max="2" width="5.4" style="145" customWidth="1"/>
    <col min="3" max="3" width="17.375" style="145" customWidth="1"/>
    <col min="4" max="4" width="45.25" style="145" customWidth="1"/>
    <col min="5" max="5" width="6" style="145" customWidth="1"/>
    <col min="6" max="6" width="16" style="145" customWidth="1"/>
    <col min="7" max="7" width="15" style="145" customWidth="1"/>
    <col min="8" max="8" width="14.125" style="145" customWidth="1"/>
    <col min="9" max="9" width="12.2" style="145" customWidth="1"/>
    <col min="10" max="16384" width="9" style="145"/>
  </cols>
  <sheetData>
    <row r="1" s="145" customFormat="1" ht="25.5" customHeight="1" spans="1:9">
      <c r="A1" s="149"/>
      <c r="B1" s="149"/>
      <c r="C1" s="149"/>
      <c r="D1" s="229" t="s">
        <v>178</v>
      </c>
      <c r="E1" s="149"/>
      <c r="F1" s="149"/>
      <c r="G1" s="149"/>
      <c r="H1" s="149"/>
      <c r="I1" s="149"/>
    </row>
    <row r="2" s="116" customFormat="1" ht="18" customHeight="1" spans="1:9">
      <c r="A2" s="149"/>
      <c r="B2" s="149"/>
      <c r="C2" s="149"/>
      <c r="D2" s="149"/>
      <c r="E2" s="149"/>
      <c r="F2" s="149"/>
      <c r="G2" s="149"/>
      <c r="H2" s="149"/>
      <c r="I2" s="175" t="s">
        <v>179</v>
      </c>
    </row>
    <row r="3" s="116" customFormat="1" ht="18" customHeight="1" spans="1:9">
      <c r="A3" s="150" t="s">
        <v>2</v>
      </c>
      <c r="B3" s="149"/>
      <c r="C3" s="149"/>
      <c r="D3" s="151"/>
      <c r="E3" s="149"/>
      <c r="F3" s="149"/>
      <c r="G3" s="149"/>
      <c r="H3" s="149"/>
      <c r="I3" s="175" t="s">
        <v>3</v>
      </c>
    </row>
    <row r="4" s="145" customFormat="1" ht="18" customHeight="1" spans="1:9">
      <c r="A4" s="282" t="s">
        <v>180</v>
      </c>
      <c r="B4" s="283"/>
      <c r="C4" s="283"/>
      <c r="D4" s="283" t="s">
        <v>181</v>
      </c>
      <c r="E4" s="283"/>
      <c r="F4" s="283"/>
      <c r="G4" s="283"/>
      <c r="H4" s="283"/>
      <c r="I4" s="283"/>
    </row>
    <row r="5" s="145" customFormat="1" ht="39.75" customHeight="1" spans="1:9">
      <c r="A5" s="284" t="s">
        <v>182</v>
      </c>
      <c r="B5" s="285" t="s">
        <v>7</v>
      </c>
      <c r="C5" s="285" t="s">
        <v>183</v>
      </c>
      <c r="D5" s="285" t="s">
        <v>184</v>
      </c>
      <c r="E5" s="285" t="s">
        <v>7</v>
      </c>
      <c r="F5" s="286" t="s">
        <v>102</v>
      </c>
      <c r="G5" s="285" t="s">
        <v>185</v>
      </c>
      <c r="H5" s="154" t="s">
        <v>186</v>
      </c>
      <c r="I5" s="154" t="s">
        <v>187</v>
      </c>
    </row>
    <row r="6" s="145" customFormat="1" ht="18" customHeight="1" spans="1:9">
      <c r="A6" s="284"/>
      <c r="B6" s="285"/>
      <c r="C6" s="285"/>
      <c r="D6" s="285"/>
      <c r="E6" s="285"/>
      <c r="F6" s="286"/>
      <c r="G6" s="285"/>
      <c r="H6" s="154"/>
      <c r="I6" s="154"/>
    </row>
    <row r="7" s="145" customFormat="1" ht="18" customHeight="1" spans="1:9">
      <c r="A7" s="287" t="s">
        <v>188</v>
      </c>
      <c r="B7" s="286" t="s">
        <v>11</v>
      </c>
      <c r="C7" s="286" t="s">
        <v>12</v>
      </c>
      <c r="D7" s="286" t="s">
        <v>188</v>
      </c>
      <c r="E7" s="286" t="s">
        <v>11</v>
      </c>
      <c r="F7" s="286" t="s">
        <v>13</v>
      </c>
      <c r="G7" s="286" t="s">
        <v>19</v>
      </c>
      <c r="H7" s="286" t="s">
        <v>22</v>
      </c>
      <c r="I7" s="286" t="s">
        <v>25</v>
      </c>
    </row>
    <row r="8" s="145" customFormat="1" ht="18" customHeight="1" spans="1:9">
      <c r="A8" s="288" t="s">
        <v>189</v>
      </c>
      <c r="B8" s="286" t="s">
        <v>12</v>
      </c>
      <c r="C8" s="230">
        <v>40039.31</v>
      </c>
      <c r="D8" s="245" t="s">
        <v>15</v>
      </c>
      <c r="E8" s="286">
        <v>33</v>
      </c>
      <c r="F8" s="289">
        <f t="shared" ref="F8:F38" si="0">G8+H8</f>
        <v>5</v>
      </c>
      <c r="G8" s="246">
        <v>5</v>
      </c>
      <c r="H8" s="263"/>
      <c r="I8" s="263"/>
    </row>
    <row r="9" s="145" customFormat="1" ht="18" customHeight="1" spans="1:9">
      <c r="A9" s="288" t="s">
        <v>190</v>
      </c>
      <c r="B9" s="286" t="s">
        <v>13</v>
      </c>
      <c r="C9" s="230">
        <v>78.24</v>
      </c>
      <c r="D9" s="245" t="s">
        <v>17</v>
      </c>
      <c r="E9" s="286">
        <v>34</v>
      </c>
      <c r="F9" s="289">
        <f t="shared" si="0"/>
        <v>0</v>
      </c>
      <c r="G9" s="263"/>
      <c r="H9" s="263"/>
      <c r="I9" s="263"/>
    </row>
    <row r="10" s="145" customFormat="1" ht="18" customHeight="1" spans="1:9">
      <c r="A10" s="288" t="s">
        <v>191</v>
      </c>
      <c r="B10" s="286" t="s">
        <v>19</v>
      </c>
      <c r="C10" s="290"/>
      <c r="D10" s="245" t="s">
        <v>20</v>
      </c>
      <c r="E10" s="286">
        <v>35</v>
      </c>
      <c r="F10" s="289">
        <f t="shared" si="0"/>
        <v>0</v>
      </c>
      <c r="G10" s="263"/>
      <c r="H10" s="263"/>
      <c r="I10" s="263"/>
    </row>
    <row r="11" s="145" customFormat="1" ht="18" customHeight="1" spans="1:9">
      <c r="A11" s="288" t="s">
        <v>11</v>
      </c>
      <c r="B11" s="286" t="s">
        <v>22</v>
      </c>
      <c r="C11" s="290"/>
      <c r="D11" s="245" t="s">
        <v>23</v>
      </c>
      <c r="E11" s="286">
        <v>36</v>
      </c>
      <c r="F11" s="289">
        <f t="shared" si="0"/>
        <v>0</v>
      </c>
      <c r="G11" s="263"/>
      <c r="H11" s="263"/>
      <c r="I11" s="263"/>
    </row>
    <row r="12" s="145" customFormat="1" ht="18" customHeight="1" spans="1:9">
      <c r="A12" s="288" t="s">
        <v>11</v>
      </c>
      <c r="B12" s="286" t="s">
        <v>25</v>
      </c>
      <c r="C12" s="290"/>
      <c r="D12" s="245" t="s">
        <v>26</v>
      </c>
      <c r="E12" s="286">
        <v>37</v>
      </c>
      <c r="F12" s="289">
        <f t="shared" si="0"/>
        <v>39645.51</v>
      </c>
      <c r="G12" s="230">
        <v>39645.51</v>
      </c>
      <c r="H12" s="246"/>
      <c r="I12" s="263"/>
    </row>
    <row r="13" s="145" customFormat="1" ht="18" customHeight="1" spans="1:9">
      <c r="A13" s="288" t="s">
        <v>11</v>
      </c>
      <c r="B13" s="286" t="s">
        <v>28</v>
      </c>
      <c r="C13" s="290"/>
      <c r="D13" s="245" t="s">
        <v>29</v>
      </c>
      <c r="E13" s="286">
        <v>38</v>
      </c>
      <c r="F13" s="289">
        <f t="shared" si="0"/>
        <v>0</v>
      </c>
      <c r="G13" s="246"/>
      <c r="H13" s="246"/>
      <c r="I13" s="263"/>
    </row>
    <row r="14" s="145" customFormat="1" ht="18" customHeight="1" spans="1:9">
      <c r="A14" s="288" t="s">
        <v>11</v>
      </c>
      <c r="B14" s="286" t="s">
        <v>31</v>
      </c>
      <c r="C14" s="290"/>
      <c r="D14" s="245" t="s">
        <v>32</v>
      </c>
      <c r="E14" s="286">
        <v>39</v>
      </c>
      <c r="F14" s="289">
        <f t="shared" si="0"/>
        <v>244.69</v>
      </c>
      <c r="G14" s="230">
        <v>244.69</v>
      </c>
      <c r="H14" s="246"/>
      <c r="I14" s="263"/>
    </row>
    <row r="15" s="145" customFormat="1" ht="18" customHeight="1" spans="1:9">
      <c r="A15" s="288" t="s">
        <v>11</v>
      </c>
      <c r="B15" s="286" t="s">
        <v>34</v>
      </c>
      <c r="C15" s="290"/>
      <c r="D15" s="245" t="s">
        <v>35</v>
      </c>
      <c r="E15" s="286">
        <v>40</v>
      </c>
      <c r="F15" s="289">
        <f t="shared" si="0"/>
        <v>84.4</v>
      </c>
      <c r="G15" s="230">
        <v>84.4</v>
      </c>
      <c r="H15" s="246"/>
      <c r="I15" s="263"/>
    </row>
    <row r="16" s="145" customFormat="1" ht="18" customHeight="1" spans="1:9">
      <c r="A16" s="288" t="s">
        <v>11</v>
      </c>
      <c r="B16" s="286" t="s">
        <v>36</v>
      </c>
      <c r="C16" s="290"/>
      <c r="D16" s="245" t="s">
        <v>37</v>
      </c>
      <c r="E16" s="286">
        <v>41</v>
      </c>
      <c r="F16" s="289">
        <f t="shared" si="0"/>
        <v>29.13</v>
      </c>
      <c r="G16" s="230">
        <v>29.13</v>
      </c>
      <c r="H16" s="246"/>
      <c r="I16" s="263"/>
    </row>
    <row r="17" s="145" customFormat="1" ht="18" customHeight="1" spans="1:9">
      <c r="A17" s="288" t="s">
        <v>11</v>
      </c>
      <c r="B17" s="286" t="s">
        <v>38</v>
      </c>
      <c r="C17" s="290"/>
      <c r="D17" s="245" t="s">
        <v>39</v>
      </c>
      <c r="E17" s="286">
        <v>42</v>
      </c>
      <c r="F17" s="289">
        <f t="shared" si="0"/>
        <v>0</v>
      </c>
      <c r="G17" s="246"/>
      <c r="H17" s="246"/>
      <c r="I17" s="263"/>
    </row>
    <row r="18" s="145" customFormat="1" ht="18" customHeight="1" spans="1:9">
      <c r="A18" s="288" t="s">
        <v>11</v>
      </c>
      <c r="B18" s="286" t="s">
        <v>40</v>
      </c>
      <c r="C18" s="290"/>
      <c r="D18" s="245" t="s">
        <v>41</v>
      </c>
      <c r="E18" s="286">
        <v>43</v>
      </c>
      <c r="F18" s="289">
        <f t="shared" si="0"/>
        <v>0</v>
      </c>
      <c r="G18" s="246"/>
      <c r="H18" s="246"/>
      <c r="I18" s="263"/>
    </row>
    <row r="19" s="145" customFormat="1" ht="18" customHeight="1" spans="1:9">
      <c r="A19" s="288" t="s">
        <v>11</v>
      </c>
      <c r="B19" s="286" t="s">
        <v>42</v>
      </c>
      <c r="C19" s="290"/>
      <c r="D19" s="245" t="s">
        <v>43</v>
      </c>
      <c r="E19" s="286">
        <v>44</v>
      </c>
      <c r="F19" s="289">
        <f t="shared" si="0"/>
        <v>0</v>
      </c>
      <c r="G19" s="246"/>
      <c r="H19" s="246"/>
      <c r="I19" s="263"/>
    </row>
    <row r="20" s="145" customFormat="1" ht="18" customHeight="1" spans="1:9">
      <c r="A20" s="288" t="s">
        <v>11</v>
      </c>
      <c r="B20" s="286" t="s">
        <v>44</v>
      </c>
      <c r="C20" s="290"/>
      <c r="D20" s="245" t="s">
        <v>45</v>
      </c>
      <c r="E20" s="286">
        <v>45</v>
      </c>
      <c r="F20" s="289">
        <f t="shared" si="0"/>
        <v>0</v>
      </c>
      <c r="G20" s="246"/>
      <c r="H20" s="246"/>
      <c r="I20" s="263"/>
    </row>
    <row r="21" s="145" customFormat="1" ht="18" customHeight="1" spans="1:9">
      <c r="A21" s="288" t="s">
        <v>11</v>
      </c>
      <c r="B21" s="286" t="s">
        <v>46</v>
      </c>
      <c r="C21" s="290"/>
      <c r="D21" s="245" t="s">
        <v>47</v>
      </c>
      <c r="E21" s="286">
        <v>46</v>
      </c>
      <c r="F21" s="289">
        <f t="shared" si="0"/>
        <v>0</v>
      </c>
      <c r="G21" s="246"/>
      <c r="H21" s="246"/>
      <c r="I21" s="263"/>
    </row>
    <row r="22" s="145" customFormat="1" ht="18" customHeight="1" spans="1:9">
      <c r="A22" s="288" t="s">
        <v>11</v>
      </c>
      <c r="B22" s="286" t="s">
        <v>48</v>
      </c>
      <c r="C22" s="290"/>
      <c r="D22" s="245" t="s">
        <v>49</v>
      </c>
      <c r="E22" s="286">
        <v>47</v>
      </c>
      <c r="F22" s="289">
        <f t="shared" si="0"/>
        <v>0</v>
      </c>
      <c r="G22" s="246"/>
      <c r="H22" s="246"/>
      <c r="I22" s="263"/>
    </row>
    <row r="23" s="145" customFormat="1" ht="18" customHeight="1" spans="1:9">
      <c r="A23" s="288" t="s">
        <v>11</v>
      </c>
      <c r="B23" s="286" t="s">
        <v>50</v>
      </c>
      <c r="C23" s="290"/>
      <c r="D23" s="245" t="s">
        <v>51</v>
      </c>
      <c r="E23" s="286">
        <v>48</v>
      </c>
      <c r="F23" s="289">
        <f t="shared" si="0"/>
        <v>0</v>
      </c>
      <c r="G23" s="246"/>
      <c r="H23" s="246"/>
      <c r="I23" s="263"/>
    </row>
    <row r="24" s="145" customFormat="1" ht="18" customHeight="1" spans="1:9">
      <c r="A24" s="288" t="s">
        <v>11</v>
      </c>
      <c r="B24" s="286" t="s">
        <v>52</v>
      </c>
      <c r="C24" s="290"/>
      <c r="D24" s="245" t="s">
        <v>53</v>
      </c>
      <c r="E24" s="286">
        <v>49</v>
      </c>
      <c r="F24" s="289">
        <f t="shared" si="0"/>
        <v>0</v>
      </c>
      <c r="G24" s="246"/>
      <c r="H24" s="246"/>
      <c r="I24" s="263"/>
    </row>
    <row r="25" s="145" customFormat="1" ht="18" customHeight="1" spans="1:9">
      <c r="A25" s="288" t="s">
        <v>11</v>
      </c>
      <c r="B25" s="286" t="s">
        <v>54</v>
      </c>
      <c r="C25" s="290"/>
      <c r="D25" s="245" t="s">
        <v>55</v>
      </c>
      <c r="E25" s="286">
        <v>50</v>
      </c>
      <c r="F25" s="289">
        <f t="shared" si="0"/>
        <v>0</v>
      </c>
      <c r="G25" s="246"/>
      <c r="H25" s="246"/>
      <c r="I25" s="263"/>
    </row>
    <row r="26" s="145" customFormat="1" ht="18" customHeight="1" spans="1:9">
      <c r="A26" s="288" t="s">
        <v>11</v>
      </c>
      <c r="B26" s="286" t="s">
        <v>56</v>
      </c>
      <c r="C26" s="290"/>
      <c r="D26" s="245" t="s">
        <v>57</v>
      </c>
      <c r="E26" s="286">
        <v>51</v>
      </c>
      <c r="F26" s="289">
        <f t="shared" si="0"/>
        <v>31.62</v>
      </c>
      <c r="G26" s="230">
        <v>31.62</v>
      </c>
      <c r="H26" s="246"/>
      <c r="I26" s="263"/>
    </row>
    <row r="27" s="145" customFormat="1" ht="18" customHeight="1" spans="1:9">
      <c r="A27" s="288" t="s">
        <v>11</v>
      </c>
      <c r="B27" s="286" t="s">
        <v>58</v>
      </c>
      <c r="C27" s="290"/>
      <c r="D27" s="245" t="s">
        <v>59</v>
      </c>
      <c r="E27" s="286">
        <v>52</v>
      </c>
      <c r="F27" s="289">
        <f t="shared" si="0"/>
        <v>0</v>
      </c>
      <c r="G27" s="246"/>
      <c r="H27" s="246"/>
      <c r="I27" s="263"/>
    </row>
    <row r="28" s="145" customFormat="1" ht="18" customHeight="1" spans="1:9">
      <c r="A28" s="288" t="s">
        <v>11</v>
      </c>
      <c r="B28" s="286" t="s">
        <v>60</v>
      </c>
      <c r="C28" s="290"/>
      <c r="D28" s="245" t="s">
        <v>61</v>
      </c>
      <c r="E28" s="286">
        <v>53</v>
      </c>
      <c r="F28" s="289">
        <f t="shared" si="0"/>
        <v>0</v>
      </c>
      <c r="G28" s="246"/>
      <c r="H28" s="246"/>
      <c r="I28" s="263"/>
    </row>
    <row r="29" s="145" customFormat="1" ht="18" customHeight="1" spans="1:9">
      <c r="A29" s="288" t="s">
        <v>11</v>
      </c>
      <c r="B29" s="286" t="s">
        <v>62</v>
      </c>
      <c r="C29" s="290"/>
      <c r="D29" s="245" t="s">
        <v>63</v>
      </c>
      <c r="E29" s="286">
        <v>54</v>
      </c>
      <c r="F29" s="289">
        <f t="shared" si="0"/>
        <v>0</v>
      </c>
      <c r="G29" s="246"/>
      <c r="H29" s="246"/>
      <c r="I29" s="263"/>
    </row>
    <row r="30" s="145" customFormat="1" ht="18" customHeight="1" spans="1:9">
      <c r="A30" s="288" t="s">
        <v>11</v>
      </c>
      <c r="B30" s="286" t="s">
        <v>64</v>
      </c>
      <c r="C30" s="290"/>
      <c r="D30" s="245" t="s">
        <v>65</v>
      </c>
      <c r="E30" s="286">
        <v>55</v>
      </c>
      <c r="F30" s="289">
        <f t="shared" si="0"/>
        <v>78.24</v>
      </c>
      <c r="G30" s="246"/>
      <c r="H30" s="230">
        <v>78.24</v>
      </c>
      <c r="I30" s="263"/>
    </row>
    <row r="31" s="145" customFormat="1" ht="18" customHeight="1" spans="1:9">
      <c r="A31" s="288"/>
      <c r="B31" s="286" t="s">
        <v>66</v>
      </c>
      <c r="C31" s="290"/>
      <c r="D31" s="245" t="s">
        <v>67</v>
      </c>
      <c r="E31" s="286">
        <v>56</v>
      </c>
      <c r="F31" s="289">
        <f t="shared" si="0"/>
        <v>0</v>
      </c>
      <c r="G31" s="246"/>
      <c r="H31" s="246"/>
      <c r="I31" s="263"/>
    </row>
    <row r="32" s="145" customFormat="1" ht="18" customHeight="1" spans="1:9">
      <c r="A32" s="288"/>
      <c r="B32" s="286" t="s">
        <v>68</v>
      </c>
      <c r="C32" s="290"/>
      <c r="D32" s="291" t="s">
        <v>69</v>
      </c>
      <c r="E32" s="286">
        <v>57</v>
      </c>
      <c r="F32" s="289">
        <f t="shared" si="0"/>
        <v>0</v>
      </c>
      <c r="G32" s="246"/>
      <c r="H32" s="246"/>
      <c r="I32" s="263"/>
    </row>
    <row r="33" s="145" customFormat="1" ht="18" customHeight="1" spans="1:9">
      <c r="A33" s="288"/>
      <c r="B33" s="286" t="s">
        <v>70</v>
      </c>
      <c r="C33" s="290"/>
      <c r="D33" s="291" t="s">
        <v>71</v>
      </c>
      <c r="E33" s="286">
        <v>58</v>
      </c>
      <c r="F33" s="289">
        <f t="shared" si="0"/>
        <v>0</v>
      </c>
      <c r="G33" s="246"/>
      <c r="H33" s="246"/>
      <c r="I33" s="263"/>
    </row>
    <row r="34" s="145" customFormat="1" ht="18" customHeight="1" spans="1:9">
      <c r="A34" s="287" t="s">
        <v>72</v>
      </c>
      <c r="B34" s="286" t="s">
        <v>73</v>
      </c>
      <c r="C34" s="246">
        <f>SUM(C8:C33)</f>
        <v>40117.55</v>
      </c>
      <c r="D34" s="286" t="s">
        <v>74</v>
      </c>
      <c r="E34" s="286">
        <v>59</v>
      </c>
      <c r="F34" s="289">
        <f>SUM(F8:F33)</f>
        <v>40118.59</v>
      </c>
      <c r="G34" s="289">
        <f>SUM(G8:G33)</f>
        <v>40040.35</v>
      </c>
      <c r="H34" s="289">
        <f>SUM(H8:H33)</f>
        <v>78.24</v>
      </c>
      <c r="I34" s="290"/>
    </row>
    <row r="35" s="145" customFormat="1" ht="18" customHeight="1" spans="1:9">
      <c r="A35" s="288" t="s">
        <v>192</v>
      </c>
      <c r="B35" s="286" t="s">
        <v>76</v>
      </c>
      <c r="C35" s="246">
        <v>1.04</v>
      </c>
      <c r="D35" s="291" t="s">
        <v>193</v>
      </c>
      <c r="E35" s="286">
        <v>60</v>
      </c>
      <c r="F35" s="289">
        <f t="shared" si="0"/>
        <v>0</v>
      </c>
      <c r="G35" s="246"/>
      <c r="H35" s="246"/>
      <c r="I35" s="290"/>
    </row>
    <row r="36" s="145" customFormat="1" ht="17.25" customHeight="1" spans="1:9">
      <c r="A36" s="288" t="s">
        <v>189</v>
      </c>
      <c r="B36" s="286" t="s">
        <v>79</v>
      </c>
      <c r="C36" s="246">
        <v>1.04</v>
      </c>
      <c r="D36" s="291"/>
      <c r="E36" s="286">
        <v>61</v>
      </c>
      <c r="F36" s="289">
        <f t="shared" si="0"/>
        <v>0</v>
      </c>
      <c r="G36" s="253"/>
      <c r="H36" s="253"/>
      <c r="I36" s="290"/>
    </row>
    <row r="37" s="145" customFormat="1" ht="17.25" customHeight="1" spans="1:9">
      <c r="A37" s="288" t="s">
        <v>190</v>
      </c>
      <c r="B37" s="286" t="s">
        <v>82</v>
      </c>
      <c r="C37" s="263"/>
      <c r="D37" s="291" t="s">
        <v>11</v>
      </c>
      <c r="E37" s="286">
        <v>62</v>
      </c>
      <c r="F37" s="289">
        <f t="shared" si="0"/>
        <v>0</v>
      </c>
      <c r="G37" s="253"/>
      <c r="H37" s="253"/>
      <c r="I37" s="290"/>
    </row>
    <row r="38" s="145" customFormat="1" spans="1:9">
      <c r="A38" s="288" t="s">
        <v>191</v>
      </c>
      <c r="B38" s="286" t="s">
        <v>194</v>
      </c>
      <c r="C38" s="263"/>
      <c r="D38" s="291"/>
      <c r="E38" s="286">
        <v>63</v>
      </c>
      <c r="F38" s="289">
        <f t="shared" si="0"/>
        <v>0</v>
      </c>
      <c r="G38" s="253"/>
      <c r="H38" s="253"/>
      <c r="I38" s="290"/>
    </row>
    <row r="39" s="145" customFormat="1" ht="17.25" customHeight="1" spans="1:9">
      <c r="A39" s="287" t="s">
        <v>81</v>
      </c>
      <c r="B39" s="286" t="s">
        <v>195</v>
      </c>
      <c r="C39" s="246">
        <f t="shared" ref="C39:H39" si="1">C34+C35</f>
        <v>40118.59</v>
      </c>
      <c r="D39" s="286" t="s">
        <v>81</v>
      </c>
      <c r="E39" s="286">
        <v>64</v>
      </c>
      <c r="F39" s="246">
        <f t="shared" si="1"/>
        <v>40118.59</v>
      </c>
      <c r="G39" s="246">
        <f t="shared" si="1"/>
        <v>40040.35</v>
      </c>
      <c r="H39" s="246">
        <f t="shared" si="1"/>
        <v>78.24</v>
      </c>
      <c r="I39" s="263"/>
    </row>
    <row r="40" s="145" customFormat="1" spans="1:9">
      <c r="A40" s="292" t="s">
        <v>196</v>
      </c>
      <c r="B40" s="293"/>
      <c r="C40" s="293"/>
      <c r="D40" s="293"/>
      <c r="E40" s="293"/>
      <c r="F40" s="293"/>
      <c r="G40" s="293"/>
      <c r="H40" s="293"/>
      <c r="I40" s="293"/>
    </row>
  </sheetData>
  <mergeCells count="11">
    <mergeCell ref="A4:C4"/>
    <mergeCell ref="D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2"/>
  <sheetViews>
    <sheetView zoomScaleSheetLayoutView="60" workbookViewId="0">
      <selection activeCell="A26" sqref="$A26:$XFD32"/>
    </sheetView>
  </sheetViews>
  <sheetFormatPr defaultColWidth="9" defaultRowHeight="13.5"/>
  <cols>
    <col min="1" max="2" width="11.125" style="5" customWidth="1"/>
    <col min="3" max="3" width="14.6" style="5" customWidth="1"/>
    <col min="4" max="4" width="12.25" style="5" customWidth="1"/>
    <col min="5"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783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59">
        <v>189.47</v>
      </c>
      <c r="E7" s="60">
        <v>142.08</v>
      </c>
      <c r="F7" s="60">
        <v>142.08</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59">
        <v>189.47</v>
      </c>
      <c r="E8" s="60">
        <v>142.08</v>
      </c>
      <c r="F8" s="60">
        <v>142.08</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53" customHeight="1" spans="1:10">
      <c r="A12" s="7"/>
      <c r="B12" s="14" t="s">
        <v>784</v>
      </c>
      <c r="C12" s="15"/>
      <c r="D12" s="15"/>
      <c r="E12" s="16"/>
      <c r="F12" s="13" t="s">
        <v>727</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51" customHeight="1" spans="1:10">
      <c r="A15" s="24" t="s">
        <v>528</v>
      </c>
      <c r="B15" s="25" t="s">
        <v>529</v>
      </c>
      <c r="C15" s="26" t="s">
        <v>785</v>
      </c>
      <c r="D15" s="328" t="s">
        <v>602</v>
      </c>
      <c r="E15" s="7" t="s">
        <v>786</v>
      </c>
      <c r="F15" s="22" t="s">
        <v>561</v>
      </c>
      <c r="G15" s="23">
        <v>100</v>
      </c>
      <c r="H15" s="23">
        <v>10</v>
      </c>
      <c r="I15" s="23">
        <v>10</v>
      </c>
      <c r="J15" s="23" t="s">
        <v>567</v>
      </c>
    </row>
    <row r="16" s="5" customFormat="1" ht="28" customHeight="1" spans="1:10">
      <c r="A16" s="24"/>
      <c r="B16" s="25" t="s">
        <v>555</v>
      </c>
      <c r="C16" s="26" t="s">
        <v>787</v>
      </c>
      <c r="D16" s="41"/>
      <c r="E16" s="7">
        <v>100</v>
      </c>
      <c r="F16" s="22" t="s">
        <v>532</v>
      </c>
      <c r="G16" s="23">
        <v>100</v>
      </c>
      <c r="H16" s="23">
        <v>20</v>
      </c>
      <c r="I16" s="23">
        <v>20</v>
      </c>
      <c r="J16" s="23" t="s">
        <v>567</v>
      </c>
    </row>
    <row r="17" s="5" customFormat="1" ht="18" customHeight="1" spans="1:10">
      <c r="A17" s="24"/>
      <c r="B17" s="25" t="s">
        <v>533</v>
      </c>
      <c r="C17" s="26" t="s">
        <v>667</v>
      </c>
      <c r="D17" s="41"/>
      <c r="E17" s="7" t="s">
        <v>788</v>
      </c>
      <c r="F17" s="22" t="s">
        <v>532</v>
      </c>
      <c r="G17" s="23">
        <v>100</v>
      </c>
      <c r="H17" s="23">
        <v>10</v>
      </c>
      <c r="I17" s="23">
        <v>10</v>
      </c>
      <c r="J17" s="23" t="s">
        <v>567</v>
      </c>
    </row>
    <row r="18" s="5" customFormat="1" ht="33" customHeight="1" spans="1:10">
      <c r="A18" s="24"/>
      <c r="B18" s="24" t="s">
        <v>585</v>
      </c>
      <c r="C18" s="26" t="s">
        <v>789</v>
      </c>
      <c r="D18" s="41"/>
      <c r="E18" s="7">
        <v>142.08</v>
      </c>
      <c r="F18" s="22" t="s">
        <v>608</v>
      </c>
      <c r="G18" s="23">
        <v>100</v>
      </c>
      <c r="H18" s="23">
        <v>10</v>
      </c>
      <c r="I18" s="23">
        <v>10</v>
      </c>
      <c r="J18" s="23" t="s">
        <v>567</v>
      </c>
    </row>
    <row r="19" s="5" customFormat="1" ht="42" customHeight="1" spans="1:10">
      <c r="A19" s="24" t="s">
        <v>535</v>
      </c>
      <c r="B19" s="24" t="s">
        <v>536</v>
      </c>
      <c r="C19" s="26" t="s">
        <v>790</v>
      </c>
      <c r="D19" s="41"/>
      <c r="E19" s="7">
        <v>90</v>
      </c>
      <c r="F19" s="22" t="s">
        <v>532</v>
      </c>
      <c r="G19" s="23">
        <v>100</v>
      </c>
      <c r="H19" s="23">
        <v>10</v>
      </c>
      <c r="I19" s="23">
        <v>10</v>
      </c>
      <c r="J19" s="23" t="s">
        <v>567</v>
      </c>
    </row>
    <row r="20" s="5" customFormat="1" ht="42" customHeight="1" spans="1:10">
      <c r="A20" s="24"/>
      <c r="B20" s="24" t="s">
        <v>624</v>
      </c>
      <c r="C20" s="26" t="s">
        <v>791</v>
      </c>
      <c r="D20" s="41"/>
      <c r="E20" s="7" t="s">
        <v>792</v>
      </c>
      <c r="F20" s="22" t="s">
        <v>532</v>
      </c>
      <c r="G20" s="23">
        <v>100</v>
      </c>
      <c r="H20" s="23">
        <v>10</v>
      </c>
      <c r="I20" s="23">
        <v>10</v>
      </c>
      <c r="J20" s="23" t="s">
        <v>567</v>
      </c>
    </row>
    <row r="21" s="5" customFormat="1" ht="42" customHeight="1" spans="1:10">
      <c r="A21" s="24"/>
      <c r="B21" s="27" t="s">
        <v>590</v>
      </c>
      <c r="C21" s="26" t="s">
        <v>791</v>
      </c>
      <c r="D21" s="41"/>
      <c r="E21" s="7" t="s">
        <v>792</v>
      </c>
      <c r="F21" s="22" t="s">
        <v>532</v>
      </c>
      <c r="G21" s="23">
        <v>100</v>
      </c>
      <c r="H21" s="23">
        <v>10</v>
      </c>
      <c r="I21" s="23">
        <v>10</v>
      </c>
      <c r="J21" s="23" t="s">
        <v>567</v>
      </c>
    </row>
    <row r="22" s="5" customFormat="1" ht="30" customHeight="1" spans="1:10">
      <c r="A22" s="28" t="s">
        <v>538</v>
      </c>
      <c r="B22" s="29" t="s">
        <v>539</v>
      </c>
      <c r="C22" s="26" t="s">
        <v>730</v>
      </c>
      <c r="D22" s="41"/>
      <c r="E22" s="7" t="s">
        <v>792</v>
      </c>
      <c r="F22" s="22" t="s">
        <v>532</v>
      </c>
      <c r="G22" s="23">
        <v>100</v>
      </c>
      <c r="H22" s="23">
        <v>10</v>
      </c>
      <c r="I22" s="23">
        <v>10</v>
      </c>
      <c r="J22" s="23" t="s">
        <v>567</v>
      </c>
    </row>
    <row r="23" s="5" customFormat="1" ht="27" customHeight="1" spans="1:10">
      <c r="A23" s="31" t="s">
        <v>541</v>
      </c>
      <c r="B23" s="31"/>
      <c r="C23" s="31"/>
      <c r="D23" s="31" t="s">
        <v>542</v>
      </c>
      <c r="E23" s="31"/>
      <c r="F23" s="31"/>
      <c r="G23" s="31"/>
      <c r="H23" s="31"/>
      <c r="I23" s="31"/>
      <c r="J23" s="31"/>
    </row>
    <row r="24" s="5" customFormat="1" ht="25.5" customHeight="1" spans="1:10">
      <c r="A24" s="31" t="s">
        <v>543</v>
      </c>
      <c r="B24" s="31"/>
      <c r="C24" s="31"/>
      <c r="D24" s="31"/>
      <c r="E24" s="31"/>
      <c r="F24" s="31"/>
      <c r="G24" s="31"/>
      <c r="H24" s="31">
        <v>100</v>
      </c>
      <c r="I24" s="31">
        <v>100</v>
      </c>
      <c r="J24" s="36" t="s">
        <v>544</v>
      </c>
    </row>
    <row r="25" s="5" customFormat="1" ht="17" customHeight="1" spans="1:10">
      <c r="A25" s="32"/>
      <c r="B25" s="32"/>
      <c r="C25" s="32"/>
      <c r="D25" s="32"/>
      <c r="E25" s="32"/>
      <c r="F25" s="32"/>
      <c r="G25" s="32"/>
      <c r="H25" s="32"/>
      <c r="I25" s="32"/>
      <c r="J25" s="37"/>
    </row>
    <row r="26" s="4" customFormat="1" spans="1:10">
      <c r="A26" s="33" t="s">
        <v>545</v>
      </c>
      <c r="B26" s="34"/>
      <c r="C26" s="34"/>
      <c r="D26" s="34"/>
      <c r="E26" s="34"/>
      <c r="F26" s="34"/>
      <c r="G26" s="34"/>
      <c r="H26" s="34"/>
      <c r="I26" s="34"/>
      <c r="J26" s="38"/>
    </row>
    <row r="27" s="4" customFormat="1" spans="1:10">
      <c r="A27" s="33" t="s">
        <v>546</v>
      </c>
      <c r="B27" s="33"/>
      <c r="C27" s="33"/>
      <c r="D27" s="33"/>
      <c r="E27" s="33"/>
      <c r="F27" s="33"/>
      <c r="G27" s="33"/>
      <c r="H27" s="33"/>
      <c r="I27" s="33"/>
      <c r="J27" s="33"/>
    </row>
    <row r="28" s="4" customFormat="1" spans="1:10">
      <c r="A28" s="33" t="s">
        <v>547</v>
      </c>
      <c r="B28" s="33"/>
      <c r="C28" s="33"/>
      <c r="D28" s="33"/>
      <c r="E28" s="33"/>
      <c r="F28" s="33"/>
      <c r="G28" s="33"/>
      <c r="H28" s="33"/>
      <c r="I28" s="33"/>
      <c r="J28" s="33"/>
    </row>
    <row r="29" s="4" customFormat="1" spans="1:10">
      <c r="A29" s="33" t="s">
        <v>548</v>
      </c>
      <c r="B29" s="33"/>
      <c r="C29" s="33"/>
      <c r="D29" s="33"/>
      <c r="E29" s="33"/>
      <c r="F29" s="33"/>
      <c r="G29" s="33"/>
      <c r="H29" s="33"/>
      <c r="I29" s="33"/>
      <c r="J29" s="33"/>
    </row>
    <row r="30" s="4" customFormat="1" spans="1:10">
      <c r="A30" s="33" t="s">
        <v>549</v>
      </c>
      <c r="B30" s="33"/>
      <c r="C30" s="33"/>
      <c r="D30" s="33"/>
      <c r="E30" s="33"/>
      <c r="F30" s="33"/>
      <c r="G30" s="33"/>
      <c r="H30" s="33"/>
      <c r="I30" s="33"/>
      <c r="J30" s="33"/>
    </row>
    <row r="31" s="4" customFormat="1" spans="1:10">
      <c r="A31" s="33" t="s">
        <v>550</v>
      </c>
      <c r="B31" s="33"/>
      <c r="C31" s="33"/>
      <c r="D31" s="33"/>
      <c r="E31" s="33"/>
      <c r="F31" s="33"/>
      <c r="G31" s="33"/>
      <c r="H31" s="33"/>
      <c r="I31" s="33"/>
      <c r="J31" s="33"/>
    </row>
    <row r="32" s="4" customFormat="1" spans="1:10">
      <c r="A32" s="33" t="s">
        <v>551</v>
      </c>
      <c r="B32" s="33"/>
      <c r="C32" s="33"/>
      <c r="D32" s="33"/>
      <c r="E32" s="33"/>
      <c r="F32" s="33"/>
      <c r="G32" s="33"/>
      <c r="H32" s="33"/>
      <c r="I32" s="33"/>
      <c r="J32"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D15:D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workbookViewId="0">
      <selection activeCell="A27" sqref="$A27:$XFD33"/>
    </sheetView>
  </sheetViews>
  <sheetFormatPr defaultColWidth="9" defaultRowHeight="13.5"/>
  <cols>
    <col min="1" max="2" width="11.125" style="5" customWidth="1"/>
    <col min="3" max="3" width="14.6" style="5" customWidth="1"/>
    <col min="4" max="6" width="13.5" style="5" customWidth="1"/>
    <col min="7" max="7" width="12.125" style="5" customWidth="1"/>
    <col min="8" max="8" width="9" style="5"/>
    <col min="9" max="9" width="8.63333333333333" style="5" customWidth="1"/>
    <col min="10" max="10" width="29.12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793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1639.63932</v>
      </c>
      <c r="E7" s="10">
        <v>1174.73</v>
      </c>
      <c r="F7" s="10">
        <v>1174.73</v>
      </c>
      <c r="G7" s="7">
        <v>10</v>
      </c>
      <c r="H7" s="53">
        <f t="shared" ref="H7:H9" si="0">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1188.64782</v>
      </c>
      <c r="E8" s="10">
        <v>723.74</v>
      </c>
      <c r="F8" s="10">
        <v>723.74</v>
      </c>
      <c r="G8" s="7" t="s">
        <v>447</v>
      </c>
      <c r="H8" s="53">
        <f t="shared" si="0"/>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0">
        <v>450.9915</v>
      </c>
      <c r="E9" s="10">
        <v>450.99</v>
      </c>
      <c r="F9" s="10">
        <v>450.99</v>
      </c>
      <c r="G9" s="7" t="s">
        <v>447</v>
      </c>
      <c r="H9" s="53">
        <f t="shared" si="0"/>
        <v>1</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4" t="s">
        <v>794</v>
      </c>
      <c r="C12" s="15"/>
      <c r="D12" s="15"/>
      <c r="E12" s="16"/>
      <c r="F12" s="13" t="s">
        <v>795</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64" customHeight="1" spans="1:10">
      <c r="A15" s="24" t="s">
        <v>528</v>
      </c>
      <c r="B15" s="25" t="s">
        <v>529</v>
      </c>
      <c r="C15" s="26" t="s">
        <v>796</v>
      </c>
      <c r="D15" s="328" t="s">
        <v>602</v>
      </c>
      <c r="E15" s="54" t="s">
        <v>796</v>
      </c>
      <c r="F15" s="22" t="s">
        <v>604</v>
      </c>
      <c r="G15" s="23" t="s">
        <v>796</v>
      </c>
      <c r="H15" s="23">
        <v>10</v>
      </c>
      <c r="I15" s="23">
        <v>10</v>
      </c>
      <c r="J15" s="23" t="s">
        <v>797</v>
      </c>
    </row>
    <row r="16" s="5" customFormat="1" ht="55" customHeight="1" spans="1:10">
      <c r="A16" s="24"/>
      <c r="B16" s="25" t="s">
        <v>555</v>
      </c>
      <c r="C16" s="26" t="s">
        <v>798</v>
      </c>
      <c r="D16" s="41"/>
      <c r="E16" s="55">
        <v>100</v>
      </c>
      <c r="F16" s="22" t="s">
        <v>532</v>
      </c>
      <c r="G16" s="56">
        <v>11747359.96</v>
      </c>
      <c r="H16" s="23">
        <v>10</v>
      </c>
      <c r="I16" s="23">
        <v>10</v>
      </c>
      <c r="J16" s="23" t="s">
        <v>799</v>
      </c>
    </row>
    <row r="17" s="5" customFormat="1" ht="18" customHeight="1" spans="1:10">
      <c r="A17" s="24"/>
      <c r="B17" s="25" t="s">
        <v>533</v>
      </c>
      <c r="C17" s="26" t="s">
        <v>748</v>
      </c>
      <c r="D17" s="41"/>
      <c r="E17" s="54" t="s">
        <v>749</v>
      </c>
      <c r="F17" s="22" t="s">
        <v>583</v>
      </c>
      <c r="G17" s="23" t="s">
        <v>749</v>
      </c>
      <c r="H17" s="23">
        <v>10</v>
      </c>
      <c r="I17" s="23">
        <v>10</v>
      </c>
      <c r="J17" s="23"/>
    </row>
    <row r="18" s="5" customFormat="1" ht="38" customHeight="1" spans="1:10">
      <c r="A18" s="24"/>
      <c r="B18" s="24" t="s">
        <v>585</v>
      </c>
      <c r="C18" s="26" t="s">
        <v>800</v>
      </c>
      <c r="D18" s="41"/>
      <c r="E18" s="54" t="s">
        <v>801</v>
      </c>
      <c r="F18" s="22" t="s">
        <v>604</v>
      </c>
      <c r="G18" s="23" t="s">
        <v>796</v>
      </c>
      <c r="H18" s="23">
        <v>10</v>
      </c>
      <c r="I18" s="23">
        <v>10</v>
      </c>
      <c r="J18" s="23" t="s">
        <v>802</v>
      </c>
    </row>
    <row r="19" s="5" customFormat="1" ht="63" customHeight="1" spans="1:10">
      <c r="A19" s="24" t="s">
        <v>535</v>
      </c>
      <c r="B19" s="24" t="s">
        <v>621</v>
      </c>
      <c r="C19" s="26" t="s">
        <v>803</v>
      </c>
      <c r="D19" s="41"/>
      <c r="E19" s="55">
        <v>1639.64</v>
      </c>
      <c r="F19" s="22" t="s">
        <v>608</v>
      </c>
      <c r="G19" s="23">
        <v>1174.74</v>
      </c>
      <c r="H19" s="23">
        <v>10</v>
      </c>
      <c r="I19" s="23">
        <v>10</v>
      </c>
      <c r="J19" s="23" t="s">
        <v>799</v>
      </c>
    </row>
    <row r="20" s="5" customFormat="1" ht="45" customHeight="1" spans="1:10">
      <c r="A20" s="24"/>
      <c r="B20" s="24" t="s">
        <v>536</v>
      </c>
      <c r="C20" s="26" t="s">
        <v>804</v>
      </c>
      <c r="D20" s="41"/>
      <c r="E20" s="7">
        <v>85</v>
      </c>
      <c r="F20" s="22" t="s">
        <v>532</v>
      </c>
      <c r="G20" s="40">
        <v>0.85</v>
      </c>
      <c r="H20" s="23">
        <v>10</v>
      </c>
      <c r="I20" s="23">
        <v>10</v>
      </c>
      <c r="J20" s="23"/>
    </row>
    <row r="21" s="5" customFormat="1" ht="44" customHeight="1" spans="1:10">
      <c r="A21" s="24"/>
      <c r="B21" s="24" t="s">
        <v>624</v>
      </c>
      <c r="C21" s="26" t="s">
        <v>805</v>
      </c>
      <c r="D21" s="41"/>
      <c r="E21" s="7">
        <v>100</v>
      </c>
      <c r="F21" s="22" t="s">
        <v>532</v>
      </c>
      <c r="G21" s="40">
        <v>1</v>
      </c>
      <c r="H21" s="23">
        <v>10</v>
      </c>
      <c r="I21" s="23">
        <v>10</v>
      </c>
      <c r="J21" s="23"/>
    </row>
    <row r="22" s="5" customFormat="1" ht="30" customHeight="1" spans="1:10">
      <c r="A22" s="24"/>
      <c r="B22" s="27" t="s">
        <v>590</v>
      </c>
      <c r="C22" s="26" t="s">
        <v>806</v>
      </c>
      <c r="D22" s="41"/>
      <c r="E22" s="7">
        <v>85</v>
      </c>
      <c r="F22" s="22" t="s">
        <v>532</v>
      </c>
      <c r="G22" s="40">
        <v>0.85</v>
      </c>
      <c r="H22" s="23">
        <v>10</v>
      </c>
      <c r="I22" s="23">
        <v>10</v>
      </c>
      <c r="J22" s="23"/>
    </row>
    <row r="23" s="5" customFormat="1" ht="30" customHeight="1" spans="1:10">
      <c r="A23" s="28" t="s">
        <v>538</v>
      </c>
      <c r="B23" s="29" t="s">
        <v>539</v>
      </c>
      <c r="C23" s="26" t="s">
        <v>540</v>
      </c>
      <c r="D23" s="41"/>
      <c r="E23" s="8" t="s">
        <v>724</v>
      </c>
      <c r="F23" s="8" t="s">
        <v>532</v>
      </c>
      <c r="G23" s="8" t="s">
        <v>807</v>
      </c>
      <c r="H23" s="30">
        <v>10</v>
      </c>
      <c r="I23" s="30">
        <v>10</v>
      </c>
      <c r="J23" s="58" t="s">
        <v>11</v>
      </c>
    </row>
    <row r="24" s="5" customFormat="1" ht="27" customHeight="1" spans="1:10">
      <c r="A24" s="31" t="s">
        <v>541</v>
      </c>
      <c r="B24" s="31"/>
      <c r="C24" s="31"/>
      <c r="D24" s="57" t="s">
        <v>808</v>
      </c>
      <c r="E24" s="57"/>
      <c r="F24" s="57"/>
      <c r="G24" s="57"/>
      <c r="H24" s="57"/>
      <c r="I24" s="57"/>
      <c r="J24" s="57"/>
    </row>
    <row r="25" s="5" customFormat="1" ht="25.5" customHeight="1" spans="1:10">
      <c r="A25" s="31" t="s">
        <v>543</v>
      </c>
      <c r="B25" s="31"/>
      <c r="C25" s="31"/>
      <c r="D25" s="31"/>
      <c r="E25" s="31"/>
      <c r="F25" s="31"/>
      <c r="G25" s="31"/>
      <c r="H25" s="31">
        <v>100</v>
      </c>
      <c r="I25" s="31">
        <v>100</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T32"/>
  <sheetViews>
    <sheetView zoomScaleSheetLayoutView="60" workbookViewId="0">
      <selection activeCell="A26" sqref="$A26:$XFD32"/>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4">
      <c r="A4" s="7" t="s">
        <v>497</v>
      </c>
      <c r="B4" s="7"/>
      <c r="C4" s="8" t="s">
        <v>809</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row>
    <row r="5" s="3" customFormat="1" ht="18" customHeight="1" spans="1:254">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row>
    <row r="6" s="3" customFormat="1" ht="56" customHeight="1" spans="1:254">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row>
    <row r="7" s="3" customFormat="1" ht="36" customHeight="1" spans="1:254">
      <c r="A7" s="7"/>
      <c r="B7" s="7"/>
      <c r="C7" s="9" t="s">
        <v>508</v>
      </c>
      <c r="D7" s="46">
        <v>36.58</v>
      </c>
      <c r="E7" s="10">
        <v>33.41</v>
      </c>
      <c r="F7" s="10">
        <v>33.41</v>
      </c>
      <c r="G7" s="7">
        <v>10</v>
      </c>
      <c r="H7" s="11">
        <f>F7/E7</f>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row>
    <row r="8" s="3" customFormat="1" ht="36" customHeight="1" spans="1:254">
      <c r="A8" s="7"/>
      <c r="B8" s="7"/>
      <c r="C8" s="9" t="s">
        <v>509</v>
      </c>
      <c r="D8" s="46">
        <v>36.58</v>
      </c>
      <c r="E8" s="10">
        <v>33.41</v>
      </c>
      <c r="F8" s="10">
        <v>33.41</v>
      </c>
      <c r="G8" s="7" t="s">
        <v>447</v>
      </c>
      <c r="H8" s="11">
        <f>F8/E8</f>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row>
    <row r="9" s="3" customFormat="1" ht="36" customHeight="1" spans="1:254">
      <c r="A9" s="7"/>
      <c r="B9" s="7"/>
      <c r="C9" s="9" t="s">
        <v>510</v>
      </c>
      <c r="D9" s="10">
        <v>0</v>
      </c>
      <c r="E9" s="10">
        <v>0</v>
      </c>
      <c r="F9" s="10">
        <v>0</v>
      </c>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s="5" customFormat="1" ht="36" customHeight="1" spans="1:10">
      <c r="A10" s="7"/>
      <c r="B10" s="7"/>
      <c r="C10" s="9" t="s">
        <v>511</v>
      </c>
      <c r="D10" s="13" t="s">
        <v>447</v>
      </c>
      <c r="E10" s="13" t="s">
        <v>447</v>
      </c>
      <c r="F10" s="13" t="s">
        <v>447</v>
      </c>
      <c r="G10" s="7" t="s">
        <v>447</v>
      </c>
      <c r="H10" s="12"/>
      <c r="I10" s="13" t="s">
        <v>447</v>
      </c>
      <c r="J10" s="13"/>
    </row>
    <row r="11" s="5" customFormat="1" ht="26" customHeight="1" spans="1:10">
      <c r="A11" s="7" t="s">
        <v>512</v>
      </c>
      <c r="B11" s="7" t="s">
        <v>513</v>
      </c>
      <c r="C11" s="7"/>
      <c r="D11" s="7"/>
      <c r="E11" s="7"/>
      <c r="F11" s="13" t="s">
        <v>514</v>
      </c>
      <c r="G11" s="13"/>
      <c r="H11" s="13"/>
      <c r="I11" s="13"/>
      <c r="J11" s="13"/>
    </row>
    <row r="12" s="5" customFormat="1" ht="46" customHeight="1" spans="1:10">
      <c r="A12" s="7"/>
      <c r="B12" s="14" t="s">
        <v>810</v>
      </c>
      <c r="C12" s="15"/>
      <c r="D12" s="15"/>
      <c r="E12" s="16"/>
      <c r="F12" s="13" t="s">
        <v>811</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45" customFormat="1" ht="38" customHeight="1" spans="1:10">
      <c r="A15" s="25" t="s">
        <v>528</v>
      </c>
      <c r="B15" s="25" t="s">
        <v>529</v>
      </c>
      <c r="C15" s="47" t="s">
        <v>812</v>
      </c>
      <c r="D15" s="328" t="s">
        <v>602</v>
      </c>
      <c r="E15" s="331" t="s">
        <v>46</v>
      </c>
      <c r="F15" s="48" t="s">
        <v>604</v>
      </c>
      <c r="G15" s="23">
        <v>100</v>
      </c>
      <c r="H15" s="23">
        <v>10</v>
      </c>
      <c r="I15" s="23">
        <v>10</v>
      </c>
      <c r="J15" s="23" t="s">
        <v>567</v>
      </c>
    </row>
    <row r="16" s="45" customFormat="1" ht="38" customHeight="1" spans="1:10">
      <c r="A16" s="41"/>
      <c r="B16" s="25" t="s">
        <v>529</v>
      </c>
      <c r="C16" s="47" t="s">
        <v>813</v>
      </c>
      <c r="D16" s="41"/>
      <c r="E16" s="331" t="s">
        <v>19</v>
      </c>
      <c r="F16" s="48" t="s">
        <v>604</v>
      </c>
      <c r="G16" s="23">
        <v>100</v>
      </c>
      <c r="H16" s="23">
        <v>10</v>
      </c>
      <c r="I16" s="23">
        <v>10</v>
      </c>
      <c r="J16" s="23" t="s">
        <v>567</v>
      </c>
    </row>
    <row r="17" s="45" customFormat="1" ht="38" customHeight="1" spans="1:10">
      <c r="A17" s="41"/>
      <c r="B17" s="25" t="s">
        <v>555</v>
      </c>
      <c r="C17" s="47" t="s">
        <v>814</v>
      </c>
      <c r="D17" s="41"/>
      <c r="E17" s="49" t="s">
        <v>610</v>
      </c>
      <c r="F17" s="49" t="s">
        <v>532</v>
      </c>
      <c r="G17" s="23">
        <v>100</v>
      </c>
      <c r="H17" s="23">
        <v>10</v>
      </c>
      <c r="I17" s="23">
        <v>10</v>
      </c>
      <c r="J17" s="23" t="s">
        <v>567</v>
      </c>
    </row>
    <row r="18" s="45" customFormat="1" ht="25" customHeight="1" spans="1:10">
      <c r="A18" s="41"/>
      <c r="B18" s="25" t="s">
        <v>533</v>
      </c>
      <c r="C18" s="47" t="s">
        <v>815</v>
      </c>
      <c r="D18" s="41"/>
      <c r="E18" s="7">
        <v>12</v>
      </c>
      <c r="F18" s="22" t="s">
        <v>816</v>
      </c>
      <c r="G18" s="50">
        <v>100</v>
      </c>
      <c r="H18" s="23">
        <v>10</v>
      </c>
      <c r="I18" s="23">
        <v>10</v>
      </c>
      <c r="J18" s="23" t="s">
        <v>567</v>
      </c>
    </row>
    <row r="19" s="45" customFormat="1" ht="25" customHeight="1" spans="1:10">
      <c r="A19" s="51"/>
      <c r="B19" s="25" t="s">
        <v>585</v>
      </c>
      <c r="C19" s="47" t="s">
        <v>817</v>
      </c>
      <c r="D19" s="41"/>
      <c r="E19" s="7">
        <v>33.41</v>
      </c>
      <c r="F19" s="22" t="s">
        <v>608</v>
      </c>
      <c r="G19" s="50">
        <v>100</v>
      </c>
      <c r="H19" s="23">
        <v>10</v>
      </c>
      <c r="I19" s="23">
        <v>10</v>
      </c>
      <c r="J19" s="23" t="s">
        <v>567</v>
      </c>
    </row>
    <row r="20" s="45" customFormat="1" ht="38" customHeight="1" spans="1:10">
      <c r="A20" s="24" t="s">
        <v>535</v>
      </c>
      <c r="B20" s="24" t="s">
        <v>536</v>
      </c>
      <c r="C20" s="47" t="s">
        <v>818</v>
      </c>
      <c r="D20" s="41"/>
      <c r="E20" s="49" t="s">
        <v>819</v>
      </c>
      <c r="F20" s="52" t="s">
        <v>532</v>
      </c>
      <c r="G20" s="23">
        <v>100</v>
      </c>
      <c r="H20" s="23">
        <v>20</v>
      </c>
      <c r="I20" s="23">
        <v>20</v>
      </c>
      <c r="J20" s="23" t="s">
        <v>567</v>
      </c>
    </row>
    <row r="21" s="45" customFormat="1" ht="38" customHeight="1" spans="1:10">
      <c r="A21" s="24"/>
      <c r="B21" s="24" t="s">
        <v>590</v>
      </c>
      <c r="C21" s="47" t="s">
        <v>820</v>
      </c>
      <c r="D21" s="41"/>
      <c r="E21" s="49" t="s">
        <v>704</v>
      </c>
      <c r="F21" s="22" t="s">
        <v>532</v>
      </c>
      <c r="G21" s="23">
        <v>100</v>
      </c>
      <c r="H21" s="23">
        <v>10</v>
      </c>
      <c r="I21" s="23">
        <v>10</v>
      </c>
      <c r="J21" s="23" t="s">
        <v>567</v>
      </c>
    </row>
    <row r="22" s="45" customFormat="1" ht="38" customHeight="1" spans="1:10">
      <c r="A22" s="28" t="s">
        <v>538</v>
      </c>
      <c r="B22" s="29" t="s">
        <v>539</v>
      </c>
      <c r="C22" s="47" t="s">
        <v>821</v>
      </c>
      <c r="D22" s="41"/>
      <c r="E22" s="49" t="s">
        <v>714</v>
      </c>
      <c r="F22" s="49" t="s">
        <v>532</v>
      </c>
      <c r="G22" s="23">
        <v>100</v>
      </c>
      <c r="H22" s="23">
        <v>10</v>
      </c>
      <c r="I22" s="23">
        <v>10</v>
      </c>
      <c r="J22" s="23" t="s">
        <v>567</v>
      </c>
    </row>
    <row r="23" s="45" customFormat="1" ht="21" customHeight="1" spans="1:10">
      <c r="A23" s="31" t="s">
        <v>541</v>
      </c>
      <c r="B23" s="31"/>
      <c r="C23" s="31"/>
      <c r="D23" s="31" t="s">
        <v>542</v>
      </c>
      <c r="E23" s="31"/>
      <c r="F23" s="31"/>
      <c r="G23" s="31"/>
      <c r="H23" s="31"/>
      <c r="I23" s="31"/>
      <c r="J23" s="31"/>
    </row>
    <row r="24" s="45" customFormat="1" ht="30" customHeight="1" spans="1:10">
      <c r="A24" s="31" t="s">
        <v>543</v>
      </c>
      <c r="B24" s="31"/>
      <c r="C24" s="31"/>
      <c r="D24" s="31"/>
      <c r="E24" s="31"/>
      <c r="F24" s="31"/>
      <c r="G24" s="31"/>
      <c r="H24" s="31">
        <v>100</v>
      </c>
      <c r="I24" s="31">
        <v>100</v>
      </c>
      <c r="J24" s="31" t="s">
        <v>544</v>
      </c>
    </row>
    <row r="25" s="5" customFormat="1" ht="17" customHeight="1" spans="1:10">
      <c r="A25" s="32"/>
      <c r="B25" s="32"/>
      <c r="C25" s="32"/>
      <c r="D25" s="32"/>
      <c r="E25" s="32"/>
      <c r="F25" s="32"/>
      <c r="G25" s="32"/>
      <c r="H25" s="32"/>
      <c r="I25" s="32"/>
      <c r="J25" s="37"/>
    </row>
    <row r="26" s="4" customFormat="1" spans="1:10">
      <c r="A26" s="33" t="s">
        <v>545</v>
      </c>
      <c r="B26" s="34"/>
      <c r="C26" s="34"/>
      <c r="D26" s="34"/>
      <c r="E26" s="34"/>
      <c r="F26" s="34"/>
      <c r="G26" s="34"/>
      <c r="H26" s="34"/>
      <c r="I26" s="34"/>
      <c r="J26" s="38"/>
    </row>
    <row r="27" s="4" customFormat="1" spans="1:10">
      <c r="A27" s="33" t="s">
        <v>546</v>
      </c>
      <c r="B27" s="33"/>
      <c r="C27" s="33"/>
      <c r="D27" s="33"/>
      <c r="E27" s="33"/>
      <c r="F27" s="33"/>
      <c r="G27" s="33"/>
      <c r="H27" s="33"/>
      <c r="I27" s="33"/>
      <c r="J27" s="33"/>
    </row>
    <row r="28" s="4" customFormat="1" spans="1:10">
      <c r="A28" s="33" t="s">
        <v>547</v>
      </c>
      <c r="B28" s="33"/>
      <c r="C28" s="33"/>
      <c r="D28" s="33"/>
      <c r="E28" s="33"/>
      <c r="F28" s="33"/>
      <c r="G28" s="33"/>
      <c r="H28" s="33"/>
      <c r="I28" s="33"/>
      <c r="J28" s="33"/>
    </row>
    <row r="29" s="4" customFormat="1" spans="1:10">
      <c r="A29" s="33" t="s">
        <v>548</v>
      </c>
      <c r="B29" s="33"/>
      <c r="C29" s="33"/>
      <c r="D29" s="33"/>
      <c r="E29" s="33"/>
      <c r="F29" s="33"/>
      <c r="G29" s="33"/>
      <c r="H29" s="33"/>
      <c r="I29" s="33"/>
      <c r="J29" s="33"/>
    </row>
    <row r="30" s="4" customFormat="1" spans="1:10">
      <c r="A30" s="33" t="s">
        <v>549</v>
      </c>
      <c r="B30" s="33"/>
      <c r="C30" s="33"/>
      <c r="D30" s="33"/>
      <c r="E30" s="33"/>
      <c r="F30" s="33"/>
      <c r="G30" s="33"/>
      <c r="H30" s="33"/>
      <c r="I30" s="33"/>
      <c r="J30" s="33"/>
    </row>
    <row r="31" s="4" customFormat="1" spans="1:10">
      <c r="A31" s="33" t="s">
        <v>550</v>
      </c>
      <c r="B31" s="33"/>
      <c r="C31" s="33"/>
      <c r="D31" s="33"/>
      <c r="E31" s="33"/>
      <c r="F31" s="33"/>
      <c r="G31" s="33"/>
      <c r="H31" s="33"/>
      <c r="I31" s="33"/>
      <c r="J31" s="33"/>
    </row>
    <row r="32" s="4" customFormat="1" spans="1:10">
      <c r="A32" s="33" t="s">
        <v>551</v>
      </c>
      <c r="B32" s="33"/>
      <c r="C32" s="33"/>
      <c r="D32" s="33"/>
      <c r="E32" s="33"/>
      <c r="F32" s="33"/>
      <c r="G32" s="33"/>
      <c r="H32" s="33"/>
      <c r="I32" s="33"/>
      <c r="J32"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D15:D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3"/>
  <sheetViews>
    <sheetView zoomScaleSheetLayoutView="60" topLeftCell="A7" workbookViewId="0">
      <selection activeCell="A27" sqref="$A27:$XFD33"/>
    </sheetView>
  </sheetViews>
  <sheetFormatPr defaultColWidth="9" defaultRowHeight="13.5"/>
  <cols>
    <col min="1" max="2" width="11.125" style="5" customWidth="1"/>
    <col min="3" max="3" width="14.6" style="5" customWidth="1"/>
    <col min="4" max="4" width="11.3" style="5" customWidth="1"/>
    <col min="5" max="6" width="13.875" style="5" customWidth="1"/>
    <col min="7" max="7" width="10" style="5" customWidth="1"/>
    <col min="8" max="8" width="9" style="5"/>
    <col min="9" max="9" width="8.63333333333333" style="5" customWidth="1"/>
    <col min="10" max="10" width="11.5" style="5" customWidth="1"/>
    <col min="11" max="16384" width="9" style="5"/>
  </cols>
  <sheetData>
    <row r="2" s="5" customFormat="1" ht="26" customHeight="1" spans="1:10">
      <c r="A2" s="6" t="s">
        <v>495</v>
      </c>
      <c r="B2" s="6"/>
      <c r="C2" s="6"/>
      <c r="D2" s="6"/>
      <c r="E2" s="6"/>
      <c r="F2" s="6"/>
      <c r="G2" s="6"/>
      <c r="H2" s="6"/>
      <c r="I2" s="6"/>
      <c r="J2" s="6"/>
    </row>
    <row r="3" s="1" customFormat="1" ht="13" customHeight="1" spans="1:10">
      <c r="A3" s="6"/>
      <c r="B3" s="6"/>
      <c r="C3" s="6"/>
      <c r="D3" s="6"/>
      <c r="E3" s="6"/>
      <c r="F3" s="6"/>
      <c r="G3" s="6"/>
      <c r="H3" s="6"/>
      <c r="I3" s="6"/>
      <c r="J3" s="35" t="s">
        <v>496</v>
      </c>
    </row>
    <row r="4" s="2" customFormat="1" ht="18" customHeight="1" spans="1:255">
      <c r="A4" s="7" t="s">
        <v>497</v>
      </c>
      <c r="B4" s="7"/>
      <c r="C4" s="8" t="s">
        <v>822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2"/>
      <c r="E7" s="10">
        <v>500</v>
      </c>
      <c r="F7" s="10">
        <v>500</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2"/>
      <c r="E8" s="10">
        <v>500</v>
      </c>
      <c r="F8" s="10">
        <v>500</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2">
        <v>0</v>
      </c>
      <c r="E9" s="10">
        <v>0</v>
      </c>
      <c r="F9" s="10">
        <v>0</v>
      </c>
      <c r="G9" s="7" t="s">
        <v>447</v>
      </c>
      <c r="H9" s="11">
        <v>0</v>
      </c>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5" customFormat="1" ht="36" customHeight="1" spans="1:10">
      <c r="A10" s="7"/>
      <c r="B10" s="7"/>
      <c r="C10" s="9" t="s">
        <v>511</v>
      </c>
      <c r="D10" s="13" t="s">
        <v>447</v>
      </c>
      <c r="E10" s="13" t="s">
        <v>447</v>
      </c>
      <c r="F10" s="13" t="s">
        <v>447</v>
      </c>
      <c r="G10" s="7" t="s">
        <v>447</v>
      </c>
      <c r="H10" s="12">
        <v>0</v>
      </c>
      <c r="I10" s="13" t="s">
        <v>447</v>
      </c>
      <c r="J10" s="13"/>
    </row>
    <row r="11" s="5" customFormat="1" ht="18" customHeight="1" spans="1:10">
      <c r="A11" s="7" t="s">
        <v>512</v>
      </c>
      <c r="B11" s="7" t="s">
        <v>513</v>
      </c>
      <c r="C11" s="7"/>
      <c r="D11" s="7"/>
      <c r="E11" s="7"/>
      <c r="F11" s="13" t="s">
        <v>514</v>
      </c>
      <c r="G11" s="13"/>
      <c r="H11" s="13"/>
      <c r="I11" s="13"/>
      <c r="J11" s="13"/>
    </row>
    <row r="12" s="5" customFormat="1" ht="46" customHeight="1" spans="1:10">
      <c r="A12" s="7"/>
      <c r="B12" s="14" t="s">
        <v>823</v>
      </c>
      <c r="C12" s="15"/>
      <c r="D12" s="15"/>
      <c r="E12" s="16"/>
      <c r="F12" s="13" t="s">
        <v>824</v>
      </c>
      <c r="G12" s="13"/>
      <c r="H12" s="13"/>
      <c r="I12" s="13"/>
      <c r="J12" s="13"/>
    </row>
    <row r="13" s="5" customFormat="1" ht="36" customHeight="1" spans="1:10">
      <c r="A13" s="17" t="s">
        <v>517</v>
      </c>
      <c r="B13" s="18"/>
      <c r="C13" s="19"/>
      <c r="D13" s="17" t="s">
        <v>518</v>
      </c>
      <c r="E13" s="18"/>
      <c r="F13" s="19"/>
      <c r="G13" s="20" t="s">
        <v>519</v>
      </c>
      <c r="H13" s="20" t="s">
        <v>520</v>
      </c>
      <c r="I13" s="20" t="s">
        <v>507</v>
      </c>
      <c r="J13" s="20" t="s">
        <v>521</v>
      </c>
    </row>
    <row r="14" s="5" customFormat="1" ht="36" customHeight="1" spans="1:10">
      <c r="A14" s="21" t="s">
        <v>522</v>
      </c>
      <c r="B14" s="7" t="s">
        <v>523</v>
      </c>
      <c r="C14" s="7" t="s">
        <v>524</v>
      </c>
      <c r="D14" s="7" t="s">
        <v>525</v>
      </c>
      <c r="E14" s="7" t="s">
        <v>526</v>
      </c>
      <c r="F14" s="22" t="s">
        <v>527</v>
      </c>
      <c r="G14" s="23"/>
      <c r="H14" s="23"/>
      <c r="I14" s="23"/>
      <c r="J14" s="23"/>
    </row>
    <row r="15" s="5" customFormat="1" ht="41" customHeight="1" spans="1:10">
      <c r="A15" s="24" t="s">
        <v>528</v>
      </c>
      <c r="B15" s="25" t="s">
        <v>529</v>
      </c>
      <c r="C15" s="26" t="s">
        <v>825</v>
      </c>
      <c r="D15" s="328" t="s">
        <v>602</v>
      </c>
      <c r="E15" s="39" t="s">
        <v>826</v>
      </c>
      <c r="F15" s="22" t="s">
        <v>589</v>
      </c>
      <c r="G15" s="40">
        <v>1</v>
      </c>
      <c r="H15" s="23">
        <v>10</v>
      </c>
      <c r="I15" s="23">
        <v>10</v>
      </c>
      <c r="J15" s="23" t="s">
        <v>567</v>
      </c>
    </row>
    <row r="16" s="5" customFormat="1" ht="54" customHeight="1" spans="1:10">
      <c r="A16" s="24"/>
      <c r="B16" s="25" t="s">
        <v>555</v>
      </c>
      <c r="C16" s="26" t="s">
        <v>693</v>
      </c>
      <c r="D16" s="41"/>
      <c r="E16" s="42" t="s">
        <v>827</v>
      </c>
      <c r="F16" s="22" t="s">
        <v>589</v>
      </c>
      <c r="G16" s="40">
        <v>1</v>
      </c>
      <c r="H16" s="23">
        <v>10</v>
      </c>
      <c r="I16" s="23">
        <v>10</v>
      </c>
      <c r="J16" s="23" t="s">
        <v>567</v>
      </c>
    </row>
    <row r="17" s="5" customFormat="1" ht="56" customHeight="1" spans="1:10">
      <c r="A17" s="24"/>
      <c r="B17" s="25" t="s">
        <v>533</v>
      </c>
      <c r="C17" s="39" t="s">
        <v>828</v>
      </c>
      <c r="D17" s="41"/>
      <c r="E17" s="42" t="s">
        <v>829</v>
      </c>
      <c r="F17" s="22" t="s">
        <v>589</v>
      </c>
      <c r="G17" s="40">
        <v>1</v>
      </c>
      <c r="H17" s="23">
        <v>10</v>
      </c>
      <c r="I17" s="23">
        <v>10</v>
      </c>
      <c r="J17" s="23" t="s">
        <v>567</v>
      </c>
    </row>
    <row r="18" s="5" customFormat="1" ht="35" customHeight="1" spans="1:10">
      <c r="A18" s="24"/>
      <c r="B18" s="24" t="s">
        <v>585</v>
      </c>
      <c r="C18" s="39" t="s">
        <v>830</v>
      </c>
      <c r="D18" s="41"/>
      <c r="E18" s="42" t="s">
        <v>829</v>
      </c>
      <c r="F18" s="22" t="s">
        <v>589</v>
      </c>
      <c r="G18" s="40">
        <v>1</v>
      </c>
      <c r="H18" s="23">
        <v>10</v>
      </c>
      <c r="I18" s="23">
        <v>10</v>
      </c>
      <c r="J18" s="23" t="s">
        <v>567</v>
      </c>
    </row>
    <row r="19" s="5" customFormat="1" ht="61" customHeight="1" spans="1:10">
      <c r="A19" s="24" t="s">
        <v>535</v>
      </c>
      <c r="B19" s="24" t="s">
        <v>621</v>
      </c>
      <c r="C19" s="39" t="s">
        <v>831</v>
      </c>
      <c r="D19" s="41"/>
      <c r="E19" s="42" t="s">
        <v>832</v>
      </c>
      <c r="F19" s="22" t="s">
        <v>589</v>
      </c>
      <c r="G19" s="40">
        <v>0.9</v>
      </c>
      <c r="H19" s="23">
        <v>10</v>
      </c>
      <c r="I19" s="23">
        <v>10</v>
      </c>
      <c r="J19" s="23" t="s">
        <v>567</v>
      </c>
    </row>
    <row r="20" s="5" customFormat="1" ht="84" customHeight="1" spans="1:10">
      <c r="A20" s="24"/>
      <c r="B20" s="24" t="s">
        <v>536</v>
      </c>
      <c r="C20" s="39" t="s">
        <v>701</v>
      </c>
      <c r="D20" s="41"/>
      <c r="E20" s="42" t="s">
        <v>832</v>
      </c>
      <c r="F20" s="22" t="s">
        <v>589</v>
      </c>
      <c r="G20" s="40">
        <v>0.9</v>
      </c>
      <c r="H20" s="23">
        <v>10</v>
      </c>
      <c r="I20" s="23">
        <v>10</v>
      </c>
      <c r="J20" s="23" t="s">
        <v>567</v>
      </c>
    </row>
    <row r="21" s="5" customFormat="1" ht="45" customHeight="1" spans="1:10">
      <c r="A21" s="24"/>
      <c r="B21" s="24" t="s">
        <v>624</v>
      </c>
      <c r="C21" s="39" t="s">
        <v>833</v>
      </c>
      <c r="D21" s="41"/>
      <c r="E21" s="42" t="s">
        <v>832</v>
      </c>
      <c r="F21" s="22" t="s">
        <v>589</v>
      </c>
      <c r="G21" s="40">
        <v>0.9</v>
      </c>
      <c r="H21" s="23">
        <v>10</v>
      </c>
      <c r="I21" s="23">
        <v>10</v>
      </c>
      <c r="J21" s="23" t="s">
        <v>567</v>
      </c>
    </row>
    <row r="22" s="5" customFormat="1" ht="87" customHeight="1" spans="1:10">
      <c r="A22" s="24"/>
      <c r="B22" s="27" t="s">
        <v>590</v>
      </c>
      <c r="C22" s="39" t="s">
        <v>828</v>
      </c>
      <c r="D22" s="41"/>
      <c r="E22" s="42" t="s">
        <v>834</v>
      </c>
      <c r="F22" s="22" t="s">
        <v>589</v>
      </c>
      <c r="G22" s="40">
        <v>0.9</v>
      </c>
      <c r="H22" s="23">
        <v>10</v>
      </c>
      <c r="I22" s="23">
        <v>10</v>
      </c>
      <c r="J22" s="23" t="s">
        <v>567</v>
      </c>
    </row>
    <row r="23" s="5" customFormat="1" ht="30" customHeight="1" spans="1:10">
      <c r="A23" s="28" t="s">
        <v>538</v>
      </c>
      <c r="B23" s="29" t="s">
        <v>539</v>
      </c>
      <c r="C23" s="43" t="s">
        <v>835</v>
      </c>
      <c r="D23" s="41"/>
      <c r="E23" s="44" t="s">
        <v>836</v>
      </c>
      <c r="F23" s="22" t="s">
        <v>589</v>
      </c>
      <c r="G23" s="40">
        <v>0.9</v>
      </c>
      <c r="H23" s="30">
        <v>10</v>
      </c>
      <c r="I23" s="30">
        <v>10</v>
      </c>
      <c r="J23" s="23" t="s">
        <v>567</v>
      </c>
    </row>
    <row r="24" s="5" customFormat="1" ht="24" customHeight="1" spans="1:10">
      <c r="A24" s="31" t="s">
        <v>541</v>
      </c>
      <c r="B24" s="31"/>
      <c r="C24" s="31"/>
      <c r="D24" s="31" t="s">
        <v>542</v>
      </c>
      <c r="E24" s="31"/>
      <c r="F24" s="31"/>
      <c r="G24" s="31"/>
      <c r="H24" s="31"/>
      <c r="I24" s="31"/>
      <c r="J24" s="31"/>
    </row>
    <row r="25" s="5" customFormat="1" ht="25.5" customHeight="1" spans="1:10">
      <c r="A25" s="31" t="s">
        <v>543</v>
      </c>
      <c r="B25" s="31"/>
      <c r="C25" s="31"/>
      <c r="D25" s="31"/>
      <c r="E25" s="31"/>
      <c r="F25" s="31"/>
      <c r="G25" s="31"/>
      <c r="H25" s="31">
        <v>100</v>
      </c>
      <c r="I25" s="31">
        <v>100</v>
      </c>
      <c r="J25" s="36" t="s">
        <v>544</v>
      </c>
    </row>
    <row r="26" s="5" customFormat="1" ht="17" customHeight="1" spans="1:10">
      <c r="A26" s="32"/>
      <c r="B26" s="32"/>
      <c r="C26" s="32"/>
      <c r="D26" s="32"/>
      <c r="E26" s="32"/>
      <c r="F26" s="32"/>
      <c r="G26" s="32"/>
      <c r="H26" s="32"/>
      <c r="I26" s="32"/>
      <c r="J26" s="37"/>
    </row>
    <row r="27" s="4" customFormat="1" spans="1:10">
      <c r="A27" s="33" t="s">
        <v>545</v>
      </c>
      <c r="B27" s="34"/>
      <c r="C27" s="34"/>
      <c r="D27" s="34"/>
      <c r="E27" s="34"/>
      <c r="F27" s="34"/>
      <c r="G27" s="34"/>
      <c r="H27" s="34"/>
      <c r="I27" s="34"/>
      <c r="J27" s="38"/>
    </row>
    <row r="28" s="4" customFormat="1" spans="1:10">
      <c r="A28" s="33" t="s">
        <v>546</v>
      </c>
      <c r="B28" s="33"/>
      <c r="C28" s="33"/>
      <c r="D28" s="33"/>
      <c r="E28" s="33"/>
      <c r="F28" s="33"/>
      <c r="G28" s="33"/>
      <c r="H28" s="33"/>
      <c r="I28" s="33"/>
      <c r="J28" s="33"/>
    </row>
    <row r="29" s="4" customFormat="1" spans="1:10">
      <c r="A29" s="33" t="s">
        <v>547</v>
      </c>
      <c r="B29" s="33"/>
      <c r="C29" s="33"/>
      <c r="D29" s="33"/>
      <c r="E29" s="33"/>
      <c r="F29" s="33"/>
      <c r="G29" s="33"/>
      <c r="H29" s="33"/>
      <c r="I29" s="33"/>
      <c r="J29" s="33"/>
    </row>
    <row r="30" s="4" customFormat="1" spans="1:10">
      <c r="A30" s="33" t="s">
        <v>548</v>
      </c>
      <c r="B30" s="33"/>
      <c r="C30" s="33"/>
      <c r="D30" s="33"/>
      <c r="E30" s="33"/>
      <c r="F30" s="33"/>
      <c r="G30" s="33"/>
      <c r="H30" s="33"/>
      <c r="I30" s="33"/>
      <c r="J30" s="33"/>
    </row>
    <row r="31" s="4" customFormat="1" spans="1:10">
      <c r="A31" s="33" t="s">
        <v>549</v>
      </c>
      <c r="B31" s="33"/>
      <c r="C31" s="33"/>
      <c r="D31" s="33"/>
      <c r="E31" s="33"/>
      <c r="F31" s="33"/>
      <c r="G31" s="33"/>
      <c r="H31" s="33"/>
      <c r="I31" s="33"/>
      <c r="J31" s="33"/>
    </row>
    <row r="32" s="4" customFormat="1" spans="1:10">
      <c r="A32" s="33" t="s">
        <v>550</v>
      </c>
      <c r="B32" s="33"/>
      <c r="C32" s="33"/>
      <c r="D32" s="33"/>
      <c r="E32" s="33"/>
      <c r="F32" s="33"/>
      <c r="G32" s="33"/>
      <c r="H32" s="33"/>
      <c r="I32" s="33"/>
      <c r="J32" s="33"/>
    </row>
    <row r="33" s="4" customFormat="1" spans="1:10">
      <c r="A33" s="33" t="s">
        <v>551</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U31"/>
  <sheetViews>
    <sheetView zoomScaleSheetLayoutView="60" workbookViewId="0">
      <selection activeCell="H35" sqref="H35"/>
    </sheetView>
  </sheetViews>
  <sheetFormatPr defaultColWidth="9" defaultRowHeight="13.5"/>
  <cols>
    <col min="1" max="2" width="11.125" style="5" customWidth="1"/>
    <col min="3" max="3" width="14.625" style="5" customWidth="1"/>
    <col min="4" max="4" width="12.75" style="5" customWidth="1"/>
    <col min="5" max="6" width="13" style="5" customWidth="1"/>
    <col min="7" max="7" width="10" style="5" customWidth="1"/>
    <col min="8" max="8" width="9" style="5"/>
    <col min="9" max="9" width="8.625" style="5" customWidth="1"/>
    <col min="10" max="10" width="11.5" style="5" customWidth="1"/>
    <col min="11" max="16384" width="9" style="5"/>
  </cols>
  <sheetData>
    <row r="2" ht="26.1" customHeight="1" spans="1:10">
      <c r="A2" s="6" t="s">
        <v>495</v>
      </c>
      <c r="B2" s="6"/>
      <c r="C2" s="6"/>
      <c r="D2" s="6"/>
      <c r="E2" s="6"/>
      <c r="F2" s="6"/>
      <c r="G2" s="6"/>
      <c r="H2" s="6"/>
      <c r="I2" s="6"/>
      <c r="J2" s="6"/>
    </row>
    <row r="3" s="1" customFormat="1" ht="12.95" customHeight="1" spans="1:10">
      <c r="A3" s="6"/>
      <c r="B3" s="6"/>
      <c r="C3" s="6"/>
      <c r="D3" s="6"/>
      <c r="E3" s="6"/>
      <c r="F3" s="6"/>
      <c r="G3" s="6"/>
      <c r="H3" s="6"/>
      <c r="I3" s="6"/>
      <c r="J3" s="35" t="s">
        <v>496</v>
      </c>
    </row>
    <row r="4" s="2" customFormat="1" ht="18" customHeight="1" spans="1:255">
      <c r="A4" s="7" t="s">
        <v>497</v>
      </c>
      <c r="B4" s="7"/>
      <c r="C4" s="8" t="s">
        <v>837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3" customFormat="1" ht="18" customHeight="1" spans="1:255">
      <c r="A5" s="7" t="s">
        <v>499</v>
      </c>
      <c r="B5" s="7"/>
      <c r="C5" s="8" t="s">
        <v>500</v>
      </c>
      <c r="D5" s="8"/>
      <c r="E5" s="8"/>
      <c r="F5" s="7" t="s">
        <v>501</v>
      </c>
      <c r="G5" s="8" t="s">
        <v>500</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3" customFormat="1" ht="56.1" customHeight="1" spans="1:255">
      <c r="A6" s="7" t="s">
        <v>502</v>
      </c>
      <c r="B6" s="7"/>
      <c r="C6" s="7"/>
      <c r="D6" s="7" t="s">
        <v>503</v>
      </c>
      <c r="E6" s="7" t="s">
        <v>443</v>
      </c>
      <c r="F6" s="7" t="s">
        <v>504</v>
      </c>
      <c r="G6" s="7" t="s">
        <v>505</v>
      </c>
      <c r="H6" s="7" t="s">
        <v>506</v>
      </c>
      <c r="I6" s="7" t="s">
        <v>507</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3" customFormat="1" ht="36" customHeight="1" spans="1:255">
      <c r="A7" s="7"/>
      <c r="B7" s="7"/>
      <c r="C7" s="9" t="s">
        <v>508</v>
      </c>
      <c r="D7" s="10">
        <v>488</v>
      </c>
      <c r="E7" s="10">
        <v>488</v>
      </c>
      <c r="F7" s="10">
        <v>488</v>
      </c>
      <c r="G7" s="7">
        <v>10</v>
      </c>
      <c r="H7" s="11">
        <v>1</v>
      </c>
      <c r="I7" s="13">
        <v>10</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36" customHeight="1" spans="1:255">
      <c r="A8" s="7"/>
      <c r="B8" s="7"/>
      <c r="C8" s="9" t="s">
        <v>509</v>
      </c>
      <c r="D8" s="10">
        <v>488</v>
      </c>
      <c r="E8" s="10">
        <v>488</v>
      </c>
      <c r="F8" s="10">
        <v>488</v>
      </c>
      <c r="G8" s="7" t="s">
        <v>447</v>
      </c>
      <c r="H8" s="11">
        <v>1</v>
      </c>
      <c r="I8" s="13" t="s">
        <v>447</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3" customFormat="1" ht="36" customHeight="1" spans="1:255">
      <c r="A9" s="7"/>
      <c r="B9" s="7"/>
      <c r="C9" s="9" t="s">
        <v>510</v>
      </c>
      <c r="D9" s="12"/>
      <c r="E9" s="12"/>
      <c r="F9" s="12"/>
      <c r="G9" s="7" t="s">
        <v>447</v>
      </c>
      <c r="H9" s="11"/>
      <c r="I9" s="13" t="s">
        <v>447</v>
      </c>
      <c r="J9" s="1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ht="36" customHeight="1" spans="1:10">
      <c r="A10" s="7"/>
      <c r="B10" s="7"/>
      <c r="C10" s="9" t="s">
        <v>511</v>
      </c>
      <c r="D10" s="13" t="s">
        <v>447</v>
      </c>
      <c r="E10" s="13" t="s">
        <v>447</v>
      </c>
      <c r="F10" s="13" t="s">
        <v>447</v>
      </c>
      <c r="G10" s="7" t="s">
        <v>447</v>
      </c>
      <c r="H10" s="12"/>
      <c r="I10" s="13" t="s">
        <v>447</v>
      </c>
      <c r="J10" s="13"/>
    </row>
    <row r="11" ht="18" customHeight="1" spans="1:10">
      <c r="A11" s="7" t="s">
        <v>512</v>
      </c>
      <c r="B11" s="7" t="s">
        <v>513</v>
      </c>
      <c r="C11" s="7"/>
      <c r="D11" s="7"/>
      <c r="E11" s="7"/>
      <c r="F11" s="13" t="s">
        <v>514</v>
      </c>
      <c r="G11" s="13"/>
      <c r="H11" s="13"/>
      <c r="I11" s="13"/>
      <c r="J11" s="13"/>
    </row>
    <row r="12" ht="61" customHeight="1" spans="1:10">
      <c r="A12" s="7"/>
      <c r="B12" s="14" t="s">
        <v>838</v>
      </c>
      <c r="C12" s="15"/>
      <c r="D12" s="15"/>
      <c r="E12" s="16"/>
      <c r="F12" s="13" t="s">
        <v>839</v>
      </c>
      <c r="G12" s="13"/>
      <c r="H12" s="13"/>
      <c r="I12" s="13"/>
      <c r="J12" s="13"/>
    </row>
    <row r="13" ht="36" customHeight="1" spans="1:10">
      <c r="A13" s="17" t="s">
        <v>517</v>
      </c>
      <c r="B13" s="18"/>
      <c r="C13" s="19"/>
      <c r="D13" s="17" t="s">
        <v>518</v>
      </c>
      <c r="E13" s="18"/>
      <c r="F13" s="19"/>
      <c r="G13" s="20" t="s">
        <v>519</v>
      </c>
      <c r="H13" s="20" t="s">
        <v>520</v>
      </c>
      <c r="I13" s="20" t="s">
        <v>507</v>
      </c>
      <c r="J13" s="20" t="s">
        <v>521</v>
      </c>
    </row>
    <row r="14" ht="36" customHeight="1" spans="1:10">
      <c r="A14" s="21" t="s">
        <v>522</v>
      </c>
      <c r="B14" s="7" t="s">
        <v>523</v>
      </c>
      <c r="C14" s="7" t="s">
        <v>524</v>
      </c>
      <c r="D14" s="7" t="s">
        <v>525</v>
      </c>
      <c r="E14" s="7" t="s">
        <v>526</v>
      </c>
      <c r="F14" s="22" t="s">
        <v>527</v>
      </c>
      <c r="G14" s="23"/>
      <c r="H14" s="23"/>
      <c r="I14" s="23"/>
      <c r="J14" s="23"/>
    </row>
    <row r="15" ht="18" customHeight="1" spans="1:10">
      <c r="A15" s="24" t="s">
        <v>528</v>
      </c>
      <c r="B15" s="25" t="s">
        <v>529</v>
      </c>
      <c r="C15" s="26" t="s">
        <v>634</v>
      </c>
      <c r="D15" s="332" t="s">
        <v>579</v>
      </c>
      <c r="E15" s="7">
        <v>3</v>
      </c>
      <c r="F15" s="22" t="s">
        <v>561</v>
      </c>
      <c r="G15" s="23" t="s">
        <v>635</v>
      </c>
      <c r="H15" s="23">
        <v>20</v>
      </c>
      <c r="I15" s="23">
        <v>20</v>
      </c>
      <c r="J15" s="23"/>
    </row>
    <row r="16" ht="18" customHeight="1" spans="1:10">
      <c r="A16" s="24"/>
      <c r="B16" s="25" t="s">
        <v>555</v>
      </c>
      <c r="C16" s="26" t="s">
        <v>581</v>
      </c>
      <c r="D16" s="24" t="s">
        <v>579</v>
      </c>
      <c r="E16" s="7">
        <v>100</v>
      </c>
      <c r="F16" s="22" t="s">
        <v>532</v>
      </c>
      <c r="G16" s="23">
        <v>1</v>
      </c>
      <c r="H16" s="23">
        <v>20</v>
      </c>
      <c r="I16" s="23">
        <v>20</v>
      </c>
      <c r="J16" s="23"/>
    </row>
    <row r="17" ht="18" customHeight="1" spans="1:10">
      <c r="A17" s="24"/>
      <c r="B17" s="25" t="s">
        <v>533</v>
      </c>
      <c r="C17" s="26" t="s">
        <v>582</v>
      </c>
      <c r="D17" s="24" t="s">
        <v>579</v>
      </c>
      <c r="E17" s="7">
        <v>1</v>
      </c>
      <c r="F17" s="22" t="s">
        <v>583</v>
      </c>
      <c r="G17" s="23" t="s">
        <v>636</v>
      </c>
      <c r="H17" s="23">
        <v>10</v>
      </c>
      <c r="I17" s="23">
        <v>10</v>
      </c>
      <c r="J17" s="23"/>
    </row>
    <row r="18" ht="18" customHeight="1" spans="1:10">
      <c r="A18" s="24"/>
      <c r="B18" s="24" t="s">
        <v>585</v>
      </c>
      <c r="C18" s="26" t="s">
        <v>637</v>
      </c>
      <c r="D18" s="24" t="s">
        <v>579</v>
      </c>
      <c r="E18" s="7">
        <v>100</v>
      </c>
      <c r="F18" s="22" t="s">
        <v>532</v>
      </c>
      <c r="G18" s="23">
        <v>1</v>
      </c>
      <c r="H18" s="23">
        <v>10</v>
      </c>
      <c r="I18" s="23">
        <v>10</v>
      </c>
      <c r="J18" s="23"/>
    </row>
    <row r="19" ht="30" customHeight="1" spans="1:10">
      <c r="A19" s="24" t="s">
        <v>535</v>
      </c>
      <c r="B19" s="24" t="s">
        <v>536</v>
      </c>
      <c r="C19" s="26" t="s">
        <v>638</v>
      </c>
      <c r="D19" s="24" t="s">
        <v>594</v>
      </c>
      <c r="E19" s="7">
        <v>95</v>
      </c>
      <c r="F19" s="22" t="s">
        <v>532</v>
      </c>
      <c r="G19" s="23">
        <v>0.95</v>
      </c>
      <c r="H19" s="23">
        <v>10</v>
      </c>
      <c r="I19" s="23">
        <v>9</v>
      </c>
      <c r="J19" s="23" t="s">
        <v>639</v>
      </c>
    </row>
    <row r="20" ht="30" customHeight="1" spans="1:10">
      <c r="A20" s="24"/>
      <c r="B20" s="27" t="s">
        <v>590</v>
      </c>
      <c r="C20" s="26" t="s">
        <v>640</v>
      </c>
      <c r="D20" s="24" t="s">
        <v>594</v>
      </c>
      <c r="E20" s="7">
        <v>95</v>
      </c>
      <c r="F20" s="22" t="s">
        <v>532</v>
      </c>
      <c r="G20" s="23">
        <v>0.95</v>
      </c>
      <c r="H20" s="23">
        <v>10</v>
      </c>
      <c r="I20" s="23">
        <v>9</v>
      </c>
      <c r="J20" s="23" t="s">
        <v>639</v>
      </c>
    </row>
    <row r="21" ht="30" customHeight="1" spans="1:10">
      <c r="A21" s="28" t="s">
        <v>538</v>
      </c>
      <c r="B21" s="29" t="s">
        <v>539</v>
      </c>
      <c r="C21" s="26" t="s">
        <v>641</v>
      </c>
      <c r="D21" s="24" t="s">
        <v>594</v>
      </c>
      <c r="E21" s="8">
        <v>98</v>
      </c>
      <c r="F21" s="8" t="s">
        <v>532</v>
      </c>
      <c r="G21" s="8" t="s">
        <v>630</v>
      </c>
      <c r="H21" s="30">
        <v>10</v>
      </c>
      <c r="I21" s="30">
        <v>9</v>
      </c>
      <c r="J21" s="8" t="s">
        <v>639</v>
      </c>
    </row>
    <row r="22" ht="22" customHeight="1" spans="1:10">
      <c r="A22" s="31" t="s">
        <v>541</v>
      </c>
      <c r="B22" s="31"/>
      <c r="C22" s="31"/>
      <c r="D22" s="31" t="s">
        <v>542</v>
      </c>
      <c r="E22" s="31"/>
      <c r="F22" s="31"/>
      <c r="G22" s="31"/>
      <c r="H22" s="31"/>
      <c r="I22" s="31"/>
      <c r="J22" s="31"/>
    </row>
    <row r="23" ht="25.5" customHeight="1" spans="1:10">
      <c r="A23" s="31" t="s">
        <v>543</v>
      </c>
      <c r="B23" s="31"/>
      <c r="C23" s="31"/>
      <c r="D23" s="31"/>
      <c r="E23" s="31"/>
      <c r="F23" s="31"/>
      <c r="G23" s="31"/>
      <c r="H23" s="31">
        <v>100</v>
      </c>
      <c r="I23" s="31">
        <v>97</v>
      </c>
      <c r="J23" s="36" t="s">
        <v>544</v>
      </c>
    </row>
    <row r="24" ht="17.1" customHeight="1" spans="1:10">
      <c r="A24" s="32"/>
      <c r="B24" s="32"/>
      <c r="C24" s="32"/>
      <c r="D24" s="32"/>
      <c r="E24" s="32"/>
      <c r="F24" s="32"/>
      <c r="G24" s="32"/>
      <c r="H24" s="32"/>
      <c r="I24" s="32"/>
      <c r="J24" s="37"/>
    </row>
    <row r="25" s="4" customFormat="1" spans="1:10">
      <c r="A25" s="33" t="s">
        <v>545</v>
      </c>
      <c r="B25" s="34"/>
      <c r="C25" s="34"/>
      <c r="D25" s="34"/>
      <c r="E25" s="34"/>
      <c r="F25" s="34"/>
      <c r="G25" s="34"/>
      <c r="H25" s="34"/>
      <c r="I25" s="34"/>
      <c r="J25" s="38"/>
    </row>
    <row r="26" s="4" customFormat="1" spans="1:10">
      <c r="A26" s="33" t="s">
        <v>546</v>
      </c>
      <c r="B26" s="33"/>
      <c r="C26" s="33"/>
      <c r="D26" s="33"/>
      <c r="E26" s="33"/>
      <c r="F26" s="33"/>
      <c r="G26" s="33"/>
      <c r="H26" s="33"/>
      <c r="I26" s="33"/>
      <c r="J26" s="33"/>
    </row>
    <row r="27" s="4" customFormat="1" spans="1:10">
      <c r="A27" s="33" t="s">
        <v>547</v>
      </c>
      <c r="B27" s="33"/>
      <c r="C27" s="33"/>
      <c r="D27" s="33"/>
      <c r="E27" s="33"/>
      <c r="F27" s="33"/>
      <c r="G27" s="33"/>
      <c r="H27" s="33"/>
      <c r="I27" s="33"/>
      <c r="J27" s="33"/>
    </row>
    <row r="28" s="4" customFormat="1" spans="1:10">
      <c r="A28" s="33" t="s">
        <v>548</v>
      </c>
      <c r="B28" s="33"/>
      <c r="C28" s="33"/>
      <c r="D28" s="33"/>
      <c r="E28" s="33"/>
      <c r="F28" s="33"/>
      <c r="G28" s="33"/>
      <c r="H28" s="33"/>
      <c r="I28" s="33"/>
      <c r="J28" s="33"/>
    </row>
    <row r="29" s="4" customFormat="1" spans="1:10">
      <c r="A29" s="33" t="s">
        <v>549</v>
      </c>
      <c r="B29" s="33"/>
      <c r="C29" s="33"/>
      <c r="D29" s="33"/>
      <c r="E29" s="33"/>
      <c r="F29" s="33"/>
      <c r="G29" s="33"/>
      <c r="H29" s="33"/>
      <c r="I29" s="33"/>
      <c r="J29" s="33"/>
    </row>
    <row r="30" s="4" customFormat="1" spans="1:10">
      <c r="A30" s="33" t="s">
        <v>550</v>
      </c>
      <c r="B30" s="33"/>
      <c r="C30" s="33"/>
      <c r="D30" s="33"/>
      <c r="E30" s="33"/>
      <c r="F30" s="33"/>
      <c r="G30" s="33"/>
      <c r="H30" s="33"/>
      <c r="I30" s="33"/>
      <c r="J30" s="33"/>
    </row>
    <row r="31" s="4" customFormat="1" spans="1:10">
      <c r="A31" s="33" t="s">
        <v>551</v>
      </c>
      <c r="B31" s="33"/>
      <c r="C31" s="33"/>
      <c r="D31" s="33"/>
      <c r="E31" s="33"/>
      <c r="F31" s="33"/>
      <c r="G31" s="33"/>
      <c r="H31" s="33"/>
      <c r="I31" s="33"/>
      <c r="J31"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8"/>
  <sheetViews>
    <sheetView workbookViewId="0">
      <selection activeCell="A1" sqref="A1:T1"/>
    </sheetView>
  </sheetViews>
  <sheetFormatPr defaultColWidth="9" defaultRowHeight="14.25" customHeight="1"/>
  <cols>
    <col min="1" max="3" width="3.125" style="2" customWidth="1"/>
    <col min="4" max="4" width="24.125" style="2" customWidth="1"/>
    <col min="5" max="5" width="9.125" style="2" customWidth="1"/>
    <col min="6" max="6" width="8.25" style="2" customWidth="1"/>
    <col min="7" max="7" width="11.5" style="2" customWidth="1"/>
    <col min="8" max="8" width="15.125" style="2" customWidth="1"/>
    <col min="9" max="9" width="13.25" style="2" customWidth="1"/>
    <col min="10" max="10" width="15" style="2" customWidth="1"/>
    <col min="11" max="11" width="14.375" style="2" customWidth="1"/>
    <col min="12" max="14" width="13.25" style="2" customWidth="1"/>
    <col min="15" max="15" width="14.125" style="2" customWidth="1"/>
    <col min="16" max="20" width="8.25" style="2" customWidth="1"/>
    <col min="21" max="16384" width="9" style="2"/>
  </cols>
  <sheetData>
    <row r="1" s="2" customFormat="1" ht="36" customHeight="1" spans="1:20">
      <c r="A1" s="266" t="s">
        <v>197</v>
      </c>
      <c r="B1" s="266"/>
      <c r="C1" s="266"/>
      <c r="D1" s="266"/>
      <c r="E1" s="266"/>
      <c r="F1" s="266"/>
      <c r="G1" s="266"/>
      <c r="H1" s="266"/>
      <c r="I1" s="266"/>
      <c r="J1" s="266"/>
      <c r="K1" s="266"/>
      <c r="L1" s="266"/>
      <c r="M1" s="266"/>
      <c r="N1" s="266"/>
      <c r="O1" s="266"/>
      <c r="P1" s="266"/>
      <c r="Q1" s="266"/>
      <c r="R1" s="266"/>
      <c r="S1" s="266"/>
      <c r="T1" s="266"/>
    </row>
    <row r="2" s="2" customFormat="1" ht="19.5" customHeight="1" spans="1:20">
      <c r="A2" s="267"/>
      <c r="B2" s="267"/>
      <c r="C2" s="267"/>
      <c r="D2" s="267"/>
      <c r="E2" s="267"/>
      <c r="F2" s="267"/>
      <c r="G2" s="267"/>
      <c r="H2" s="267"/>
      <c r="I2" s="267"/>
      <c r="J2" s="267"/>
      <c r="K2" s="267"/>
      <c r="L2" s="267"/>
      <c r="M2" s="267"/>
      <c r="N2" s="267"/>
      <c r="O2" s="267"/>
      <c r="P2" s="275"/>
      <c r="Q2" s="280"/>
      <c r="R2" s="280"/>
      <c r="S2" s="183" t="s">
        <v>198</v>
      </c>
      <c r="T2" s="183"/>
    </row>
    <row r="3" s="265" customFormat="1" ht="19.5" customHeight="1" spans="1:20">
      <c r="A3" s="268" t="s">
        <v>2</v>
      </c>
      <c r="B3" s="268"/>
      <c r="C3" s="268"/>
      <c r="D3" s="268"/>
      <c r="E3" s="268"/>
      <c r="F3" s="268"/>
      <c r="G3" s="269"/>
      <c r="H3" s="269"/>
      <c r="I3" s="276"/>
      <c r="J3" s="276"/>
      <c r="K3" s="277"/>
      <c r="L3" s="277"/>
      <c r="M3" s="277"/>
      <c r="N3" s="278"/>
      <c r="O3" s="278"/>
      <c r="P3" s="279"/>
      <c r="Q3" s="281"/>
      <c r="R3" s="281"/>
      <c r="S3" s="239" t="s">
        <v>199</v>
      </c>
      <c r="T3" s="239"/>
    </row>
    <row r="4" s="221" customFormat="1" ht="19.5" customHeight="1" spans="1:20">
      <c r="A4" s="270" t="s">
        <v>6</v>
      </c>
      <c r="B4" s="270"/>
      <c r="C4" s="270"/>
      <c r="D4" s="270"/>
      <c r="E4" s="270" t="s">
        <v>200</v>
      </c>
      <c r="F4" s="270"/>
      <c r="G4" s="270"/>
      <c r="H4" s="270" t="s">
        <v>201</v>
      </c>
      <c r="I4" s="270"/>
      <c r="J4" s="270"/>
      <c r="K4" s="270" t="s">
        <v>202</v>
      </c>
      <c r="L4" s="270"/>
      <c r="M4" s="270"/>
      <c r="N4" s="270"/>
      <c r="O4" s="270"/>
      <c r="P4" s="270" t="s">
        <v>80</v>
      </c>
      <c r="Q4" s="270"/>
      <c r="R4" s="270"/>
      <c r="S4" s="270"/>
      <c r="T4" s="270"/>
    </row>
    <row r="5" s="221" customFormat="1" ht="19.5" customHeight="1" spans="1:20">
      <c r="A5" s="270" t="s">
        <v>95</v>
      </c>
      <c r="B5" s="270"/>
      <c r="C5" s="270"/>
      <c r="D5" s="270" t="s">
        <v>96</v>
      </c>
      <c r="E5" s="270" t="s">
        <v>102</v>
      </c>
      <c r="F5" s="270" t="s">
        <v>203</v>
      </c>
      <c r="G5" s="270" t="s">
        <v>204</v>
      </c>
      <c r="H5" s="270" t="s">
        <v>102</v>
      </c>
      <c r="I5" s="270" t="s">
        <v>172</v>
      </c>
      <c r="J5" s="270" t="s">
        <v>173</v>
      </c>
      <c r="K5" s="270" t="s">
        <v>102</v>
      </c>
      <c r="L5" s="270" t="s">
        <v>172</v>
      </c>
      <c r="M5" s="270"/>
      <c r="N5" s="270"/>
      <c r="O5" s="270" t="s">
        <v>173</v>
      </c>
      <c r="P5" s="270" t="s">
        <v>102</v>
      </c>
      <c r="Q5" s="270" t="s">
        <v>203</v>
      </c>
      <c r="R5" s="270" t="s">
        <v>204</v>
      </c>
      <c r="S5" s="270"/>
      <c r="T5" s="270"/>
    </row>
    <row r="6" s="221" customFormat="1" ht="19.5" customHeight="1" spans="1:20">
      <c r="A6" s="270"/>
      <c r="B6" s="270"/>
      <c r="C6" s="270"/>
      <c r="D6" s="270"/>
      <c r="E6" s="270"/>
      <c r="F6" s="270"/>
      <c r="G6" s="270"/>
      <c r="H6" s="270"/>
      <c r="I6" s="270"/>
      <c r="J6" s="270"/>
      <c r="K6" s="270"/>
      <c r="L6" s="270" t="s">
        <v>97</v>
      </c>
      <c r="M6" s="270" t="s">
        <v>205</v>
      </c>
      <c r="N6" s="270" t="s">
        <v>206</v>
      </c>
      <c r="O6" s="270"/>
      <c r="P6" s="270"/>
      <c r="Q6" s="270"/>
      <c r="R6" s="270" t="s">
        <v>97</v>
      </c>
      <c r="S6" s="270" t="s">
        <v>207</v>
      </c>
      <c r="T6" s="270" t="s">
        <v>208</v>
      </c>
    </row>
    <row r="7" s="221" customFormat="1" ht="19.5" customHeight="1" spans="1:20">
      <c r="A7" s="270"/>
      <c r="B7" s="270"/>
      <c r="C7" s="270"/>
      <c r="D7" s="270"/>
      <c r="E7" s="270"/>
      <c r="F7" s="270"/>
      <c r="G7" s="270"/>
      <c r="H7" s="270"/>
      <c r="I7" s="270"/>
      <c r="J7" s="270"/>
      <c r="K7" s="270"/>
      <c r="L7" s="270"/>
      <c r="M7" s="270"/>
      <c r="N7" s="270"/>
      <c r="O7" s="270"/>
      <c r="P7" s="270"/>
      <c r="Q7" s="270"/>
      <c r="R7" s="270"/>
      <c r="S7" s="270"/>
      <c r="T7" s="270"/>
    </row>
    <row r="8" s="221" customFormat="1" ht="19.5" customHeight="1" spans="1:20">
      <c r="A8" s="270" t="s">
        <v>99</v>
      </c>
      <c r="B8" s="270" t="s">
        <v>100</v>
      </c>
      <c r="C8" s="270" t="s">
        <v>101</v>
      </c>
      <c r="D8" s="270" t="s">
        <v>10</v>
      </c>
      <c r="E8" s="271" t="s">
        <v>12</v>
      </c>
      <c r="F8" s="271" t="s">
        <v>13</v>
      </c>
      <c r="G8" s="271" t="s">
        <v>19</v>
      </c>
      <c r="H8" s="271" t="s">
        <v>22</v>
      </c>
      <c r="I8" s="271" t="s">
        <v>25</v>
      </c>
      <c r="J8" s="271" t="s">
        <v>28</v>
      </c>
      <c r="K8" s="271" t="s">
        <v>31</v>
      </c>
      <c r="L8" s="271" t="s">
        <v>34</v>
      </c>
      <c r="M8" s="271" t="s">
        <v>36</v>
      </c>
      <c r="N8" s="271" t="s">
        <v>38</v>
      </c>
      <c r="O8" s="271" t="s">
        <v>40</v>
      </c>
      <c r="P8" s="271" t="s">
        <v>42</v>
      </c>
      <c r="Q8" s="271" t="s">
        <v>44</v>
      </c>
      <c r="R8" s="271" t="s">
        <v>46</v>
      </c>
      <c r="S8" s="271" t="s">
        <v>48</v>
      </c>
      <c r="T8" s="271" t="s">
        <v>50</v>
      </c>
    </row>
    <row r="9" s="221" customFormat="1" ht="19.5" customHeight="1" spans="1:20">
      <c r="A9" s="270"/>
      <c r="B9" s="270"/>
      <c r="C9" s="270"/>
      <c r="D9" s="270" t="s">
        <v>102</v>
      </c>
      <c r="E9" s="227">
        <f>E10+E13+E30+E34+E39+E44</f>
        <v>1.04</v>
      </c>
      <c r="F9" s="227">
        <f t="shared" ref="F9:O9" si="0">F10+F13+F30+F34+F39+F44</f>
        <v>0</v>
      </c>
      <c r="G9" s="227">
        <f t="shared" si="0"/>
        <v>1.04</v>
      </c>
      <c r="H9" s="227">
        <f t="shared" si="0"/>
        <v>40039.31</v>
      </c>
      <c r="I9" s="227">
        <f t="shared" si="0"/>
        <v>514.73</v>
      </c>
      <c r="J9" s="227">
        <f t="shared" si="0"/>
        <v>39524.58</v>
      </c>
      <c r="K9" s="227">
        <f t="shared" si="0"/>
        <v>40040.35</v>
      </c>
      <c r="L9" s="227">
        <f t="shared" si="0"/>
        <v>514.73</v>
      </c>
      <c r="M9" s="227">
        <f t="shared" si="0"/>
        <v>413.85</v>
      </c>
      <c r="N9" s="227">
        <f t="shared" si="0"/>
        <v>100.88</v>
      </c>
      <c r="O9" s="227">
        <f t="shared" si="0"/>
        <v>39525.62</v>
      </c>
      <c r="P9" s="227" t="s">
        <v>107</v>
      </c>
      <c r="Q9" s="227" t="s">
        <v>107</v>
      </c>
      <c r="R9" s="227" t="s">
        <v>107</v>
      </c>
      <c r="S9" s="227" t="s">
        <v>107</v>
      </c>
      <c r="T9" s="227" t="s">
        <v>107</v>
      </c>
    </row>
    <row r="10" s="221" customFormat="1" ht="19.5" customHeight="1" spans="1:20">
      <c r="A10" s="223">
        <v>201</v>
      </c>
      <c r="B10" s="272"/>
      <c r="C10" s="273"/>
      <c r="D10" s="271" t="s">
        <v>103</v>
      </c>
      <c r="E10" s="227" t="str">
        <f>E11</f>
        <v>0</v>
      </c>
      <c r="F10" s="227" t="str">
        <f t="shared" ref="F10:T10" si="1">F11</f>
        <v>0</v>
      </c>
      <c r="G10" s="227" t="str">
        <f t="shared" si="1"/>
        <v>0</v>
      </c>
      <c r="H10" s="227">
        <f t="shared" si="1"/>
        <v>5</v>
      </c>
      <c r="I10" s="227">
        <f t="shared" si="1"/>
        <v>0</v>
      </c>
      <c r="J10" s="227">
        <f t="shared" si="1"/>
        <v>5</v>
      </c>
      <c r="K10" s="227">
        <f t="shared" si="1"/>
        <v>5</v>
      </c>
      <c r="L10" s="227">
        <f t="shared" si="1"/>
        <v>0</v>
      </c>
      <c r="M10" s="227">
        <f t="shared" si="1"/>
        <v>0</v>
      </c>
      <c r="N10" s="227">
        <f t="shared" si="1"/>
        <v>0</v>
      </c>
      <c r="O10" s="227">
        <f t="shared" si="1"/>
        <v>5</v>
      </c>
      <c r="P10" s="227" t="str">
        <f t="shared" si="1"/>
        <v>0</v>
      </c>
      <c r="Q10" s="227" t="str">
        <f t="shared" si="1"/>
        <v>0</v>
      </c>
      <c r="R10" s="227" t="str">
        <f t="shared" si="1"/>
        <v>0</v>
      </c>
      <c r="S10" s="227" t="str">
        <f t="shared" si="1"/>
        <v>0</v>
      </c>
      <c r="T10" s="227" t="str">
        <f t="shared" si="1"/>
        <v>0</v>
      </c>
    </row>
    <row r="11" s="221" customFormat="1" ht="19.5" customHeight="1" spans="1:20">
      <c r="A11" s="223">
        <v>20132</v>
      </c>
      <c r="B11" s="272"/>
      <c r="C11" s="273"/>
      <c r="D11" s="271" t="s">
        <v>104</v>
      </c>
      <c r="E11" s="227" t="str">
        <f>E12</f>
        <v>0</v>
      </c>
      <c r="F11" s="227" t="str">
        <f t="shared" ref="F11:T11" si="2">F12</f>
        <v>0</v>
      </c>
      <c r="G11" s="227" t="str">
        <f t="shared" si="2"/>
        <v>0</v>
      </c>
      <c r="H11" s="227">
        <f t="shared" si="2"/>
        <v>5</v>
      </c>
      <c r="I11" s="227">
        <f t="shared" si="2"/>
        <v>0</v>
      </c>
      <c r="J11" s="227">
        <f t="shared" si="2"/>
        <v>5</v>
      </c>
      <c r="K11" s="227">
        <f t="shared" si="2"/>
        <v>5</v>
      </c>
      <c r="L11" s="227">
        <f t="shared" si="2"/>
        <v>0</v>
      </c>
      <c r="M11" s="227">
        <f t="shared" si="2"/>
        <v>0</v>
      </c>
      <c r="N11" s="227">
        <f t="shared" si="2"/>
        <v>0</v>
      </c>
      <c r="O11" s="227">
        <f t="shared" si="2"/>
        <v>5</v>
      </c>
      <c r="P11" s="227" t="str">
        <f t="shared" si="2"/>
        <v>0</v>
      </c>
      <c r="Q11" s="227" t="str">
        <f t="shared" si="2"/>
        <v>0</v>
      </c>
      <c r="R11" s="227" t="str">
        <f t="shared" si="2"/>
        <v>0</v>
      </c>
      <c r="S11" s="227" t="str">
        <f t="shared" si="2"/>
        <v>0</v>
      </c>
      <c r="T11" s="227" t="str">
        <f t="shared" si="2"/>
        <v>0</v>
      </c>
    </row>
    <row r="12" s="221" customFormat="1" ht="19.5" customHeight="1" spans="1:20">
      <c r="A12" s="226" t="s">
        <v>105</v>
      </c>
      <c r="B12" s="226"/>
      <c r="C12" s="226"/>
      <c r="D12" s="226" t="s">
        <v>106</v>
      </c>
      <c r="E12" s="227" t="s">
        <v>107</v>
      </c>
      <c r="F12" s="227" t="s">
        <v>107</v>
      </c>
      <c r="G12" s="227" t="s">
        <v>107</v>
      </c>
      <c r="H12" s="227">
        <v>5</v>
      </c>
      <c r="I12" s="227"/>
      <c r="J12" s="227">
        <v>5</v>
      </c>
      <c r="K12" s="227">
        <v>5</v>
      </c>
      <c r="L12" s="227"/>
      <c r="M12" s="227"/>
      <c r="N12" s="227"/>
      <c r="O12" s="227">
        <v>5</v>
      </c>
      <c r="P12" s="227" t="s">
        <v>107</v>
      </c>
      <c r="Q12" s="227" t="s">
        <v>107</v>
      </c>
      <c r="R12" s="227" t="s">
        <v>107</v>
      </c>
      <c r="S12" s="227" t="s">
        <v>107</v>
      </c>
      <c r="T12" s="227" t="s">
        <v>107</v>
      </c>
    </row>
    <row r="13" s="221" customFormat="1" ht="19.5" customHeight="1" spans="1:20">
      <c r="A13" s="223">
        <v>205</v>
      </c>
      <c r="B13" s="272"/>
      <c r="C13" s="273"/>
      <c r="D13" s="226" t="s">
        <v>108</v>
      </c>
      <c r="E13" s="227">
        <f>E14+E17+E23+E25+E28</f>
        <v>1.04</v>
      </c>
      <c r="F13" s="227">
        <f t="shared" ref="F13:T13" si="3">F14+F17+F23+F25+F28</f>
        <v>0</v>
      </c>
      <c r="G13" s="227">
        <f t="shared" si="3"/>
        <v>1.04</v>
      </c>
      <c r="H13" s="227">
        <f t="shared" si="3"/>
        <v>39644.47</v>
      </c>
      <c r="I13" s="227">
        <f t="shared" si="3"/>
        <v>369.58</v>
      </c>
      <c r="J13" s="227">
        <f t="shared" si="3"/>
        <v>39274.89</v>
      </c>
      <c r="K13" s="227">
        <f t="shared" si="3"/>
        <v>39645.51</v>
      </c>
      <c r="L13" s="227">
        <f t="shared" si="3"/>
        <v>369.58</v>
      </c>
      <c r="M13" s="227">
        <f t="shared" si="3"/>
        <v>269.72</v>
      </c>
      <c r="N13" s="227">
        <f t="shared" si="3"/>
        <v>99.86</v>
      </c>
      <c r="O13" s="227">
        <f t="shared" si="3"/>
        <v>39275.93</v>
      </c>
      <c r="P13" s="227">
        <f t="shared" si="3"/>
        <v>0</v>
      </c>
      <c r="Q13" s="227">
        <f t="shared" si="3"/>
        <v>0</v>
      </c>
      <c r="R13" s="227">
        <f t="shared" si="3"/>
        <v>0</v>
      </c>
      <c r="S13" s="227">
        <f t="shared" si="3"/>
        <v>0</v>
      </c>
      <c r="T13" s="227">
        <f t="shared" si="3"/>
        <v>0</v>
      </c>
    </row>
    <row r="14" s="221" customFormat="1" ht="19.5" customHeight="1" spans="1:20">
      <c r="A14" s="223">
        <v>20501</v>
      </c>
      <c r="B14" s="272"/>
      <c r="C14" s="273"/>
      <c r="D14" s="226" t="s">
        <v>109</v>
      </c>
      <c r="E14" s="227">
        <f>E15+E16</f>
        <v>1.04</v>
      </c>
      <c r="F14" s="227">
        <f t="shared" ref="F14:T14" si="4">F15+F16</f>
        <v>0</v>
      </c>
      <c r="G14" s="227">
        <f t="shared" si="4"/>
        <v>1.04</v>
      </c>
      <c r="H14" s="227">
        <f t="shared" si="4"/>
        <v>369.39</v>
      </c>
      <c r="I14" s="227">
        <f t="shared" si="4"/>
        <v>369.04</v>
      </c>
      <c r="J14" s="227">
        <f t="shared" si="4"/>
        <v>0.35</v>
      </c>
      <c r="K14" s="227">
        <f t="shared" si="4"/>
        <v>370.43</v>
      </c>
      <c r="L14" s="227">
        <f t="shared" si="4"/>
        <v>369.04</v>
      </c>
      <c r="M14" s="227">
        <f t="shared" si="4"/>
        <v>269.72</v>
      </c>
      <c r="N14" s="227">
        <f t="shared" si="4"/>
        <v>99.32</v>
      </c>
      <c r="O14" s="227">
        <f t="shared" si="4"/>
        <v>1.39</v>
      </c>
      <c r="P14" s="227">
        <f t="shared" si="4"/>
        <v>0</v>
      </c>
      <c r="Q14" s="227">
        <f t="shared" si="4"/>
        <v>0</v>
      </c>
      <c r="R14" s="227">
        <f t="shared" si="4"/>
        <v>0</v>
      </c>
      <c r="S14" s="227">
        <f t="shared" si="4"/>
        <v>0</v>
      </c>
      <c r="T14" s="227">
        <f t="shared" si="4"/>
        <v>0</v>
      </c>
    </row>
    <row r="15" s="221" customFormat="1" ht="19.5" customHeight="1" spans="1:20">
      <c r="A15" s="226" t="s">
        <v>110</v>
      </c>
      <c r="B15" s="226"/>
      <c r="C15" s="226"/>
      <c r="D15" s="226" t="s">
        <v>111</v>
      </c>
      <c r="E15" s="227" t="s">
        <v>107</v>
      </c>
      <c r="F15" s="227" t="s">
        <v>107</v>
      </c>
      <c r="G15" s="227" t="s">
        <v>107</v>
      </c>
      <c r="H15" s="227">
        <v>369.04</v>
      </c>
      <c r="I15" s="227">
        <v>369.04</v>
      </c>
      <c r="J15" s="227"/>
      <c r="K15" s="227">
        <v>369.04</v>
      </c>
      <c r="L15" s="227">
        <v>369.04</v>
      </c>
      <c r="M15" s="227">
        <v>269.72</v>
      </c>
      <c r="N15" s="227">
        <v>99.32</v>
      </c>
      <c r="O15" s="227"/>
      <c r="P15" s="227" t="s">
        <v>107</v>
      </c>
      <c r="Q15" s="227" t="s">
        <v>107</v>
      </c>
      <c r="R15" s="227" t="s">
        <v>107</v>
      </c>
      <c r="S15" s="227" t="s">
        <v>107</v>
      </c>
      <c r="T15" s="227" t="s">
        <v>107</v>
      </c>
    </row>
    <row r="16" s="221" customFormat="1" ht="19.5" customHeight="1" spans="1:20">
      <c r="A16" s="226" t="s">
        <v>112</v>
      </c>
      <c r="B16" s="226"/>
      <c r="C16" s="226"/>
      <c r="D16" s="226" t="s">
        <v>113</v>
      </c>
      <c r="E16" s="227" t="s">
        <v>209</v>
      </c>
      <c r="F16" s="227" t="s">
        <v>107</v>
      </c>
      <c r="G16" s="227">
        <v>1.04</v>
      </c>
      <c r="H16" s="227">
        <v>0.35</v>
      </c>
      <c r="I16" s="227"/>
      <c r="J16" s="227">
        <v>0.35</v>
      </c>
      <c r="K16" s="227">
        <v>1.39</v>
      </c>
      <c r="L16" s="227"/>
      <c r="M16" s="227"/>
      <c r="N16" s="227"/>
      <c r="O16" s="227">
        <v>1.39</v>
      </c>
      <c r="P16" s="227" t="s">
        <v>107</v>
      </c>
      <c r="Q16" s="227" t="s">
        <v>107</v>
      </c>
      <c r="R16" s="227" t="s">
        <v>107</v>
      </c>
      <c r="S16" s="227" t="s">
        <v>107</v>
      </c>
      <c r="T16" s="227" t="s">
        <v>107</v>
      </c>
    </row>
    <row r="17" s="221" customFormat="1" ht="19.5" customHeight="1" spans="1:20">
      <c r="A17" s="223">
        <v>20502</v>
      </c>
      <c r="B17" s="272"/>
      <c r="C17" s="273"/>
      <c r="D17" s="226" t="s">
        <v>114</v>
      </c>
      <c r="E17" s="227">
        <f>SUM(E18:E22)</f>
        <v>0</v>
      </c>
      <c r="F17" s="227">
        <f t="shared" ref="F17:T17" si="5">SUM(F18:F22)</f>
        <v>0</v>
      </c>
      <c r="G17" s="227">
        <f t="shared" si="5"/>
        <v>0</v>
      </c>
      <c r="H17" s="227">
        <f t="shared" si="5"/>
        <v>30861.21</v>
      </c>
      <c r="I17" s="227">
        <f t="shared" si="5"/>
        <v>0</v>
      </c>
      <c r="J17" s="227">
        <f t="shared" si="5"/>
        <v>30861.21</v>
      </c>
      <c r="K17" s="227">
        <f t="shared" si="5"/>
        <v>30861.21</v>
      </c>
      <c r="L17" s="227">
        <f t="shared" si="5"/>
        <v>0</v>
      </c>
      <c r="M17" s="227">
        <f t="shared" si="5"/>
        <v>0</v>
      </c>
      <c r="N17" s="227">
        <f t="shared" si="5"/>
        <v>0</v>
      </c>
      <c r="O17" s="227">
        <f t="shared" si="5"/>
        <v>30861.21</v>
      </c>
      <c r="P17" s="227">
        <f t="shared" si="5"/>
        <v>0</v>
      </c>
      <c r="Q17" s="227">
        <f t="shared" si="5"/>
        <v>0</v>
      </c>
      <c r="R17" s="227">
        <f t="shared" si="5"/>
        <v>0</v>
      </c>
      <c r="S17" s="227">
        <f t="shared" si="5"/>
        <v>0</v>
      </c>
      <c r="T17" s="227">
        <f t="shared" si="5"/>
        <v>0</v>
      </c>
    </row>
    <row r="18" s="221" customFormat="1" ht="19.5" customHeight="1" spans="1:20">
      <c r="A18" s="226" t="s">
        <v>115</v>
      </c>
      <c r="B18" s="226"/>
      <c r="C18" s="226"/>
      <c r="D18" s="226" t="s">
        <v>116</v>
      </c>
      <c r="E18" s="227">
        <v>0</v>
      </c>
      <c r="F18" s="227" t="s">
        <v>107</v>
      </c>
      <c r="G18" s="227" t="s">
        <v>107</v>
      </c>
      <c r="H18" s="227">
        <v>361.38</v>
      </c>
      <c r="I18" s="227"/>
      <c r="J18" s="227">
        <v>361.38</v>
      </c>
      <c r="K18" s="227">
        <v>361.38</v>
      </c>
      <c r="L18" s="227"/>
      <c r="M18" s="227"/>
      <c r="N18" s="227"/>
      <c r="O18" s="227">
        <v>361.38</v>
      </c>
      <c r="P18" s="227" t="s">
        <v>107</v>
      </c>
      <c r="Q18" s="227" t="s">
        <v>107</v>
      </c>
      <c r="R18" s="227" t="s">
        <v>107</v>
      </c>
      <c r="S18" s="227" t="s">
        <v>107</v>
      </c>
      <c r="T18" s="227" t="s">
        <v>107</v>
      </c>
    </row>
    <row r="19" s="221" customFormat="1" ht="19.5" customHeight="1" spans="1:20">
      <c r="A19" s="226" t="s">
        <v>117</v>
      </c>
      <c r="B19" s="226"/>
      <c r="C19" s="226"/>
      <c r="D19" s="226" t="s">
        <v>118</v>
      </c>
      <c r="E19" s="227">
        <v>0</v>
      </c>
      <c r="F19" s="227" t="s">
        <v>107</v>
      </c>
      <c r="G19" s="227" t="s">
        <v>107</v>
      </c>
      <c r="H19" s="274">
        <v>12233.13</v>
      </c>
      <c r="I19" s="227"/>
      <c r="J19" s="274">
        <v>12233.13</v>
      </c>
      <c r="K19" s="274">
        <v>12233.13</v>
      </c>
      <c r="L19" s="227"/>
      <c r="M19" s="227"/>
      <c r="N19" s="227"/>
      <c r="O19" s="274">
        <v>12233.13</v>
      </c>
      <c r="P19" s="227" t="s">
        <v>107</v>
      </c>
      <c r="Q19" s="227" t="s">
        <v>107</v>
      </c>
      <c r="R19" s="227" t="s">
        <v>107</v>
      </c>
      <c r="S19" s="227" t="s">
        <v>107</v>
      </c>
      <c r="T19" s="227" t="s">
        <v>107</v>
      </c>
    </row>
    <row r="20" s="221" customFormat="1" ht="19.5" customHeight="1" spans="1:20">
      <c r="A20" s="226" t="s">
        <v>119</v>
      </c>
      <c r="B20" s="226"/>
      <c r="C20" s="226"/>
      <c r="D20" s="226" t="s">
        <v>120</v>
      </c>
      <c r="E20" s="227">
        <v>0</v>
      </c>
      <c r="F20" s="227" t="s">
        <v>107</v>
      </c>
      <c r="G20" s="227" t="s">
        <v>107</v>
      </c>
      <c r="H20" s="274">
        <v>3134.7</v>
      </c>
      <c r="I20" s="227"/>
      <c r="J20" s="274">
        <v>3134.7</v>
      </c>
      <c r="K20" s="274">
        <v>3134.7</v>
      </c>
      <c r="L20" s="227"/>
      <c r="M20" s="227"/>
      <c r="N20" s="227"/>
      <c r="O20" s="274">
        <v>3134.7</v>
      </c>
      <c r="P20" s="227" t="s">
        <v>107</v>
      </c>
      <c r="Q20" s="227" t="s">
        <v>107</v>
      </c>
      <c r="R20" s="227" t="s">
        <v>107</v>
      </c>
      <c r="S20" s="227" t="s">
        <v>107</v>
      </c>
      <c r="T20" s="227" t="s">
        <v>107</v>
      </c>
    </row>
    <row r="21" s="221" customFormat="1" ht="19.5" customHeight="1" spans="1:20">
      <c r="A21" s="226" t="s">
        <v>121</v>
      </c>
      <c r="B21" s="226"/>
      <c r="C21" s="226"/>
      <c r="D21" s="226" t="s">
        <v>122</v>
      </c>
      <c r="E21" s="227">
        <v>0</v>
      </c>
      <c r="F21" s="227" t="s">
        <v>107</v>
      </c>
      <c r="G21" s="227" t="s">
        <v>107</v>
      </c>
      <c r="H21" s="274">
        <v>12943.44</v>
      </c>
      <c r="I21" s="227"/>
      <c r="J21" s="274">
        <v>12943.44</v>
      </c>
      <c r="K21" s="274">
        <v>12943.44</v>
      </c>
      <c r="L21" s="227"/>
      <c r="M21" s="227"/>
      <c r="N21" s="227"/>
      <c r="O21" s="274">
        <v>12943.44</v>
      </c>
      <c r="P21" s="227" t="s">
        <v>107</v>
      </c>
      <c r="Q21" s="227" t="s">
        <v>107</v>
      </c>
      <c r="R21" s="227" t="s">
        <v>107</v>
      </c>
      <c r="S21" s="227" t="s">
        <v>107</v>
      </c>
      <c r="T21" s="227" t="s">
        <v>107</v>
      </c>
    </row>
    <row r="22" s="221" customFormat="1" ht="19.5" customHeight="1" spans="1:20">
      <c r="A22" s="226" t="s">
        <v>123</v>
      </c>
      <c r="B22" s="226"/>
      <c r="C22" s="226"/>
      <c r="D22" s="226" t="s">
        <v>124</v>
      </c>
      <c r="E22" s="227">
        <v>0</v>
      </c>
      <c r="F22" s="227" t="s">
        <v>107</v>
      </c>
      <c r="G22" s="227" t="s">
        <v>107</v>
      </c>
      <c r="H22" s="274">
        <v>2188.56</v>
      </c>
      <c r="I22" s="227"/>
      <c r="J22" s="274">
        <v>2188.56</v>
      </c>
      <c r="K22" s="274">
        <v>2188.56</v>
      </c>
      <c r="L22" s="227"/>
      <c r="M22" s="227"/>
      <c r="N22" s="227"/>
      <c r="O22" s="274">
        <v>2188.56</v>
      </c>
      <c r="P22" s="227" t="s">
        <v>107</v>
      </c>
      <c r="Q22" s="227" t="s">
        <v>107</v>
      </c>
      <c r="R22" s="227" t="s">
        <v>107</v>
      </c>
      <c r="S22" s="227" t="s">
        <v>107</v>
      </c>
      <c r="T22" s="227" t="s">
        <v>107</v>
      </c>
    </row>
    <row r="23" s="221" customFormat="1" ht="19.5" customHeight="1" spans="1:20">
      <c r="A23" s="223">
        <v>20508</v>
      </c>
      <c r="B23" s="272"/>
      <c r="C23" s="273"/>
      <c r="D23" s="226" t="s">
        <v>125</v>
      </c>
      <c r="E23" s="227">
        <f>E24</f>
        <v>0</v>
      </c>
      <c r="F23" s="227" t="str">
        <f t="shared" ref="F23:T23" si="6">F24</f>
        <v>0</v>
      </c>
      <c r="G23" s="227" t="str">
        <f t="shared" si="6"/>
        <v>0</v>
      </c>
      <c r="H23" s="227">
        <f t="shared" si="6"/>
        <v>0.54</v>
      </c>
      <c r="I23" s="227">
        <f t="shared" si="6"/>
        <v>0.54</v>
      </c>
      <c r="J23" s="227">
        <f t="shared" si="6"/>
        <v>0</v>
      </c>
      <c r="K23" s="227">
        <f t="shared" si="6"/>
        <v>0.54</v>
      </c>
      <c r="L23" s="227">
        <f t="shared" si="6"/>
        <v>0.54</v>
      </c>
      <c r="M23" s="227">
        <f t="shared" si="6"/>
        <v>0</v>
      </c>
      <c r="N23" s="227">
        <f t="shared" si="6"/>
        <v>0.54</v>
      </c>
      <c r="O23" s="227">
        <f t="shared" si="6"/>
        <v>0</v>
      </c>
      <c r="P23" s="227" t="str">
        <f t="shared" si="6"/>
        <v>0</v>
      </c>
      <c r="Q23" s="227" t="str">
        <f t="shared" si="6"/>
        <v>0</v>
      </c>
      <c r="R23" s="227" t="str">
        <f t="shared" si="6"/>
        <v>0</v>
      </c>
      <c r="S23" s="227" t="str">
        <f t="shared" si="6"/>
        <v>0</v>
      </c>
      <c r="T23" s="227" t="str">
        <f t="shared" si="6"/>
        <v>0</v>
      </c>
    </row>
    <row r="24" s="221" customFormat="1" ht="19.5" customHeight="1" spans="1:20">
      <c r="A24" s="226" t="s">
        <v>126</v>
      </c>
      <c r="B24" s="226"/>
      <c r="C24" s="226"/>
      <c r="D24" s="226" t="s">
        <v>127</v>
      </c>
      <c r="E24" s="227">
        <v>0</v>
      </c>
      <c r="F24" s="227" t="s">
        <v>107</v>
      </c>
      <c r="G24" s="227" t="s">
        <v>107</v>
      </c>
      <c r="H24" s="227">
        <v>0.54</v>
      </c>
      <c r="I24" s="227">
        <v>0.54</v>
      </c>
      <c r="J24" s="227"/>
      <c r="K24" s="227">
        <v>0.54</v>
      </c>
      <c r="L24" s="227">
        <v>0.54</v>
      </c>
      <c r="M24" s="227">
        <v>0</v>
      </c>
      <c r="N24" s="227">
        <v>0.54</v>
      </c>
      <c r="O24" s="227"/>
      <c r="P24" s="227" t="s">
        <v>107</v>
      </c>
      <c r="Q24" s="227" t="s">
        <v>107</v>
      </c>
      <c r="R24" s="227" t="s">
        <v>107</v>
      </c>
      <c r="S24" s="227" t="s">
        <v>107</v>
      </c>
      <c r="T24" s="227" t="s">
        <v>107</v>
      </c>
    </row>
    <row r="25" s="221" customFormat="1" ht="19.5" customHeight="1" spans="1:20">
      <c r="A25" s="223">
        <v>20509</v>
      </c>
      <c r="B25" s="224"/>
      <c r="C25" s="225"/>
      <c r="D25" s="226" t="s">
        <v>128</v>
      </c>
      <c r="E25" s="227">
        <f>E26+E27</f>
        <v>0</v>
      </c>
      <c r="F25" s="227">
        <f t="shared" ref="F25:T25" si="7">F26+F27</f>
        <v>0</v>
      </c>
      <c r="G25" s="227">
        <f t="shared" si="7"/>
        <v>0</v>
      </c>
      <c r="H25" s="227">
        <f t="shared" si="7"/>
        <v>7814.28</v>
      </c>
      <c r="I25" s="227">
        <f t="shared" si="7"/>
        <v>0</v>
      </c>
      <c r="J25" s="227">
        <f t="shared" si="7"/>
        <v>7814.28</v>
      </c>
      <c r="K25" s="227">
        <f t="shared" si="7"/>
        <v>7814.28</v>
      </c>
      <c r="L25" s="227">
        <f t="shared" si="7"/>
        <v>0</v>
      </c>
      <c r="M25" s="227">
        <f t="shared" si="7"/>
        <v>0</v>
      </c>
      <c r="N25" s="227">
        <f t="shared" si="7"/>
        <v>0</v>
      </c>
      <c r="O25" s="227">
        <f t="shared" si="7"/>
        <v>7814.28</v>
      </c>
      <c r="P25" s="227">
        <f t="shared" si="7"/>
        <v>0</v>
      </c>
      <c r="Q25" s="227">
        <f t="shared" si="7"/>
        <v>0</v>
      </c>
      <c r="R25" s="227">
        <f t="shared" si="7"/>
        <v>0</v>
      </c>
      <c r="S25" s="227">
        <f t="shared" si="7"/>
        <v>0</v>
      </c>
      <c r="T25" s="227">
        <f t="shared" si="7"/>
        <v>0</v>
      </c>
    </row>
    <row r="26" s="221" customFormat="1" ht="19.5" customHeight="1" spans="1:20">
      <c r="A26" s="226" t="s">
        <v>129</v>
      </c>
      <c r="B26" s="226"/>
      <c r="C26" s="226"/>
      <c r="D26" s="226" t="s">
        <v>130</v>
      </c>
      <c r="E26" s="227">
        <v>0</v>
      </c>
      <c r="F26" s="227" t="s">
        <v>107</v>
      </c>
      <c r="G26" s="227" t="s">
        <v>107</v>
      </c>
      <c r="H26" s="274">
        <v>4994.28</v>
      </c>
      <c r="I26" s="227"/>
      <c r="J26" s="274">
        <v>4994.28</v>
      </c>
      <c r="K26" s="274">
        <v>4994.28</v>
      </c>
      <c r="L26" s="227"/>
      <c r="M26" s="227"/>
      <c r="N26" s="227"/>
      <c r="O26" s="274">
        <v>4994.28</v>
      </c>
      <c r="P26" s="227" t="s">
        <v>107</v>
      </c>
      <c r="Q26" s="227" t="s">
        <v>107</v>
      </c>
      <c r="R26" s="227" t="s">
        <v>107</v>
      </c>
      <c r="S26" s="227" t="s">
        <v>107</v>
      </c>
      <c r="T26" s="227" t="s">
        <v>107</v>
      </c>
    </row>
    <row r="27" s="221" customFormat="1" ht="19.5" customHeight="1" spans="1:20">
      <c r="A27" s="226" t="s">
        <v>131</v>
      </c>
      <c r="B27" s="226"/>
      <c r="C27" s="226"/>
      <c r="D27" s="226" t="s">
        <v>132</v>
      </c>
      <c r="E27" s="227">
        <v>0</v>
      </c>
      <c r="F27" s="227" t="s">
        <v>107</v>
      </c>
      <c r="G27" s="227" t="s">
        <v>107</v>
      </c>
      <c r="H27" s="274">
        <v>2820</v>
      </c>
      <c r="I27" s="227"/>
      <c r="J27" s="274">
        <v>2820</v>
      </c>
      <c r="K27" s="274">
        <v>2820</v>
      </c>
      <c r="L27" s="227"/>
      <c r="M27" s="227"/>
      <c r="N27" s="227"/>
      <c r="O27" s="274">
        <v>2820</v>
      </c>
      <c r="P27" s="227" t="s">
        <v>107</v>
      </c>
      <c r="Q27" s="227" t="s">
        <v>107</v>
      </c>
      <c r="R27" s="227" t="s">
        <v>107</v>
      </c>
      <c r="S27" s="227" t="s">
        <v>107</v>
      </c>
      <c r="T27" s="227" t="s">
        <v>107</v>
      </c>
    </row>
    <row r="28" s="221" customFormat="1" ht="19.5" customHeight="1" spans="1:20">
      <c r="A28" s="223">
        <v>20599</v>
      </c>
      <c r="B28" s="224"/>
      <c r="C28" s="225"/>
      <c r="D28" s="226" t="s">
        <v>133</v>
      </c>
      <c r="E28" s="227">
        <f>E29</f>
        <v>0</v>
      </c>
      <c r="F28" s="227" t="str">
        <f t="shared" ref="F28:T28" si="8">F29</f>
        <v>0</v>
      </c>
      <c r="G28" s="227" t="str">
        <f t="shared" si="8"/>
        <v>0</v>
      </c>
      <c r="H28" s="227">
        <f t="shared" si="8"/>
        <v>599.05</v>
      </c>
      <c r="I28" s="227">
        <f t="shared" si="8"/>
        <v>0</v>
      </c>
      <c r="J28" s="227">
        <f t="shared" si="8"/>
        <v>599.05</v>
      </c>
      <c r="K28" s="227">
        <f t="shared" si="8"/>
        <v>599.05</v>
      </c>
      <c r="L28" s="227">
        <f t="shared" si="8"/>
        <v>0</v>
      </c>
      <c r="M28" s="227">
        <f t="shared" si="8"/>
        <v>0</v>
      </c>
      <c r="N28" s="227">
        <f t="shared" si="8"/>
        <v>0</v>
      </c>
      <c r="O28" s="227">
        <f t="shared" si="8"/>
        <v>599.05</v>
      </c>
      <c r="P28" s="227" t="str">
        <f t="shared" si="8"/>
        <v>0</v>
      </c>
      <c r="Q28" s="227" t="str">
        <f t="shared" si="8"/>
        <v>0</v>
      </c>
      <c r="R28" s="227" t="str">
        <f t="shared" si="8"/>
        <v>0</v>
      </c>
      <c r="S28" s="227" t="str">
        <f t="shared" si="8"/>
        <v>0</v>
      </c>
      <c r="T28" s="227" t="str">
        <f t="shared" si="8"/>
        <v>0</v>
      </c>
    </row>
    <row r="29" s="221" customFormat="1" ht="19.5" customHeight="1" spans="1:20">
      <c r="A29" s="226" t="s">
        <v>134</v>
      </c>
      <c r="B29" s="226"/>
      <c r="C29" s="226"/>
      <c r="D29" s="226" t="s">
        <v>133</v>
      </c>
      <c r="E29" s="227">
        <v>0</v>
      </c>
      <c r="F29" s="227" t="s">
        <v>107</v>
      </c>
      <c r="G29" s="227" t="s">
        <v>107</v>
      </c>
      <c r="H29" s="227">
        <v>599.05</v>
      </c>
      <c r="I29" s="227"/>
      <c r="J29" s="227">
        <v>599.05</v>
      </c>
      <c r="K29" s="227">
        <v>599.05</v>
      </c>
      <c r="L29" s="227"/>
      <c r="M29" s="227"/>
      <c r="N29" s="227"/>
      <c r="O29" s="227">
        <v>599.05</v>
      </c>
      <c r="P29" s="227" t="s">
        <v>107</v>
      </c>
      <c r="Q29" s="227" t="s">
        <v>107</v>
      </c>
      <c r="R29" s="227" t="s">
        <v>107</v>
      </c>
      <c r="S29" s="227" t="s">
        <v>107</v>
      </c>
      <c r="T29" s="227" t="s">
        <v>107</v>
      </c>
    </row>
    <row r="30" s="221" customFormat="1" ht="19.5" customHeight="1" spans="1:20">
      <c r="A30" s="223">
        <v>207</v>
      </c>
      <c r="B30" s="224"/>
      <c r="C30" s="225"/>
      <c r="D30" s="226" t="s">
        <v>135</v>
      </c>
      <c r="E30" s="227">
        <f>E31</f>
        <v>0</v>
      </c>
      <c r="F30" s="227">
        <f t="shared" ref="F30:T30" si="9">F31</f>
        <v>0</v>
      </c>
      <c r="G30" s="227">
        <f t="shared" si="9"/>
        <v>0</v>
      </c>
      <c r="H30" s="227">
        <f t="shared" si="9"/>
        <v>244.69</v>
      </c>
      <c r="I30" s="227">
        <f t="shared" si="9"/>
        <v>0</v>
      </c>
      <c r="J30" s="227">
        <f t="shared" si="9"/>
        <v>244.69</v>
      </c>
      <c r="K30" s="227">
        <f t="shared" si="9"/>
        <v>244.69</v>
      </c>
      <c r="L30" s="227">
        <f t="shared" si="9"/>
        <v>0</v>
      </c>
      <c r="M30" s="227">
        <f t="shared" si="9"/>
        <v>0</v>
      </c>
      <c r="N30" s="227">
        <f t="shared" si="9"/>
        <v>0</v>
      </c>
      <c r="O30" s="227">
        <f t="shared" si="9"/>
        <v>244.69</v>
      </c>
      <c r="P30" s="227">
        <f t="shared" si="9"/>
        <v>0</v>
      </c>
      <c r="Q30" s="227">
        <f t="shared" si="9"/>
        <v>0</v>
      </c>
      <c r="R30" s="227">
        <f t="shared" si="9"/>
        <v>0</v>
      </c>
      <c r="S30" s="227">
        <f t="shared" si="9"/>
        <v>0</v>
      </c>
      <c r="T30" s="227">
        <f t="shared" si="9"/>
        <v>0</v>
      </c>
    </row>
    <row r="31" s="221" customFormat="1" ht="19.5" customHeight="1" spans="1:20">
      <c r="A31" s="223">
        <v>20703</v>
      </c>
      <c r="B31" s="224"/>
      <c r="C31" s="225"/>
      <c r="D31" s="226" t="s">
        <v>136</v>
      </c>
      <c r="E31" s="227">
        <f>E32+E33</f>
        <v>0</v>
      </c>
      <c r="F31" s="227">
        <f t="shared" ref="F31:T31" si="10">F32+F33</f>
        <v>0</v>
      </c>
      <c r="G31" s="227">
        <f t="shared" si="10"/>
        <v>0</v>
      </c>
      <c r="H31" s="227">
        <f t="shared" si="10"/>
        <v>244.69</v>
      </c>
      <c r="I31" s="227">
        <f t="shared" si="10"/>
        <v>0</v>
      </c>
      <c r="J31" s="227">
        <f t="shared" si="10"/>
        <v>244.69</v>
      </c>
      <c r="K31" s="227">
        <f t="shared" si="10"/>
        <v>244.69</v>
      </c>
      <c r="L31" s="227">
        <f t="shared" si="10"/>
        <v>0</v>
      </c>
      <c r="M31" s="227">
        <f t="shared" si="10"/>
        <v>0</v>
      </c>
      <c r="N31" s="227">
        <f t="shared" si="10"/>
        <v>0</v>
      </c>
      <c r="O31" s="227">
        <f t="shared" si="10"/>
        <v>244.69</v>
      </c>
      <c r="P31" s="227">
        <f t="shared" si="10"/>
        <v>0</v>
      </c>
      <c r="Q31" s="227">
        <f t="shared" si="10"/>
        <v>0</v>
      </c>
      <c r="R31" s="227">
        <f t="shared" si="10"/>
        <v>0</v>
      </c>
      <c r="S31" s="227">
        <f t="shared" si="10"/>
        <v>0</v>
      </c>
      <c r="T31" s="227">
        <f t="shared" si="10"/>
        <v>0</v>
      </c>
    </row>
    <row r="32" s="221" customFormat="1" ht="19.5" customHeight="1" spans="1:20">
      <c r="A32" s="226" t="s">
        <v>137</v>
      </c>
      <c r="B32" s="226"/>
      <c r="C32" s="226"/>
      <c r="D32" s="226" t="s">
        <v>138</v>
      </c>
      <c r="E32" s="227">
        <v>0</v>
      </c>
      <c r="F32" s="227" t="s">
        <v>107</v>
      </c>
      <c r="G32" s="227" t="s">
        <v>107</v>
      </c>
      <c r="H32" s="227">
        <v>240.69</v>
      </c>
      <c r="I32" s="227"/>
      <c r="J32" s="227">
        <v>240.69</v>
      </c>
      <c r="K32" s="227">
        <v>240.69</v>
      </c>
      <c r="L32" s="227"/>
      <c r="M32" s="227"/>
      <c r="N32" s="227"/>
      <c r="O32" s="227">
        <v>240.69</v>
      </c>
      <c r="P32" s="227" t="s">
        <v>107</v>
      </c>
      <c r="Q32" s="227" t="s">
        <v>107</v>
      </c>
      <c r="R32" s="227" t="s">
        <v>107</v>
      </c>
      <c r="S32" s="227" t="s">
        <v>107</v>
      </c>
      <c r="T32" s="227" t="s">
        <v>107</v>
      </c>
    </row>
    <row r="33" s="221" customFormat="1" ht="19.5" customHeight="1" spans="1:20">
      <c r="A33" s="226" t="s">
        <v>139</v>
      </c>
      <c r="B33" s="226"/>
      <c r="C33" s="226"/>
      <c r="D33" s="226" t="s">
        <v>140</v>
      </c>
      <c r="E33" s="227">
        <v>0</v>
      </c>
      <c r="F33" s="227" t="s">
        <v>107</v>
      </c>
      <c r="G33" s="227" t="s">
        <v>107</v>
      </c>
      <c r="H33" s="227">
        <v>4</v>
      </c>
      <c r="I33" s="227"/>
      <c r="J33" s="227">
        <v>4</v>
      </c>
      <c r="K33" s="227">
        <v>4</v>
      </c>
      <c r="L33" s="227"/>
      <c r="M33" s="227"/>
      <c r="N33" s="227"/>
      <c r="O33" s="227">
        <v>4</v>
      </c>
      <c r="P33" s="227" t="s">
        <v>107</v>
      </c>
      <c r="Q33" s="227" t="s">
        <v>107</v>
      </c>
      <c r="R33" s="227" t="s">
        <v>107</v>
      </c>
      <c r="S33" s="227" t="s">
        <v>107</v>
      </c>
      <c r="T33" s="227" t="s">
        <v>107</v>
      </c>
    </row>
    <row r="34" s="221" customFormat="1" ht="19.5" customHeight="1" spans="1:20">
      <c r="A34" s="223">
        <v>208</v>
      </c>
      <c r="B34" s="224"/>
      <c r="C34" s="225"/>
      <c r="D34" s="226" t="s">
        <v>143</v>
      </c>
      <c r="E34" s="227">
        <f>E35</f>
        <v>0</v>
      </c>
      <c r="F34" s="227">
        <f t="shared" ref="F34:T34" si="11">F35</f>
        <v>0</v>
      </c>
      <c r="G34" s="227">
        <f t="shared" si="11"/>
        <v>0</v>
      </c>
      <c r="H34" s="227">
        <f t="shared" si="11"/>
        <v>84.4</v>
      </c>
      <c r="I34" s="227">
        <f t="shared" si="11"/>
        <v>84.4</v>
      </c>
      <c r="J34" s="227">
        <f t="shared" si="11"/>
        <v>0</v>
      </c>
      <c r="K34" s="227">
        <f t="shared" si="11"/>
        <v>84.4</v>
      </c>
      <c r="L34" s="227">
        <f t="shared" si="11"/>
        <v>84.4</v>
      </c>
      <c r="M34" s="227">
        <f t="shared" si="11"/>
        <v>83.38</v>
      </c>
      <c r="N34" s="227">
        <f t="shared" si="11"/>
        <v>1.02</v>
      </c>
      <c r="O34" s="227">
        <f t="shared" si="11"/>
        <v>0</v>
      </c>
      <c r="P34" s="227">
        <f t="shared" si="11"/>
        <v>0</v>
      </c>
      <c r="Q34" s="227">
        <f t="shared" si="11"/>
        <v>0</v>
      </c>
      <c r="R34" s="227">
        <f t="shared" si="11"/>
        <v>0</v>
      </c>
      <c r="S34" s="227">
        <f t="shared" si="11"/>
        <v>0</v>
      </c>
      <c r="T34" s="227">
        <f t="shared" si="11"/>
        <v>0</v>
      </c>
    </row>
    <row r="35" s="221" customFormat="1" ht="19.5" customHeight="1" spans="1:20">
      <c r="A35" s="223">
        <v>20805</v>
      </c>
      <c r="B35" s="224"/>
      <c r="C35" s="225"/>
      <c r="D35" s="226" t="s">
        <v>144</v>
      </c>
      <c r="E35" s="227">
        <f>E36+E37+E38</f>
        <v>0</v>
      </c>
      <c r="F35" s="227">
        <f t="shared" ref="F35:T35" si="12">F36+F37+F38</f>
        <v>0</v>
      </c>
      <c r="G35" s="227">
        <f t="shared" si="12"/>
        <v>0</v>
      </c>
      <c r="H35" s="227">
        <f t="shared" si="12"/>
        <v>84.4</v>
      </c>
      <c r="I35" s="227">
        <f t="shared" si="12"/>
        <v>84.4</v>
      </c>
      <c r="J35" s="227">
        <f t="shared" si="12"/>
        <v>0</v>
      </c>
      <c r="K35" s="227">
        <f t="shared" si="12"/>
        <v>84.4</v>
      </c>
      <c r="L35" s="227">
        <f t="shared" si="12"/>
        <v>84.4</v>
      </c>
      <c r="M35" s="227">
        <f t="shared" si="12"/>
        <v>83.38</v>
      </c>
      <c r="N35" s="227">
        <f t="shared" si="12"/>
        <v>1.02</v>
      </c>
      <c r="O35" s="227">
        <f t="shared" si="12"/>
        <v>0</v>
      </c>
      <c r="P35" s="227">
        <f t="shared" si="12"/>
        <v>0</v>
      </c>
      <c r="Q35" s="227">
        <f t="shared" si="12"/>
        <v>0</v>
      </c>
      <c r="R35" s="227">
        <f t="shared" si="12"/>
        <v>0</v>
      </c>
      <c r="S35" s="227">
        <f t="shared" si="12"/>
        <v>0</v>
      </c>
      <c r="T35" s="227">
        <f t="shared" si="12"/>
        <v>0</v>
      </c>
    </row>
    <row r="36" s="221" customFormat="1" ht="19.5" customHeight="1" spans="1:20">
      <c r="A36" s="226" t="s">
        <v>145</v>
      </c>
      <c r="B36" s="226"/>
      <c r="C36" s="226"/>
      <c r="D36" s="226" t="s">
        <v>146</v>
      </c>
      <c r="E36" s="227">
        <v>0</v>
      </c>
      <c r="F36" s="227" t="s">
        <v>107</v>
      </c>
      <c r="G36" s="227" t="s">
        <v>107</v>
      </c>
      <c r="H36" s="227">
        <v>46.38</v>
      </c>
      <c r="I36" s="227">
        <v>46.38</v>
      </c>
      <c r="J36" s="227"/>
      <c r="K36" s="227">
        <v>46.38</v>
      </c>
      <c r="L36" s="227">
        <v>46.38</v>
      </c>
      <c r="M36" s="227">
        <v>45.36</v>
      </c>
      <c r="N36" s="227">
        <v>1.02</v>
      </c>
      <c r="O36" s="227"/>
      <c r="P36" s="227" t="s">
        <v>107</v>
      </c>
      <c r="Q36" s="227" t="s">
        <v>107</v>
      </c>
      <c r="R36" s="227" t="s">
        <v>107</v>
      </c>
      <c r="S36" s="227" t="s">
        <v>107</v>
      </c>
      <c r="T36" s="227" t="s">
        <v>107</v>
      </c>
    </row>
    <row r="37" s="221" customFormat="1" ht="19.5" customHeight="1" spans="1:20">
      <c r="A37" s="226" t="s">
        <v>147</v>
      </c>
      <c r="B37" s="226"/>
      <c r="C37" s="226"/>
      <c r="D37" s="226" t="s">
        <v>148</v>
      </c>
      <c r="E37" s="227">
        <v>0</v>
      </c>
      <c r="F37" s="227" t="s">
        <v>107</v>
      </c>
      <c r="G37" s="227" t="s">
        <v>107</v>
      </c>
      <c r="H37" s="227">
        <v>30.3</v>
      </c>
      <c r="I37" s="227">
        <v>30.3</v>
      </c>
      <c r="J37" s="227"/>
      <c r="K37" s="227">
        <v>30.3</v>
      </c>
      <c r="L37" s="227">
        <v>30.3</v>
      </c>
      <c r="M37" s="227">
        <v>30.3</v>
      </c>
      <c r="N37" s="227">
        <v>0</v>
      </c>
      <c r="O37" s="227"/>
      <c r="P37" s="227" t="s">
        <v>107</v>
      </c>
      <c r="Q37" s="227" t="s">
        <v>107</v>
      </c>
      <c r="R37" s="227" t="s">
        <v>107</v>
      </c>
      <c r="S37" s="227" t="s">
        <v>107</v>
      </c>
      <c r="T37" s="227" t="s">
        <v>107</v>
      </c>
    </row>
    <row r="38" s="221" customFormat="1" ht="19.5" customHeight="1" spans="1:20">
      <c r="A38" s="226" t="s">
        <v>149</v>
      </c>
      <c r="B38" s="226"/>
      <c r="C38" s="226"/>
      <c r="D38" s="226" t="s">
        <v>150</v>
      </c>
      <c r="E38" s="227">
        <v>0</v>
      </c>
      <c r="F38" s="227" t="s">
        <v>107</v>
      </c>
      <c r="G38" s="227" t="s">
        <v>107</v>
      </c>
      <c r="H38" s="227">
        <v>7.72</v>
      </c>
      <c r="I38" s="227">
        <v>7.72</v>
      </c>
      <c r="J38" s="227"/>
      <c r="K38" s="227">
        <v>7.72</v>
      </c>
      <c r="L38" s="227">
        <v>7.72</v>
      </c>
      <c r="M38" s="227">
        <v>7.72</v>
      </c>
      <c r="N38" s="227">
        <v>0</v>
      </c>
      <c r="O38" s="227"/>
      <c r="P38" s="227" t="s">
        <v>107</v>
      </c>
      <c r="Q38" s="227" t="s">
        <v>107</v>
      </c>
      <c r="R38" s="227" t="s">
        <v>107</v>
      </c>
      <c r="S38" s="227" t="s">
        <v>107</v>
      </c>
      <c r="T38" s="227" t="s">
        <v>107</v>
      </c>
    </row>
    <row r="39" s="221" customFormat="1" ht="19.5" customHeight="1" spans="1:20">
      <c r="A39" s="223">
        <v>210</v>
      </c>
      <c r="B39" s="224"/>
      <c r="C39" s="225"/>
      <c r="D39" s="226" t="s">
        <v>151</v>
      </c>
      <c r="E39" s="227">
        <f>E40</f>
        <v>0</v>
      </c>
      <c r="F39" s="227">
        <f t="shared" ref="F39:T39" si="13">F40</f>
        <v>0</v>
      </c>
      <c r="G39" s="227">
        <f t="shared" si="13"/>
        <v>0</v>
      </c>
      <c r="H39" s="227">
        <f t="shared" si="13"/>
        <v>29.13</v>
      </c>
      <c r="I39" s="227">
        <f t="shared" si="13"/>
        <v>29.13</v>
      </c>
      <c r="J39" s="227">
        <f t="shared" si="13"/>
        <v>0</v>
      </c>
      <c r="K39" s="227">
        <f t="shared" si="13"/>
        <v>29.13</v>
      </c>
      <c r="L39" s="227">
        <f t="shared" si="13"/>
        <v>29.13</v>
      </c>
      <c r="M39" s="227">
        <f t="shared" si="13"/>
        <v>29.13</v>
      </c>
      <c r="N39" s="227">
        <f t="shared" si="13"/>
        <v>0</v>
      </c>
      <c r="O39" s="227">
        <f t="shared" si="13"/>
        <v>0</v>
      </c>
      <c r="P39" s="227">
        <f t="shared" si="13"/>
        <v>0</v>
      </c>
      <c r="Q39" s="227">
        <f t="shared" si="13"/>
        <v>0</v>
      </c>
      <c r="R39" s="227">
        <f t="shared" si="13"/>
        <v>0</v>
      </c>
      <c r="S39" s="227">
        <f t="shared" si="13"/>
        <v>0</v>
      </c>
      <c r="T39" s="227">
        <f t="shared" si="13"/>
        <v>0</v>
      </c>
    </row>
    <row r="40" s="221" customFormat="1" ht="19.5" customHeight="1" spans="1:20">
      <c r="A40" s="223">
        <v>21011</v>
      </c>
      <c r="B40" s="224"/>
      <c r="C40" s="225"/>
      <c r="D40" s="226" t="s">
        <v>152</v>
      </c>
      <c r="E40" s="227">
        <f>E41+E42+E43</f>
        <v>0</v>
      </c>
      <c r="F40" s="227">
        <f t="shared" ref="F40:T40" si="14">F41+F42+F43</f>
        <v>0</v>
      </c>
      <c r="G40" s="227">
        <f t="shared" si="14"/>
        <v>0</v>
      </c>
      <c r="H40" s="227">
        <f t="shared" si="14"/>
        <v>29.13</v>
      </c>
      <c r="I40" s="227">
        <f t="shared" si="14"/>
        <v>29.13</v>
      </c>
      <c r="J40" s="227">
        <f t="shared" si="14"/>
        <v>0</v>
      </c>
      <c r="K40" s="227">
        <f t="shared" si="14"/>
        <v>29.13</v>
      </c>
      <c r="L40" s="227">
        <f t="shared" si="14"/>
        <v>29.13</v>
      </c>
      <c r="M40" s="227">
        <f t="shared" si="14"/>
        <v>29.13</v>
      </c>
      <c r="N40" s="227">
        <f t="shared" si="14"/>
        <v>0</v>
      </c>
      <c r="O40" s="227">
        <f t="shared" si="14"/>
        <v>0</v>
      </c>
      <c r="P40" s="227">
        <f t="shared" si="14"/>
        <v>0</v>
      </c>
      <c r="Q40" s="227">
        <f t="shared" si="14"/>
        <v>0</v>
      </c>
      <c r="R40" s="227">
        <f t="shared" si="14"/>
        <v>0</v>
      </c>
      <c r="S40" s="227">
        <f t="shared" si="14"/>
        <v>0</v>
      </c>
      <c r="T40" s="227">
        <f t="shared" si="14"/>
        <v>0</v>
      </c>
    </row>
    <row r="41" s="221" customFormat="1" ht="19.5" customHeight="1" spans="1:20">
      <c r="A41" s="226" t="s">
        <v>153</v>
      </c>
      <c r="B41" s="226"/>
      <c r="C41" s="226"/>
      <c r="D41" s="226" t="s">
        <v>154</v>
      </c>
      <c r="E41" s="227">
        <v>0</v>
      </c>
      <c r="F41" s="227" t="s">
        <v>107</v>
      </c>
      <c r="G41" s="227" t="s">
        <v>107</v>
      </c>
      <c r="H41" s="227">
        <v>13.56</v>
      </c>
      <c r="I41" s="227">
        <v>13.56</v>
      </c>
      <c r="J41" s="227"/>
      <c r="K41" s="227">
        <v>13.56</v>
      </c>
      <c r="L41" s="227">
        <v>13.56</v>
      </c>
      <c r="M41" s="227">
        <v>13.56</v>
      </c>
      <c r="N41" s="227">
        <v>0</v>
      </c>
      <c r="O41" s="227"/>
      <c r="P41" s="227" t="s">
        <v>107</v>
      </c>
      <c r="Q41" s="227" t="s">
        <v>107</v>
      </c>
      <c r="R41" s="227" t="s">
        <v>107</v>
      </c>
      <c r="S41" s="227" t="s">
        <v>107</v>
      </c>
      <c r="T41" s="227" t="s">
        <v>107</v>
      </c>
    </row>
    <row r="42" s="221" customFormat="1" ht="19.5" customHeight="1" spans="1:20">
      <c r="A42" s="226" t="s">
        <v>155</v>
      </c>
      <c r="B42" s="226"/>
      <c r="C42" s="226"/>
      <c r="D42" s="226" t="s">
        <v>156</v>
      </c>
      <c r="E42" s="227">
        <v>0</v>
      </c>
      <c r="F42" s="227" t="s">
        <v>107</v>
      </c>
      <c r="G42" s="227" t="s">
        <v>107</v>
      </c>
      <c r="H42" s="227">
        <v>13.62</v>
      </c>
      <c r="I42" s="227">
        <v>13.62</v>
      </c>
      <c r="J42" s="227"/>
      <c r="K42" s="227">
        <v>13.62</v>
      </c>
      <c r="L42" s="227">
        <v>13.62</v>
      </c>
      <c r="M42" s="227">
        <v>13.62</v>
      </c>
      <c r="N42" s="227">
        <v>0</v>
      </c>
      <c r="O42" s="227"/>
      <c r="P42" s="227" t="s">
        <v>107</v>
      </c>
      <c r="Q42" s="227" t="s">
        <v>107</v>
      </c>
      <c r="R42" s="227" t="s">
        <v>107</v>
      </c>
      <c r="S42" s="227" t="s">
        <v>107</v>
      </c>
      <c r="T42" s="227" t="s">
        <v>107</v>
      </c>
    </row>
    <row r="43" s="221" customFormat="1" ht="19.5" customHeight="1" spans="1:20">
      <c r="A43" s="226" t="s">
        <v>157</v>
      </c>
      <c r="B43" s="226"/>
      <c r="C43" s="226"/>
      <c r="D43" s="226" t="s">
        <v>158</v>
      </c>
      <c r="E43" s="227">
        <v>0</v>
      </c>
      <c r="F43" s="227" t="s">
        <v>107</v>
      </c>
      <c r="G43" s="227" t="s">
        <v>107</v>
      </c>
      <c r="H43" s="227">
        <v>1.95</v>
      </c>
      <c r="I43" s="227">
        <v>1.95</v>
      </c>
      <c r="J43" s="227"/>
      <c r="K43" s="227">
        <v>1.95</v>
      </c>
      <c r="L43" s="227">
        <v>1.95</v>
      </c>
      <c r="M43" s="227">
        <v>1.95</v>
      </c>
      <c r="N43" s="227">
        <v>0</v>
      </c>
      <c r="O43" s="227"/>
      <c r="P43" s="227" t="s">
        <v>107</v>
      </c>
      <c r="Q43" s="227" t="s">
        <v>107</v>
      </c>
      <c r="R43" s="227" t="s">
        <v>107</v>
      </c>
      <c r="S43" s="227" t="s">
        <v>107</v>
      </c>
      <c r="T43" s="227" t="s">
        <v>107</v>
      </c>
    </row>
    <row r="44" s="221" customFormat="1" ht="19.5" customHeight="1" spans="1:20">
      <c r="A44" s="223">
        <v>221</v>
      </c>
      <c r="B44" s="224"/>
      <c r="C44" s="225"/>
      <c r="D44" s="226" t="s">
        <v>159</v>
      </c>
      <c r="E44" s="227">
        <f>E45</f>
        <v>0</v>
      </c>
      <c r="F44" s="227">
        <f t="shared" ref="F44:T44" si="15">F45</f>
        <v>0</v>
      </c>
      <c r="G44" s="227">
        <f t="shared" si="15"/>
        <v>0</v>
      </c>
      <c r="H44" s="227">
        <f t="shared" si="15"/>
        <v>31.62</v>
      </c>
      <c r="I44" s="227">
        <f t="shared" si="15"/>
        <v>31.62</v>
      </c>
      <c r="J44" s="227">
        <f t="shared" si="15"/>
        <v>0</v>
      </c>
      <c r="K44" s="227">
        <f t="shared" si="15"/>
        <v>31.62</v>
      </c>
      <c r="L44" s="227">
        <f t="shared" si="15"/>
        <v>31.62</v>
      </c>
      <c r="M44" s="227">
        <f t="shared" si="15"/>
        <v>31.62</v>
      </c>
      <c r="N44" s="227">
        <f t="shared" si="15"/>
        <v>0</v>
      </c>
      <c r="O44" s="227">
        <f t="shared" si="15"/>
        <v>0</v>
      </c>
      <c r="P44" s="227">
        <f t="shared" si="15"/>
        <v>0</v>
      </c>
      <c r="Q44" s="227">
        <f t="shared" si="15"/>
        <v>0</v>
      </c>
      <c r="R44" s="227">
        <f t="shared" si="15"/>
        <v>0</v>
      </c>
      <c r="S44" s="227">
        <f t="shared" si="15"/>
        <v>0</v>
      </c>
      <c r="T44" s="227">
        <f t="shared" si="15"/>
        <v>0</v>
      </c>
    </row>
    <row r="45" s="221" customFormat="1" ht="19.5" customHeight="1" spans="1:20">
      <c r="A45" s="223">
        <v>22102</v>
      </c>
      <c r="B45" s="224"/>
      <c r="C45" s="225"/>
      <c r="D45" s="226" t="s">
        <v>160</v>
      </c>
      <c r="E45" s="227">
        <f>E46+E47</f>
        <v>0</v>
      </c>
      <c r="F45" s="227">
        <f t="shared" ref="F45:T45" si="16">F46+F47</f>
        <v>0</v>
      </c>
      <c r="G45" s="227">
        <f t="shared" si="16"/>
        <v>0</v>
      </c>
      <c r="H45" s="227">
        <f t="shared" si="16"/>
        <v>31.62</v>
      </c>
      <c r="I45" s="227">
        <f t="shared" si="16"/>
        <v>31.62</v>
      </c>
      <c r="J45" s="227">
        <f t="shared" si="16"/>
        <v>0</v>
      </c>
      <c r="K45" s="227">
        <f t="shared" si="16"/>
        <v>31.62</v>
      </c>
      <c r="L45" s="227">
        <f t="shared" si="16"/>
        <v>31.62</v>
      </c>
      <c r="M45" s="227">
        <f t="shared" si="16"/>
        <v>31.62</v>
      </c>
      <c r="N45" s="227">
        <f t="shared" si="16"/>
        <v>0</v>
      </c>
      <c r="O45" s="227">
        <f t="shared" si="16"/>
        <v>0</v>
      </c>
      <c r="P45" s="227">
        <f t="shared" si="16"/>
        <v>0</v>
      </c>
      <c r="Q45" s="227">
        <f t="shared" si="16"/>
        <v>0</v>
      </c>
      <c r="R45" s="227">
        <f t="shared" si="16"/>
        <v>0</v>
      </c>
      <c r="S45" s="227">
        <f t="shared" si="16"/>
        <v>0</v>
      </c>
      <c r="T45" s="227">
        <f t="shared" si="16"/>
        <v>0</v>
      </c>
    </row>
    <row r="46" s="221" customFormat="1" ht="19.5" customHeight="1" spans="1:20">
      <c r="A46" s="226" t="s">
        <v>161</v>
      </c>
      <c r="B46" s="226"/>
      <c r="C46" s="226"/>
      <c r="D46" s="226" t="s">
        <v>162</v>
      </c>
      <c r="E46" s="227">
        <v>0</v>
      </c>
      <c r="F46" s="227" t="s">
        <v>107</v>
      </c>
      <c r="G46" s="227" t="s">
        <v>107</v>
      </c>
      <c r="H46" s="227">
        <v>29.89</v>
      </c>
      <c r="I46" s="227">
        <v>29.89</v>
      </c>
      <c r="J46" s="227"/>
      <c r="K46" s="227">
        <v>29.89</v>
      </c>
      <c r="L46" s="227">
        <v>29.89</v>
      </c>
      <c r="M46" s="227">
        <v>29.89</v>
      </c>
      <c r="N46" s="227">
        <v>0</v>
      </c>
      <c r="O46" s="227"/>
      <c r="P46" s="227" t="s">
        <v>107</v>
      </c>
      <c r="Q46" s="227" t="s">
        <v>107</v>
      </c>
      <c r="R46" s="227" t="s">
        <v>107</v>
      </c>
      <c r="S46" s="227" t="s">
        <v>107</v>
      </c>
      <c r="T46" s="227" t="s">
        <v>107</v>
      </c>
    </row>
    <row r="47" s="221" customFormat="1" ht="19.5" customHeight="1" spans="1:20">
      <c r="A47" s="226" t="s">
        <v>163</v>
      </c>
      <c r="B47" s="226"/>
      <c r="C47" s="226"/>
      <c r="D47" s="226" t="s">
        <v>164</v>
      </c>
      <c r="E47" s="227">
        <v>0</v>
      </c>
      <c r="F47" s="227" t="s">
        <v>107</v>
      </c>
      <c r="G47" s="227" t="s">
        <v>107</v>
      </c>
      <c r="H47" s="227">
        <v>1.73</v>
      </c>
      <c r="I47" s="227">
        <v>1.73</v>
      </c>
      <c r="J47" s="227"/>
      <c r="K47" s="227">
        <v>1.73</v>
      </c>
      <c r="L47" s="227">
        <v>1.73</v>
      </c>
      <c r="M47" s="227">
        <v>1.73</v>
      </c>
      <c r="N47" s="227">
        <v>0</v>
      </c>
      <c r="O47" s="227"/>
      <c r="P47" s="227" t="s">
        <v>107</v>
      </c>
      <c r="Q47" s="227" t="s">
        <v>107</v>
      </c>
      <c r="R47" s="227" t="s">
        <v>107</v>
      </c>
      <c r="S47" s="227" t="s">
        <v>107</v>
      </c>
      <c r="T47" s="227" t="s">
        <v>107</v>
      </c>
    </row>
    <row r="48" s="221" customFormat="1" ht="19.5" customHeight="1" spans="1:20">
      <c r="A48" s="226" t="s">
        <v>210</v>
      </c>
      <c r="B48" s="226"/>
      <c r="C48" s="226"/>
      <c r="D48" s="226"/>
      <c r="E48" s="226"/>
      <c r="F48" s="226"/>
      <c r="G48" s="226"/>
      <c r="H48" s="226"/>
      <c r="I48" s="226"/>
      <c r="J48" s="226"/>
      <c r="K48" s="226"/>
      <c r="L48" s="226"/>
      <c r="M48" s="226"/>
      <c r="N48" s="226"/>
      <c r="O48" s="226"/>
      <c r="P48" s="226"/>
      <c r="Q48" s="226"/>
      <c r="R48" s="226"/>
      <c r="S48" s="226"/>
      <c r="T48" s="226"/>
    </row>
  </sheetData>
  <mergeCells count="72">
    <mergeCell ref="A1:T1"/>
    <mergeCell ref="S2:T2"/>
    <mergeCell ref="A3:F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B1" workbookViewId="0">
      <selection activeCell="I27" sqref="I27"/>
    </sheetView>
  </sheetViews>
  <sheetFormatPr defaultColWidth="9" defaultRowHeight="14.25"/>
  <cols>
    <col min="1" max="1" width="8.625" style="145" customWidth="1"/>
    <col min="2" max="2" width="31.875" style="145" customWidth="1"/>
    <col min="3" max="3" width="12" style="145" customWidth="1"/>
    <col min="4" max="4" width="8.625" style="145" customWidth="1"/>
    <col min="5" max="5" width="21.375" style="145" customWidth="1"/>
    <col min="6" max="6" width="13.25" style="145" customWidth="1"/>
    <col min="7" max="7" width="8.625" style="145" customWidth="1"/>
    <col min="8" max="8" width="40.125" style="145" customWidth="1"/>
    <col min="9" max="9" width="10.25" style="145" customWidth="1"/>
    <col min="10" max="16384" width="9" style="145"/>
  </cols>
  <sheetData>
    <row r="1" s="231" customFormat="1" ht="22.5" spans="1:9">
      <c r="A1" s="237" t="s">
        <v>211</v>
      </c>
      <c r="B1" s="237"/>
      <c r="C1" s="237"/>
      <c r="D1" s="237"/>
      <c r="E1" s="237"/>
      <c r="F1" s="237"/>
      <c r="G1" s="237"/>
      <c r="H1" s="237"/>
      <c r="I1" s="237"/>
    </row>
    <row r="2" s="232" customFormat="1" ht="14.1" customHeight="1" spans="1:9">
      <c r="A2" s="150"/>
      <c r="B2" s="150"/>
      <c r="C2" s="150"/>
      <c r="D2" s="150"/>
      <c r="E2" s="150"/>
      <c r="F2" s="150"/>
      <c r="G2" s="150"/>
      <c r="H2" s="183" t="s">
        <v>212</v>
      </c>
      <c r="I2" s="183"/>
    </row>
    <row r="3" s="233" customFormat="1" ht="14.1" customHeight="1" spans="1:9">
      <c r="A3" s="238" t="s">
        <v>2</v>
      </c>
      <c r="B3" s="150"/>
      <c r="D3" s="150"/>
      <c r="E3" s="150"/>
      <c r="F3" s="150"/>
      <c r="G3" s="150"/>
      <c r="H3" s="239" t="s">
        <v>199</v>
      </c>
      <c r="I3" s="239"/>
    </row>
    <row r="4" s="234" customFormat="1" ht="14.1" customHeight="1" spans="1:9">
      <c r="A4" s="240" t="s">
        <v>205</v>
      </c>
      <c r="B4" s="241"/>
      <c r="C4" s="241"/>
      <c r="D4" s="241" t="s">
        <v>206</v>
      </c>
      <c r="E4" s="241"/>
      <c r="F4" s="241"/>
      <c r="G4" s="241"/>
      <c r="H4" s="241"/>
      <c r="I4" s="241"/>
    </row>
    <row r="5" s="234" customFormat="1" ht="14.1" customHeight="1" spans="1:9">
      <c r="A5" s="242" t="s">
        <v>213</v>
      </c>
      <c r="B5" s="243" t="s">
        <v>96</v>
      </c>
      <c r="C5" s="243" t="s">
        <v>8</v>
      </c>
      <c r="D5" s="243" t="s">
        <v>213</v>
      </c>
      <c r="E5" s="243" t="s">
        <v>96</v>
      </c>
      <c r="F5" s="243" t="s">
        <v>8</v>
      </c>
      <c r="G5" s="243" t="s">
        <v>213</v>
      </c>
      <c r="H5" s="243" t="s">
        <v>96</v>
      </c>
      <c r="I5" s="243" t="s">
        <v>8</v>
      </c>
    </row>
    <row r="6" s="234" customFormat="1" ht="14.1" customHeight="1" spans="1:9">
      <c r="A6" s="242"/>
      <c r="B6" s="243"/>
      <c r="C6" s="243"/>
      <c r="D6" s="243"/>
      <c r="E6" s="243"/>
      <c r="F6" s="243"/>
      <c r="G6" s="243"/>
      <c r="H6" s="243"/>
      <c r="I6" s="243"/>
    </row>
    <row r="7" s="235" customFormat="1" ht="14.1" customHeight="1" spans="1:9">
      <c r="A7" s="244" t="s">
        <v>214</v>
      </c>
      <c r="B7" s="245" t="s">
        <v>215</v>
      </c>
      <c r="C7" s="246">
        <v>368.49</v>
      </c>
      <c r="D7" s="245" t="s">
        <v>216</v>
      </c>
      <c r="E7" s="245" t="s">
        <v>217</v>
      </c>
      <c r="F7" s="246">
        <f>SUM(F8:F34)</f>
        <v>100.22</v>
      </c>
      <c r="G7" s="245" t="s">
        <v>218</v>
      </c>
      <c r="H7" s="245" t="s">
        <v>219</v>
      </c>
      <c r="I7" s="261">
        <f>SUM(I8:I23)</f>
        <v>0.66</v>
      </c>
    </row>
    <row r="8" s="235" customFormat="1" ht="14.1" customHeight="1" spans="1:9">
      <c r="A8" s="244" t="s">
        <v>220</v>
      </c>
      <c r="B8" s="245" t="s">
        <v>221</v>
      </c>
      <c r="C8" s="247">
        <v>75.88</v>
      </c>
      <c r="D8" s="245" t="s">
        <v>222</v>
      </c>
      <c r="E8" s="245" t="s">
        <v>223</v>
      </c>
      <c r="F8" s="247">
        <v>14.89</v>
      </c>
      <c r="G8" s="245" t="s">
        <v>224</v>
      </c>
      <c r="H8" s="245" t="s">
        <v>225</v>
      </c>
      <c r="I8" s="261"/>
    </row>
    <row r="9" s="235" customFormat="1" ht="14.1" customHeight="1" spans="1:9">
      <c r="A9" s="244" t="s">
        <v>226</v>
      </c>
      <c r="B9" s="245" t="s">
        <v>227</v>
      </c>
      <c r="C9" s="247">
        <v>112.07</v>
      </c>
      <c r="D9" s="245" t="s">
        <v>228</v>
      </c>
      <c r="E9" s="245" t="s">
        <v>229</v>
      </c>
      <c r="F9" s="246"/>
      <c r="G9" s="245" t="s">
        <v>230</v>
      </c>
      <c r="H9" s="245" t="s">
        <v>231</v>
      </c>
      <c r="I9" s="261">
        <v>0.66</v>
      </c>
    </row>
    <row r="10" s="235" customFormat="1" ht="14.1" customHeight="1" spans="1:9">
      <c r="A10" s="244" t="s">
        <v>232</v>
      </c>
      <c r="B10" s="245" t="s">
        <v>233</v>
      </c>
      <c r="C10" s="247">
        <v>83.42</v>
      </c>
      <c r="D10" s="245" t="s">
        <v>234</v>
      </c>
      <c r="E10" s="245" t="s">
        <v>235</v>
      </c>
      <c r="F10" s="246"/>
      <c r="G10" s="245" t="s">
        <v>236</v>
      </c>
      <c r="H10" s="245" t="s">
        <v>237</v>
      </c>
      <c r="I10" s="262"/>
    </row>
    <row r="11" s="235" customFormat="1" ht="14.1" customHeight="1" spans="1:9">
      <c r="A11" s="244" t="s">
        <v>238</v>
      </c>
      <c r="B11" s="245" t="s">
        <v>239</v>
      </c>
      <c r="C11" s="246"/>
      <c r="D11" s="245" t="s">
        <v>240</v>
      </c>
      <c r="E11" s="245" t="s">
        <v>241</v>
      </c>
      <c r="F11" s="246"/>
      <c r="G11" s="245" t="s">
        <v>242</v>
      </c>
      <c r="H11" s="245" t="s">
        <v>243</v>
      </c>
      <c r="I11" s="262"/>
    </row>
    <row r="12" s="235" customFormat="1" ht="14.1" customHeight="1" spans="1:9">
      <c r="A12" s="244" t="s">
        <v>244</v>
      </c>
      <c r="B12" s="245" t="s">
        <v>245</v>
      </c>
      <c r="C12" s="246"/>
      <c r="D12" s="245" t="s">
        <v>246</v>
      </c>
      <c r="E12" s="245" t="s">
        <v>247</v>
      </c>
      <c r="F12" s="247">
        <v>0.54</v>
      </c>
      <c r="G12" s="245" t="s">
        <v>248</v>
      </c>
      <c r="H12" s="245" t="s">
        <v>249</v>
      </c>
      <c r="I12" s="262"/>
    </row>
    <row r="13" s="235" customFormat="1" ht="14.1" customHeight="1" spans="1:9">
      <c r="A13" s="244" t="s">
        <v>250</v>
      </c>
      <c r="B13" s="245" t="s">
        <v>251</v>
      </c>
      <c r="C13" s="247">
        <v>30.3</v>
      </c>
      <c r="D13" s="245" t="s">
        <v>252</v>
      </c>
      <c r="E13" s="245" t="s">
        <v>253</v>
      </c>
      <c r="F13" s="247">
        <v>0.54</v>
      </c>
      <c r="G13" s="245" t="s">
        <v>254</v>
      </c>
      <c r="H13" s="245" t="s">
        <v>255</v>
      </c>
      <c r="I13" s="262"/>
    </row>
    <row r="14" s="235" customFormat="1" ht="14.1" customHeight="1" spans="1:9">
      <c r="A14" s="244" t="s">
        <v>256</v>
      </c>
      <c r="B14" s="245" t="s">
        <v>257</v>
      </c>
      <c r="C14" s="246">
        <v>7.72</v>
      </c>
      <c r="D14" s="245" t="s">
        <v>258</v>
      </c>
      <c r="E14" s="245" t="s">
        <v>259</v>
      </c>
      <c r="F14" s="247">
        <v>0.9</v>
      </c>
      <c r="G14" s="245" t="s">
        <v>260</v>
      </c>
      <c r="H14" s="245" t="s">
        <v>261</v>
      </c>
      <c r="I14" s="262"/>
    </row>
    <row r="15" s="235" customFormat="1" ht="14.1" customHeight="1" spans="1:9">
      <c r="A15" s="244" t="s">
        <v>262</v>
      </c>
      <c r="B15" s="245" t="s">
        <v>263</v>
      </c>
      <c r="C15" s="248">
        <v>13.56</v>
      </c>
      <c r="D15" s="245" t="s">
        <v>264</v>
      </c>
      <c r="E15" s="245" t="s">
        <v>265</v>
      </c>
      <c r="F15" s="246"/>
      <c r="G15" s="245" t="s">
        <v>266</v>
      </c>
      <c r="H15" s="245" t="s">
        <v>267</v>
      </c>
      <c r="I15" s="262"/>
    </row>
    <row r="16" s="235" customFormat="1" ht="14.1" customHeight="1" spans="1:9">
      <c r="A16" s="244" t="s">
        <v>268</v>
      </c>
      <c r="B16" s="249" t="s">
        <v>269</v>
      </c>
      <c r="C16" s="250">
        <v>13.62</v>
      </c>
      <c r="D16" s="245" t="s">
        <v>270</v>
      </c>
      <c r="E16" s="245" t="s">
        <v>271</v>
      </c>
      <c r="F16" s="247">
        <v>1.08</v>
      </c>
      <c r="G16" s="245" t="s">
        <v>272</v>
      </c>
      <c r="H16" s="245" t="s">
        <v>273</v>
      </c>
      <c r="I16" s="262"/>
    </row>
    <row r="17" s="235" customFormat="1" ht="14.1" customHeight="1" spans="1:9">
      <c r="A17" s="244" t="s">
        <v>274</v>
      </c>
      <c r="B17" s="249" t="s">
        <v>275</v>
      </c>
      <c r="C17" s="250">
        <v>2.03</v>
      </c>
      <c r="D17" s="245" t="s">
        <v>276</v>
      </c>
      <c r="E17" s="245" t="s">
        <v>277</v>
      </c>
      <c r="F17" s="247">
        <v>1.44</v>
      </c>
      <c r="G17" s="245" t="s">
        <v>278</v>
      </c>
      <c r="H17" s="245" t="s">
        <v>279</v>
      </c>
      <c r="I17" s="262"/>
    </row>
    <row r="18" s="235" customFormat="1" ht="14.1" customHeight="1" spans="1:9">
      <c r="A18" s="244" t="s">
        <v>280</v>
      </c>
      <c r="B18" s="249" t="s">
        <v>281</v>
      </c>
      <c r="C18" s="250">
        <v>29.89</v>
      </c>
      <c r="D18" s="245" t="s">
        <v>282</v>
      </c>
      <c r="E18" s="245" t="s">
        <v>283</v>
      </c>
      <c r="F18" s="246"/>
      <c r="G18" s="245" t="s">
        <v>284</v>
      </c>
      <c r="H18" s="245" t="s">
        <v>285</v>
      </c>
      <c r="I18" s="262"/>
    </row>
    <row r="19" s="235" customFormat="1" ht="14.1" customHeight="1" spans="1:9">
      <c r="A19" s="244" t="s">
        <v>286</v>
      </c>
      <c r="B19" s="249" t="s">
        <v>287</v>
      </c>
      <c r="C19" s="251"/>
      <c r="D19" s="245" t="s">
        <v>288</v>
      </c>
      <c r="E19" s="245" t="s">
        <v>289</v>
      </c>
      <c r="F19" s="247">
        <v>1.8</v>
      </c>
      <c r="G19" s="245" t="s">
        <v>290</v>
      </c>
      <c r="H19" s="245" t="s">
        <v>291</v>
      </c>
      <c r="I19" s="262"/>
    </row>
    <row r="20" s="235" customFormat="1" ht="14.1" customHeight="1" spans="1:9">
      <c r="A20" s="244" t="s">
        <v>292</v>
      </c>
      <c r="B20" s="249" t="s">
        <v>293</v>
      </c>
      <c r="C20" s="252"/>
      <c r="D20" s="245" t="s">
        <v>294</v>
      </c>
      <c r="E20" s="245" t="s">
        <v>295</v>
      </c>
      <c r="F20" s="246"/>
      <c r="G20" s="245" t="s">
        <v>296</v>
      </c>
      <c r="H20" s="245" t="s">
        <v>297</v>
      </c>
      <c r="I20" s="263"/>
    </row>
    <row r="21" s="235" customFormat="1" ht="14.1" customHeight="1" spans="1:9">
      <c r="A21" s="244" t="s">
        <v>298</v>
      </c>
      <c r="B21" s="245" t="s">
        <v>299</v>
      </c>
      <c r="C21" s="246">
        <f>SUM(C22:C33)</f>
        <v>45.36</v>
      </c>
      <c r="D21" s="245" t="s">
        <v>300</v>
      </c>
      <c r="E21" s="245" t="s">
        <v>301</v>
      </c>
      <c r="F21" s="246"/>
      <c r="G21" s="245" t="s">
        <v>302</v>
      </c>
      <c r="H21" s="245" t="s">
        <v>303</v>
      </c>
      <c r="I21" s="263"/>
    </row>
    <row r="22" s="235" customFormat="1" ht="14.1" customHeight="1" spans="1:9">
      <c r="A22" s="244" t="s">
        <v>304</v>
      </c>
      <c r="B22" s="245" t="s">
        <v>305</v>
      </c>
      <c r="C22" s="246"/>
      <c r="D22" s="245" t="s">
        <v>306</v>
      </c>
      <c r="E22" s="245" t="s">
        <v>307</v>
      </c>
      <c r="F22" s="247">
        <v>0.54</v>
      </c>
      <c r="G22" s="245" t="s">
        <v>308</v>
      </c>
      <c r="H22" s="245" t="s">
        <v>309</v>
      </c>
      <c r="I22" s="263"/>
    </row>
    <row r="23" s="235" customFormat="1" ht="14.1" customHeight="1" spans="1:9">
      <c r="A23" s="244" t="s">
        <v>310</v>
      </c>
      <c r="B23" s="245" t="s">
        <v>311</v>
      </c>
      <c r="C23" s="246"/>
      <c r="D23" s="245" t="s">
        <v>312</v>
      </c>
      <c r="E23" s="245" t="s">
        <v>313</v>
      </c>
      <c r="F23" s="246"/>
      <c r="G23" s="245" t="s">
        <v>314</v>
      </c>
      <c r="H23" s="245" t="s">
        <v>315</v>
      </c>
      <c r="I23" s="263"/>
    </row>
    <row r="24" s="235" customFormat="1" ht="14.1" customHeight="1" spans="1:9">
      <c r="A24" s="244" t="s">
        <v>316</v>
      </c>
      <c r="B24" s="245" t="s">
        <v>317</v>
      </c>
      <c r="C24" s="246"/>
      <c r="D24" s="245" t="s">
        <v>318</v>
      </c>
      <c r="E24" s="245" t="s">
        <v>319</v>
      </c>
      <c r="F24" s="246"/>
      <c r="G24" s="245" t="s">
        <v>320</v>
      </c>
      <c r="H24" s="245" t="s">
        <v>321</v>
      </c>
      <c r="I24" s="263"/>
    </row>
    <row r="25" s="235" customFormat="1" ht="14.1" customHeight="1" spans="1:9">
      <c r="A25" s="244" t="s">
        <v>322</v>
      </c>
      <c r="B25" s="245" t="s">
        <v>323</v>
      </c>
      <c r="C25" s="247"/>
      <c r="D25" s="245" t="s">
        <v>324</v>
      </c>
      <c r="E25" s="245" t="s">
        <v>325</v>
      </c>
      <c r="F25" s="246"/>
      <c r="G25" s="245" t="s">
        <v>326</v>
      </c>
      <c r="H25" s="245" t="s">
        <v>327</v>
      </c>
      <c r="I25" s="263"/>
    </row>
    <row r="26" s="235" customFormat="1" ht="14.1" customHeight="1" spans="1:9">
      <c r="A26" s="244" t="s">
        <v>328</v>
      </c>
      <c r="B26" s="245" t="s">
        <v>329</v>
      </c>
      <c r="C26" s="246">
        <v>45.36</v>
      </c>
      <c r="D26" s="245" t="s">
        <v>330</v>
      </c>
      <c r="E26" s="245" t="s">
        <v>331</v>
      </c>
      <c r="F26" s="246"/>
      <c r="G26" s="245" t="s">
        <v>332</v>
      </c>
      <c r="H26" s="245" t="s">
        <v>333</v>
      </c>
      <c r="I26" s="263"/>
    </row>
    <row r="27" s="235" customFormat="1" ht="14.1" customHeight="1" spans="1:9">
      <c r="A27" s="244" t="s">
        <v>334</v>
      </c>
      <c r="B27" s="245" t="s">
        <v>335</v>
      </c>
      <c r="C27" s="246"/>
      <c r="D27" s="245" t="s">
        <v>336</v>
      </c>
      <c r="E27" s="245" t="s">
        <v>337</v>
      </c>
      <c r="F27" s="247">
        <v>46.68</v>
      </c>
      <c r="G27" s="245" t="s">
        <v>338</v>
      </c>
      <c r="H27" s="245" t="s">
        <v>339</v>
      </c>
      <c r="I27" s="263"/>
    </row>
    <row r="28" s="235" customFormat="1" ht="14.1" customHeight="1" spans="1:9">
      <c r="A28" s="244" t="s">
        <v>340</v>
      </c>
      <c r="B28" s="245" t="s">
        <v>341</v>
      </c>
      <c r="C28" s="246"/>
      <c r="D28" s="245" t="s">
        <v>342</v>
      </c>
      <c r="E28" s="245" t="s">
        <v>343</v>
      </c>
      <c r="F28" s="246"/>
      <c r="G28" s="245" t="s">
        <v>344</v>
      </c>
      <c r="H28" s="245" t="s">
        <v>345</v>
      </c>
      <c r="I28" s="263"/>
    </row>
    <row r="29" s="235" customFormat="1" ht="14.1" customHeight="1" spans="1:9">
      <c r="A29" s="244" t="s">
        <v>346</v>
      </c>
      <c r="B29" s="245" t="s">
        <v>347</v>
      </c>
      <c r="C29" s="246"/>
      <c r="D29" s="245" t="s">
        <v>348</v>
      </c>
      <c r="E29" s="245" t="s">
        <v>349</v>
      </c>
      <c r="F29" s="247">
        <v>5.62</v>
      </c>
      <c r="G29" s="245" t="s">
        <v>350</v>
      </c>
      <c r="H29" s="245" t="s">
        <v>351</v>
      </c>
      <c r="I29" s="263"/>
    </row>
    <row r="30" s="235" customFormat="1" ht="14.1" customHeight="1" spans="1:9">
      <c r="A30" s="244" t="s">
        <v>352</v>
      </c>
      <c r="B30" s="245" t="s">
        <v>353</v>
      </c>
      <c r="C30" s="246"/>
      <c r="D30" s="245" t="s">
        <v>354</v>
      </c>
      <c r="E30" s="245" t="s">
        <v>355</v>
      </c>
      <c r="F30" s="247">
        <v>7.08</v>
      </c>
      <c r="G30" s="245" t="s">
        <v>356</v>
      </c>
      <c r="H30" s="245" t="s">
        <v>165</v>
      </c>
      <c r="I30" s="263"/>
    </row>
    <row r="31" s="235" customFormat="1" ht="14.1" customHeight="1" spans="1:9">
      <c r="A31" s="244" t="s">
        <v>357</v>
      </c>
      <c r="B31" s="245" t="s">
        <v>358</v>
      </c>
      <c r="C31" s="246"/>
      <c r="D31" s="245" t="s">
        <v>359</v>
      </c>
      <c r="E31" s="245" t="s">
        <v>360</v>
      </c>
      <c r="F31" s="247">
        <v>0.97</v>
      </c>
      <c r="G31" s="245" t="s">
        <v>361</v>
      </c>
      <c r="H31" s="245" t="s">
        <v>362</v>
      </c>
      <c r="I31" s="263"/>
    </row>
    <row r="32" s="235" customFormat="1" ht="14.1" customHeight="1" spans="1:9">
      <c r="A32" s="244">
        <v>30311</v>
      </c>
      <c r="B32" s="245" t="s">
        <v>363</v>
      </c>
      <c r="C32" s="246"/>
      <c r="D32" s="245" t="s">
        <v>364</v>
      </c>
      <c r="E32" s="245" t="s">
        <v>365</v>
      </c>
      <c r="F32" s="247">
        <v>18.14</v>
      </c>
      <c r="G32" s="245" t="s">
        <v>366</v>
      </c>
      <c r="H32" s="245" t="s">
        <v>367</v>
      </c>
      <c r="I32" s="263"/>
    </row>
    <row r="33" s="235" customFormat="1" ht="14.1" customHeight="1" spans="1:9">
      <c r="A33" s="244" t="s">
        <v>368</v>
      </c>
      <c r="B33" s="245" t="s">
        <v>369</v>
      </c>
      <c r="C33" s="246"/>
      <c r="D33" s="245" t="s">
        <v>370</v>
      </c>
      <c r="E33" s="245" t="s">
        <v>371</v>
      </c>
      <c r="F33" s="246"/>
      <c r="G33" s="245" t="s">
        <v>372</v>
      </c>
      <c r="H33" s="245" t="s">
        <v>373</v>
      </c>
      <c r="I33" s="263"/>
    </row>
    <row r="34" s="235" customFormat="1" ht="14.1" customHeight="1" spans="1:9">
      <c r="A34" s="244" t="s">
        <v>11</v>
      </c>
      <c r="B34" s="245" t="s">
        <v>11</v>
      </c>
      <c r="C34" s="253"/>
      <c r="D34" s="245" t="s">
        <v>374</v>
      </c>
      <c r="E34" s="245" t="s">
        <v>375</v>
      </c>
      <c r="F34" s="246"/>
      <c r="G34" s="245" t="s">
        <v>376</v>
      </c>
      <c r="H34" s="245" t="s">
        <v>377</v>
      </c>
      <c r="I34" s="263"/>
    </row>
    <row r="35" s="235" customFormat="1" ht="14.1" customHeight="1" spans="1:9">
      <c r="A35" s="244" t="s">
        <v>11</v>
      </c>
      <c r="B35" s="245" t="s">
        <v>11</v>
      </c>
      <c r="C35" s="253"/>
      <c r="D35" s="245" t="s">
        <v>378</v>
      </c>
      <c r="E35" s="245" t="s">
        <v>379</v>
      </c>
      <c r="F35" s="246"/>
      <c r="G35" s="245" t="s">
        <v>11</v>
      </c>
      <c r="H35" s="245" t="s">
        <v>11</v>
      </c>
      <c r="I35" s="263"/>
    </row>
    <row r="36" s="236" customFormat="1" ht="14.1" customHeight="1" spans="1:9">
      <c r="A36" s="254" t="s">
        <v>11</v>
      </c>
      <c r="B36" s="255" t="s">
        <v>11</v>
      </c>
      <c r="C36" s="253"/>
      <c r="D36" s="255" t="s">
        <v>380</v>
      </c>
      <c r="E36" s="255" t="s">
        <v>381</v>
      </c>
      <c r="F36" s="246"/>
      <c r="G36" s="255" t="s">
        <v>11</v>
      </c>
      <c r="H36" s="255" t="s">
        <v>11</v>
      </c>
      <c r="I36" s="264"/>
    </row>
    <row r="37" s="236" customFormat="1" ht="14.1" customHeight="1" spans="1:9">
      <c r="A37" s="161" t="s">
        <v>11</v>
      </c>
      <c r="B37" s="161" t="s">
        <v>11</v>
      </c>
      <c r="C37" s="253"/>
      <c r="D37" s="161" t="s">
        <v>382</v>
      </c>
      <c r="E37" s="161" t="s">
        <v>383</v>
      </c>
      <c r="F37" s="246"/>
      <c r="G37" s="161"/>
      <c r="H37" s="161"/>
      <c r="I37" s="161"/>
    </row>
    <row r="38" s="89" customFormat="1" ht="13.5" spans="1:9">
      <c r="A38" s="161" t="s">
        <v>11</v>
      </c>
      <c r="B38" s="161" t="s">
        <v>11</v>
      </c>
      <c r="C38" s="253"/>
      <c r="D38" s="161" t="s">
        <v>384</v>
      </c>
      <c r="E38" s="161" t="s">
        <v>385</v>
      </c>
      <c r="F38" s="246"/>
      <c r="G38" s="161" t="s">
        <v>11</v>
      </c>
      <c r="H38" s="161" t="s">
        <v>11</v>
      </c>
      <c r="I38" s="161" t="s">
        <v>11</v>
      </c>
    </row>
    <row r="39" s="89" customFormat="1" ht="13.5" spans="1:9">
      <c r="A39" s="161" t="s">
        <v>11</v>
      </c>
      <c r="B39" s="161" t="s">
        <v>11</v>
      </c>
      <c r="C39" s="253"/>
      <c r="D39" s="161" t="s">
        <v>386</v>
      </c>
      <c r="E39" s="161" t="s">
        <v>387</v>
      </c>
      <c r="F39" s="246"/>
      <c r="G39" s="161" t="s">
        <v>11</v>
      </c>
      <c r="H39" s="161" t="s">
        <v>11</v>
      </c>
      <c r="I39" s="161" t="s">
        <v>11</v>
      </c>
    </row>
    <row r="40" s="89" customFormat="1" ht="13.5" spans="1:9">
      <c r="A40" s="152" t="s">
        <v>388</v>
      </c>
      <c r="B40" s="152"/>
      <c r="C40" s="246">
        <f>C21+C7</f>
        <v>413.85</v>
      </c>
      <c r="D40" s="256" t="s">
        <v>389</v>
      </c>
      <c r="E40" s="257"/>
      <c r="F40" s="257"/>
      <c r="G40" s="257"/>
      <c r="H40" s="258"/>
      <c r="I40" s="246">
        <f>F7+I7</f>
        <v>100.88</v>
      </c>
    </row>
    <row r="41" s="145" customFormat="1" spans="1:9">
      <c r="A41" s="259" t="s">
        <v>390</v>
      </c>
      <c r="B41" s="259"/>
      <c r="C41" s="259"/>
      <c r="D41" s="259"/>
      <c r="E41" s="260"/>
      <c r="F41" s="260"/>
      <c r="G41" s="260"/>
      <c r="H41" s="259"/>
      <c r="I41" s="25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H33" sqref="H33"/>
    </sheetView>
  </sheetViews>
  <sheetFormatPr defaultColWidth="7.99166666666667" defaultRowHeight="12.75"/>
  <cols>
    <col min="1" max="1" width="8" style="149" customWidth="1"/>
    <col min="2" max="2" width="30.4916666666667" style="149" customWidth="1"/>
    <col min="3" max="3" width="12.25" style="149" customWidth="1"/>
    <col min="4" max="4" width="12.0583333333333" style="149" customWidth="1"/>
    <col min="5" max="5" width="22.5" style="149" customWidth="1"/>
    <col min="6" max="6" width="13.5" style="149" customWidth="1"/>
    <col min="7" max="7" width="12.125" style="149" customWidth="1"/>
    <col min="8" max="8" width="19" style="149" customWidth="1"/>
    <col min="9" max="9" width="11.25" style="149" customWidth="1"/>
    <col min="10" max="10" width="11.5" style="149" customWidth="1"/>
    <col min="11" max="11" width="30.875" style="149" customWidth="1"/>
    <col min="12" max="12" width="13" style="149" customWidth="1"/>
    <col min="13" max="16384" width="7.99166666666667" style="149"/>
  </cols>
  <sheetData>
    <row r="1" s="149" customFormat="1" ht="27" spans="1:12">
      <c r="A1" s="229" t="s">
        <v>391</v>
      </c>
      <c r="B1" s="229"/>
      <c r="C1" s="229"/>
      <c r="D1" s="229"/>
      <c r="E1" s="229"/>
      <c r="F1" s="229"/>
      <c r="G1" s="229"/>
      <c r="H1" s="229"/>
      <c r="I1" s="229"/>
      <c r="J1" s="229"/>
      <c r="K1" s="229"/>
      <c r="L1" s="229"/>
    </row>
    <row r="2" s="149" customFormat="1" spans="12:12">
      <c r="L2" s="175" t="s">
        <v>392</v>
      </c>
    </row>
    <row r="3" s="149" customFormat="1" spans="1:12">
      <c r="A3" s="150" t="s">
        <v>2</v>
      </c>
      <c r="F3" s="151"/>
      <c r="G3" s="151"/>
      <c r="H3" s="151"/>
      <c r="I3" s="151"/>
      <c r="L3" s="175" t="s">
        <v>3</v>
      </c>
    </row>
    <row r="4" s="221" customFormat="1" ht="15" customHeight="1" spans="1:12">
      <c r="A4" s="184" t="s">
        <v>393</v>
      </c>
      <c r="B4" s="184"/>
      <c r="C4" s="184"/>
      <c r="D4" s="184"/>
      <c r="E4" s="184"/>
      <c r="F4" s="184"/>
      <c r="G4" s="184"/>
      <c r="H4" s="184"/>
      <c r="I4" s="184"/>
      <c r="J4" s="184"/>
      <c r="K4" s="184"/>
      <c r="L4" s="184"/>
    </row>
    <row r="5" s="221" customFormat="1" ht="15" customHeight="1" spans="1:12">
      <c r="A5" s="184" t="s">
        <v>213</v>
      </c>
      <c r="B5" s="184" t="s">
        <v>96</v>
      </c>
      <c r="C5" s="184" t="s">
        <v>8</v>
      </c>
      <c r="D5" s="184" t="s">
        <v>213</v>
      </c>
      <c r="E5" s="184" t="s">
        <v>96</v>
      </c>
      <c r="F5" s="184" t="s">
        <v>8</v>
      </c>
      <c r="G5" s="184" t="s">
        <v>213</v>
      </c>
      <c r="H5" s="184" t="s">
        <v>96</v>
      </c>
      <c r="I5" s="184" t="s">
        <v>8</v>
      </c>
      <c r="J5" s="184" t="s">
        <v>213</v>
      </c>
      <c r="K5" s="184" t="s">
        <v>96</v>
      </c>
      <c r="L5" s="184" t="s">
        <v>8</v>
      </c>
    </row>
    <row r="6" s="221" customFormat="1" ht="15" customHeight="1" spans="1:12">
      <c r="A6" s="185" t="s">
        <v>214</v>
      </c>
      <c r="B6" s="185" t="s">
        <v>215</v>
      </c>
      <c r="C6" s="187" t="s">
        <v>107</v>
      </c>
      <c r="D6" s="185" t="s">
        <v>216</v>
      </c>
      <c r="E6" s="185" t="s">
        <v>217</v>
      </c>
      <c r="F6" s="187" t="s">
        <v>394</v>
      </c>
      <c r="G6" s="185" t="s">
        <v>395</v>
      </c>
      <c r="H6" s="185" t="s">
        <v>396</v>
      </c>
      <c r="I6" s="187" t="s">
        <v>107</v>
      </c>
      <c r="J6" s="185" t="s">
        <v>397</v>
      </c>
      <c r="K6" s="185" t="s">
        <v>398</v>
      </c>
      <c r="L6" s="187" t="s">
        <v>107</v>
      </c>
    </row>
    <row r="7" s="221" customFormat="1" ht="15" customHeight="1" spans="1:12">
      <c r="A7" s="185" t="s">
        <v>220</v>
      </c>
      <c r="B7" s="185" t="s">
        <v>221</v>
      </c>
      <c r="C7" s="187" t="s">
        <v>107</v>
      </c>
      <c r="D7" s="185" t="s">
        <v>222</v>
      </c>
      <c r="E7" s="185" t="s">
        <v>223</v>
      </c>
      <c r="F7" s="187">
        <v>30.22</v>
      </c>
      <c r="G7" s="185" t="s">
        <v>399</v>
      </c>
      <c r="H7" s="185" t="s">
        <v>225</v>
      </c>
      <c r="I7" s="187" t="s">
        <v>107</v>
      </c>
      <c r="J7" s="185" t="s">
        <v>400</v>
      </c>
      <c r="K7" s="185" t="s">
        <v>327</v>
      </c>
      <c r="L7" s="187" t="s">
        <v>107</v>
      </c>
    </row>
    <row r="8" s="221" customFormat="1" ht="15" customHeight="1" spans="1:12">
      <c r="A8" s="185" t="s">
        <v>226</v>
      </c>
      <c r="B8" s="185" t="s">
        <v>227</v>
      </c>
      <c r="C8" s="187" t="s">
        <v>107</v>
      </c>
      <c r="D8" s="185" t="s">
        <v>228</v>
      </c>
      <c r="E8" s="185" t="s">
        <v>229</v>
      </c>
      <c r="F8" s="187" t="s">
        <v>107</v>
      </c>
      <c r="G8" s="185" t="s">
        <v>401</v>
      </c>
      <c r="H8" s="185" t="s">
        <v>231</v>
      </c>
      <c r="I8" s="187" t="s">
        <v>107</v>
      </c>
      <c r="J8" s="185" t="s">
        <v>402</v>
      </c>
      <c r="K8" s="185" t="s">
        <v>351</v>
      </c>
      <c r="L8" s="187" t="s">
        <v>107</v>
      </c>
    </row>
    <row r="9" s="221" customFormat="1" ht="15" customHeight="1" spans="1:12">
      <c r="A9" s="185" t="s">
        <v>232</v>
      </c>
      <c r="B9" s="185" t="s">
        <v>233</v>
      </c>
      <c r="C9" s="187" t="s">
        <v>107</v>
      </c>
      <c r="D9" s="185" t="s">
        <v>234</v>
      </c>
      <c r="E9" s="185" t="s">
        <v>235</v>
      </c>
      <c r="F9" s="187" t="s">
        <v>107</v>
      </c>
      <c r="G9" s="185" t="s">
        <v>403</v>
      </c>
      <c r="H9" s="185" t="s">
        <v>237</v>
      </c>
      <c r="I9" s="187" t="s">
        <v>107</v>
      </c>
      <c r="J9" s="185" t="s">
        <v>320</v>
      </c>
      <c r="K9" s="185" t="s">
        <v>321</v>
      </c>
      <c r="L9" s="187" t="s">
        <v>107</v>
      </c>
    </row>
    <row r="10" s="221" customFormat="1" ht="15" customHeight="1" spans="1:12">
      <c r="A10" s="185" t="s">
        <v>238</v>
      </c>
      <c r="B10" s="185" t="s">
        <v>239</v>
      </c>
      <c r="C10" s="187" t="s">
        <v>107</v>
      </c>
      <c r="D10" s="185" t="s">
        <v>240</v>
      </c>
      <c r="E10" s="185" t="s">
        <v>241</v>
      </c>
      <c r="F10" s="187" t="s">
        <v>107</v>
      </c>
      <c r="G10" s="185" t="s">
        <v>404</v>
      </c>
      <c r="H10" s="185" t="s">
        <v>243</v>
      </c>
      <c r="I10" s="187" t="s">
        <v>107</v>
      </c>
      <c r="J10" s="185" t="s">
        <v>326</v>
      </c>
      <c r="K10" s="185" t="s">
        <v>327</v>
      </c>
      <c r="L10" s="187" t="s">
        <v>107</v>
      </c>
    </row>
    <row r="11" s="221" customFormat="1" ht="15" customHeight="1" spans="1:12">
      <c r="A11" s="185" t="s">
        <v>244</v>
      </c>
      <c r="B11" s="185" t="s">
        <v>245</v>
      </c>
      <c r="C11" s="187" t="s">
        <v>107</v>
      </c>
      <c r="D11" s="185" t="s">
        <v>246</v>
      </c>
      <c r="E11" s="185" t="s">
        <v>247</v>
      </c>
      <c r="F11" s="187" t="s">
        <v>107</v>
      </c>
      <c r="G11" s="185" t="s">
        <v>405</v>
      </c>
      <c r="H11" s="185" t="s">
        <v>249</v>
      </c>
      <c r="I11" s="187" t="s">
        <v>107</v>
      </c>
      <c r="J11" s="185" t="s">
        <v>332</v>
      </c>
      <c r="K11" s="185" t="s">
        <v>333</v>
      </c>
      <c r="L11" s="187" t="s">
        <v>107</v>
      </c>
    </row>
    <row r="12" s="221" customFormat="1" ht="15" customHeight="1" spans="1:12">
      <c r="A12" s="185" t="s">
        <v>250</v>
      </c>
      <c r="B12" s="185" t="s">
        <v>251</v>
      </c>
      <c r="C12" s="187" t="s">
        <v>107</v>
      </c>
      <c r="D12" s="185" t="s">
        <v>252</v>
      </c>
      <c r="E12" s="185" t="s">
        <v>253</v>
      </c>
      <c r="F12" s="187" t="s">
        <v>107</v>
      </c>
      <c r="G12" s="185" t="s">
        <v>406</v>
      </c>
      <c r="H12" s="185" t="s">
        <v>255</v>
      </c>
      <c r="I12" s="187" t="s">
        <v>107</v>
      </c>
      <c r="J12" s="185" t="s">
        <v>338</v>
      </c>
      <c r="K12" s="185" t="s">
        <v>339</v>
      </c>
      <c r="L12" s="187" t="s">
        <v>107</v>
      </c>
    </row>
    <row r="13" s="221" customFormat="1" ht="15" customHeight="1" spans="1:12">
      <c r="A13" s="185" t="s">
        <v>256</v>
      </c>
      <c r="B13" s="185" t="s">
        <v>257</v>
      </c>
      <c r="C13" s="187" t="s">
        <v>107</v>
      </c>
      <c r="D13" s="185" t="s">
        <v>258</v>
      </c>
      <c r="E13" s="185" t="s">
        <v>259</v>
      </c>
      <c r="F13" s="187" t="s">
        <v>107</v>
      </c>
      <c r="G13" s="185" t="s">
        <v>407</v>
      </c>
      <c r="H13" s="185" t="s">
        <v>261</v>
      </c>
      <c r="I13" s="187" t="s">
        <v>107</v>
      </c>
      <c r="J13" s="185" t="s">
        <v>344</v>
      </c>
      <c r="K13" s="185" t="s">
        <v>345</v>
      </c>
      <c r="L13" s="187" t="s">
        <v>107</v>
      </c>
    </row>
    <row r="14" s="221" customFormat="1" ht="15" customHeight="1" spans="1:12">
      <c r="A14" s="185" t="s">
        <v>262</v>
      </c>
      <c r="B14" s="185" t="s">
        <v>263</v>
      </c>
      <c r="C14" s="187" t="s">
        <v>107</v>
      </c>
      <c r="D14" s="185" t="s">
        <v>264</v>
      </c>
      <c r="E14" s="185" t="s">
        <v>265</v>
      </c>
      <c r="F14" s="187" t="s">
        <v>107</v>
      </c>
      <c r="G14" s="185" t="s">
        <v>408</v>
      </c>
      <c r="H14" s="185" t="s">
        <v>291</v>
      </c>
      <c r="I14" s="187" t="s">
        <v>107</v>
      </c>
      <c r="J14" s="185" t="s">
        <v>350</v>
      </c>
      <c r="K14" s="185" t="s">
        <v>351</v>
      </c>
      <c r="L14" s="187" t="s">
        <v>107</v>
      </c>
    </row>
    <row r="15" s="221" customFormat="1" ht="15" customHeight="1" spans="1:12">
      <c r="A15" s="185" t="s">
        <v>268</v>
      </c>
      <c r="B15" s="185" t="s">
        <v>269</v>
      </c>
      <c r="C15" s="187" t="s">
        <v>107</v>
      </c>
      <c r="D15" s="185" t="s">
        <v>270</v>
      </c>
      <c r="E15" s="185" t="s">
        <v>271</v>
      </c>
      <c r="F15" s="187" t="s">
        <v>107</v>
      </c>
      <c r="G15" s="185" t="s">
        <v>409</v>
      </c>
      <c r="H15" s="185" t="s">
        <v>297</v>
      </c>
      <c r="I15" s="187" t="s">
        <v>107</v>
      </c>
      <c r="J15" s="185" t="s">
        <v>410</v>
      </c>
      <c r="K15" s="185" t="s">
        <v>411</v>
      </c>
      <c r="L15" s="187" t="s">
        <v>107</v>
      </c>
    </row>
    <row r="16" s="221" customFormat="1" ht="15" customHeight="1" spans="1:12">
      <c r="A16" s="185" t="s">
        <v>274</v>
      </c>
      <c r="B16" s="185" t="s">
        <v>275</v>
      </c>
      <c r="C16" s="187" t="s">
        <v>107</v>
      </c>
      <c r="D16" s="185" t="s">
        <v>276</v>
      </c>
      <c r="E16" s="185" t="s">
        <v>277</v>
      </c>
      <c r="F16" s="187" t="s">
        <v>107</v>
      </c>
      <c r="G16" s="185" t="s">
        <v>412</v>
      </c>
      <c r="H16" s="185" t="s">
        <v>303</v>
      </c>
      <c r="I16" s="187" t="s">
        <v>107</v>
      </c>
      <c r="J16" s="185" t="s">
        <v>413</v>
      </c>
      <c r="K16" s="185" t="s">
        <v>414</v>
      </c>
      <c r="L16" s="187" t="s">
        <v>107</v>
      </c>
    </row>
    <row r="17" s="221" customFormat="1" ht="15" customHeight="1" spans="1:12">
      <c r="A17" s="185" t="s">
        <v>280</v>
      </c>
      <c r="B17" s="185" t="s">
        <v>281</v>
      </c>
      <c r="C17" s="187" t="s">
        <v>107</v>
      </c>
      <c r="D17" s="185" t="s">
        <v>282</v>
      </c>
      <c r="E17" s="185" t="s">
        <v>283</v>
      </c>
      <c r="F17" s="187" t="s">
        <v>107</v>
      </c>
      <c r="G17" s="185" t="s">
        <v>415</v>
      </c>
      <c r="H17" s="185" t="s">
        <v>309</v>
      </c>
      <c r="I17" s="187" t="s">
        <v>107</v>
      </c>
      <c r="J17" s="185" t="s">
        <v>416</v>
      </c>
      <c r="K17" s="185" t="s">
        <v>417</v>
      </c>
      <c r="L17" s="187" t="s">
        <v>107</v>
      </c>
    </row>
    <row r="18" s="221" customFormat="1" ht="15" customHeight="1" spans="1:12">
      <c r="A18" s="185" t="s">
        <v>286</v>
      </c>
      <c r="B18" s="185" t="s">
        <v>287</v>
      </c>
      <c r="C18" s="187" t="s">
        <v>107</v>
      </c>
      <c r="D18" s="185" t="s">
        <v>288</v>
      </c>
      <c r="E18" s="185" t="s">
        <v>289</v>
      </c>
      <c r="F18" s="187" t="s">
        <v>107</v>
      </c>
      <c r="G18" s="185" t="s">
        <v>418</v>
      </c>
      <c r="H18" s="185" t="s">
        <v>419</v>
      </c>
      <c r="I18" s="187" t="s">
        <v>107</v>
      </c>
      <c r="J18" s="185" t="s">
        <v>420</v>
      </c>
      <c r="K18" s="185" t="s">
        <v>421</v>
      </c>
      <c r="L18" s="187" t="s">
        <v>107</v>
      </c>
    </row>
    <row r="19" s="221" customFormat="1" ht="15" customHeight="1" spans="1:12">
      <c r="A19" s="185" t="s">
        <v>292</v>
      </c>
      <c r="B19" s="185" t="s">
        <v>293</v>
      </c>
      <c r="C19" s="187" t="s">
        <v>107</v>
      </c>
      <c r="D19" s="185" t="s">
        <v>294</v>
      </c>
      <c r="E19" s="185" t="s">
        <v>295</v>
      </c>
      <c r="F19" s="187" t="s">
        <v>107</v>
      </c>
      <c r="G19" s="185" t="s">
        <v>218</v>
      </c>
      <c r="H19" s="185" t="s">
        <v>219</v>
      </c>
      <c r="I19" s="187">
        <v>7.41</v>
      </c>
      <c r="J19" s="185" t="s">
        <v>356</v>
      </c>
      <c r="K19" s="185" t="s">
        <v>165</v>
      </c>
      <c r="L19" s="187" t="s">
        <v>107</v>
      </c>
    </row>
    <row r="20" s="221" customFormat="1" ht="15" customHeight="1" spans="1:12">
      <c r="A20" s="185" t="s">
        <v>298</v>
      </c>
      <c r="B20" s="185" t="s">
        <v>299</v>
      </c>
      <c r="C20" s="187">
        <v>706.41</v>
      </c>
      <c r="D20" s="185" t="s">
        <v>300</v>
      </c>
      <c r="E20" s="185" t="s">
        <v>301</v>
      </c>
      <c r="F20" s="187" t="s">
        <v>107</v>
      </c>
      <c r="G20" s="185" t="s">
        <v>224</v>
      </c>
      <c r="H20" s="185" t="s">
        <v>225</v>
      </c>
      <c r="I20" s="187" t="s">
        <v>107</v>
      </c>
      <c r="J20" s="185" t="s">
        <v>366</v>
      </c>
      <c r="K20" s="185" t="s">
        <v>367</v>
      </c>
      <c r="L20" s="187" t="s">
        <v>107</v>
      </c>
    </row>
    <row r="21" s="221" customFormat="1" ht="15" customHeight="1" spans="1:12">
      <c r="A21" s="185" t="s">
        <v>304</v>
      </c>
      <c r="B21" s="185" t="s">
        <v>305</v>
      </c>
      <c r="C21" s="187" t="s">
        <v>107</v>
      </c>
      <c r="D21" s="185" t="s">
        <v>306</v>
      </c>
      <c r="E21" s="185" t="s">
        <v>307</v>
      </c>
      <c r="F21" s="187" t="s">
        <v>107</v>
      </c>
      <c r="G21" s="185" t="s">
        <v>230</v>
      </c>
      <c r="H21" s="185" t="s">
        <v>231</v>
      </c>
      <c r="I21" s="187">
        <v>7.41</v>
      </c>
      <c r="J21" s="185" t="s">
        <v>372</v>
      </c>
      <c r="K21" s="185" t="s">
        <v>373</v>
      </c>
      <c r="L21" s="187" t="s">
        <v>107</v>
      </c>
    </row>
    <row r="22" s="221" customFormat="1" ht="15" customHeight="1" spans="1:12">
      <c r="A22" s="185" t="s">
        <v>310</v>
      </c>
      <c r="B22" s="185" t="s">
        <v>311</v>
      </c>
      <c r="C22" s="187" t="s">
        <v>107</v>
      </c>
      <c r="D22" s="185" t="s">
        <v>312</v>
      </c>
      <c r="E22" s="185" t="s">
        <v>313</v>
      </c>
      <c r="F22" s="187" t="s">
        <v>107</v>
      </c>
      <c r="G22" s="185" t="s">
        <v>236</v>
      </c>
      <c r="H22" s="185" t="s">
        <v>237</v>
      </c>
      <c r="I22" s="187" t="s">
        <v>107</v>
      </c>
      <c r="J22" s="185" t="s">
        <v>422</v>
      </c>
      <c r="K22" s="185" t="s">
        <v>423</v>
      </c>
      <c r="L22" s="187" t="s">
        <v>107</v>
      </c>
    </row>
    <row r="23" s="221" customFormat="1" ht="15" customHeight="1" spans="1:12">
      <c r="A23" s="185" t="s">
        <v>316</v>
      </c>
      <c r="B23" s="185" t="s">
        <v>317</v>
      </c>
      <c r="C23" s="187" t="s">
        <v>107</v>
      </c>
      <c r="D23" s="185" t="s">
        <v>318</v>
      </c>
      <c r="E23" s="185" t="s">
        <v>319</v>
      </c>
      <c r="F23" s="187">
        <v>3</v>
      </c>
      <c r="G23" s="185" t="s">
        <v>242</v>
      </c>
      <c r="H23" s="185" t="s">
        <v>243</v>
      </c>
      <c r="I23" s="187" t="s">
        <v>107</v>
      </c>
      <c r="J23" s="185" t="s">
        <v>424</v>
      </c>
      <c r="K23" s="185" t="s">
        <v>425</v>
      </c>
      <c r="L23" s="187" t="s">
        <v>107</v>
      </c>
    </row>
    <row r="24" s="221" customFormat="1" ht="15" customHeight="1" spans="1:12">
      <c r="A24" s="185" t="s">
        <v>322</v>
      </c>
      <c r="B24" s="185" t="s">
        <v>323</v>
      </c>
      <c r="C24" s="187" t="s">
        <v>107</v>
      </c>
      <c r="D24" s="185" t="s">
        <v>324</v>
      </c>
      <c r="E24" s="185" t="s">
        <v>325</v>
      </c>
      <c r="F24" s="187" t="s">
        <v>107</v>
      </c>
      <c r="G24" s="185" t="s">
        <v>248</v>
      </c>
      <c r="H24" s="185" t="s">
        <v>249</v>
      </c>
      <c r="I24" s="187" t="s">
        <v>107</v>
      </c>
      <c r="J24" s="185" t="s">
        <v>376</v>
      </c>
      <c r="K24" s="185" t="s">
        <v>377</v>
      </c>
      <c r="L24" s="187" t="s">
        <v>107</v>
      </c>
    </row>
    <row r="25" s="221" customFormat="1" ht="15" customHeight="1" spans="1:12">
      <c r="A25" s="185" t="s">
        <v>328</v>
      </c>
      <c r="B25" s="185" t="s">
        <v>329</v>
      </c>
      <c r="C25" s="187" t="s">
        <v>107</v>
      </c>
      <c r="D25" s="185" t="s">
        <v>330</v>
      </c>
      <c r="E25" s="185" t="s">
        <v>331</v>
      </c>
      <c r="F25" s="187" t="s">
        <v>107</v>
      </c>
      <c r="G25" s="185" t="s">
        <v>254</v>
      </c>
      <c r="H25" s="185" t="s">
        <v>255</v>
      </c>
      <c r="I25" s="187" t="s">
        <v>107</v>
      </c>
      <c r="J25" s="185"/>
      <c r="K25" s="185"/>
      <c r="L25" s="186"/>
    </row>
    <row r="26" s="221" customFormat="1" ht="15" customHeight="1" spans="1:12">
      <c r="A26" s="185" t="s">
        <v>334</v>
      </c>
      <c r="B26" s="185" t="s">
        <v>335</v>
      </c>
      <c r="C26" s="187" t="s">
        <v>107</v>
      </c>
      <c r="D26" s="185" t="s">
        <v>336</v>
      </c>
      <c r="E26" s="185" t="s">
        <v>337</v>
      </c>
      <c r="F26" s="187" t="s">
        <v>107</v>
      </c>
      <c r="G26" s="185" t="s">
        <v>260</v>
      </c>
      <c r="H26" s="185" t="s">
        <v>261</v>
      </c>
      <c r="I26" s="187" t="s">
        <v>107</v>
      </c>
      <c r="J26" s="185"/>
      <c r="K26" s="185"/>
      <c r="L26" s="186"/>
    </row>
    <row r="27" s="221" customFormat="1" ht="15" customHeight="1" spans="1:12">
      <c r="A27" s="185" t="s">
        <v>340</v>
      </c>
      <c r="B27" s="185" t="s">
        <v>341</v>
      </c>
      <c r="C27" s="187" t="s">
        <v>107</v>
      </c>
      <c r="D27" s="185" t="s">
        <v>342</v>
      </c>
      <c r="E27" s="185" t="s">
        <v>343</v>
      </c>
      <c r="F27" s="230">
        <v>38778.58</v>
      </c>
      <c r="G27" s="185" t="s">
        <v>266</v>
      </c>
      <c r="H27" s="185" t="s">
        <v>267</v>
      </c>
      <c r="I27" s="187" t="s">
        <v>107</v>
      </c>
      <c r="J27" s="185"/>
      <c r="K27" s="185"/>
      <c r="L27" s="186"/>
    </row>
    <row r="28" s="221" customFormat="1" ht="15" customHeight="1" spans="1:12">
      <c r="A28" s="185" t="s">
        <v>346</v>
      </c>
      <c r="B28" s="185" t="s">
        <v>347</v>
      </c>
      <c r="C28" s="187">
        <v>706.41</v>
      </c>
      <c r="D28" s="185" t="s">
        <v>348</v>
      </c>
      <c r="E28" s="185" t="s">
        <v>349</v>
      </c>
      <c r="F28" s="187" t="s">
        <v>107</v>
      </c>
      <c r="G28" s="185" t="s">
        <v>272</v>
      </c>
      <c r="H28" s="185" t="s">
        <v>273</v>
      </c>
      <c r="I28" s="187" t="s">
        <v>107</v>
      </c>
      <c r="J28" s="185"/>
      <c r="K28" s="185"/>
      <c r="L28" s="186"/>
    </row>
    <row r="29" s="221" customFormat="1" ht="15" customHeight="1" spans="1:12">
      <c r="A29" s="185" t="s">
        <v>352</v>
      </c>
      <c r="B29" s="185" t="s">
        <v>353</v>
      </c>
      <c r="C29" s="187" t="s">
        <v>107</v>
      </c>
      <c r="D29" s="185" t="s">
        <v>354</v>
      </c>
      <c r="E29" s="185" t="s">
        <v>355</v>
      </c>
      <c r="F29" s="187" t="s">
        <v>107</v>
      </c>
      <c r="G29" s="185" t="s">
        <v>278</v>
      </c>
      <c r="H29" s="185" t="s">
        <v>279</v>
      </c>
      <c r="I29" s="187" t="s">
        <v>107</v>
      </c>
      <c r="J29" s="185"/>
      <c r="K29" s="185"/>
      <c r="L29" s="186"/>
    </row>
    <row r="30" s="221" customFormat="1" ht="15" customHeight="1" spans="1:12">
      <c r="A30" s="185" t="s">
        <v>357</v>
      </c>
      <c r="B30" s="185" t="s">
        <v>358</v>
      </c>
      <c r="C30" s="187" t="s">
        <v>107</v>
      </c>
      <c r="D30" s="185" t="s">
        <v>359</v>
      </c>
      <c r="E30" s="185" t="s">
        <v>360</v>
      </c>
      <c r="F30" s="187" t="s">
        <v>107</v>
      </c>
      <c r="G30" s="185" t="s">
        <v>284</v>
      </c>
      <c r="H30" s="185" t="s">
        <v>285</v>
      </c>
      <c r="I30" s="187" t="s">
        <v>107</v>
      </c>
      <c r="J30" s="185"/>
      <c r="K30" s="185"/>
      <c r="L30" s="186"/>
    </row>
    <row r="31" s="221" customFormat="1" ht="15" customHeight="1" spans="1:12">
      <c r="A31" s="185" t="s">
        <v>426</v>
      </c>
      <c r="B31" s="185" t="s">
        <v>363</v>
      </c>
      <c r="C31" s="187" t="s">
        <v>107</v>
      </c>
      <c r="D31" s="185" t="s">
        <v>364</v>
      </c>
      <c r="E31" s="185" t="s">
        <v>365</v>
      </c>
      <c r="F31" s="187" t="s">
        <v>107</v>
      </c>
      <c r="G31" s="185" t="s">
        <v>290</v>
      </c>
      <c r="H31" s="185" t="s">
        <v>291</v>
      </c>
      <c r="I31" s="187" t="s">
        <v>107</v>
      </c>
      <c r="J31" s="185"/>
      <c r="K31" s="185"/>
      <c r="L31" s="186"/>
    </row>
    <row r="32" s="221" customFormat="1" ht="15" customHeight="1" spans="1:12">
      <c r="A32" s="185" t="s">
        <v>368</v>
      </c>
      <c r="B32" s="185" t="s">
        <v>427</v>
      </c>
      <c r="C32" s="187" t="s">
        <v>107</v>
      </c>
      <c r="D32" s="185" t="s">
        <v>370</v>
      </c>
      <c r="E32" s="185" t="s">
        <v>371</v>
      </c>
      <c r="F32" s="187" t="s">
        <v>107</v>
      </c>
      <c r="G32" s="185" t="s">
        <v>296</v>
      </c>
      <c r="H32" s="185" t="s">
        <v>297</v>
      </c>
      <c r="I32" s="187" t="s">
        <v>107</v>
      </c>
      <c r="J32" s="185"/>
      <c r="K32" s="185"/>
      <c r="L32" s="186"/>
    </row>
    <row r="33" s="221" customFormat="1" ht="15" customHeight="1" spans="1:12">
      <c r="A33" s="185"/>
      <c r="B33" s="185"/>
      <c r="C33" s="186"/>
      <c r="D33" s="185" t="s">
        <v>374</v>
      </c>
      <c r="E33" s="185" t="s">
        <v>375</v>
      </c>
      <c r="F33" s="187" t="s">
        <v>107</v>
      </c>
      <c r="G33" s="185" t="s">
        <v>302</v>
      </c>
      <c r="H33" s="185" t="s">
        <v>303</v>
      </c>
      <c r="I33" s="187" t="s">
        <v>107</v>
      </c>
      <c r="J33" s="185"/>
      <c r="K33" s="185"/>
      <c r="L33" s="186"/>
    </row>
    <row r="34" s="221" customFormat="1" ht="15" customHeight="1" spans="1:12">
      <c r="A34" s="185"/>
      <c r="B34" s="185"/>
      <c r="C34" s="186"/>
      <c r="D34" s="185" t="s">
        <v>378</v>
      </c>
      <c r="E34" s="185" t="s">
        <v>379</v>
      </c>
      <c r="F34" s="187" t="s">
        <v>107</v>
      </c>
      <c r="G34" s="185" t="s">
        <v>308</v>
      </c>
      <c r="H34" s="185" t="s">
        <v>309</v>
      </c>
      <c r="I34" s="187" t="s">
        <v>107</v>
      </c>
      <c r="J34" s="185"/>
      <c r="K34" s="185"/>
      <c r="L34" s="186"/>
    </row>
    <row r="35" s="221" customFormat="1" ht="15" customHeight="1" spans="1:12">
      <c r="A35" s="185"/>
      <c r="B35" s="185"/>
      <c r="C35" s="186"/>
      <c r="D35" s="185" t="s">
        <v>380</v>
      </c>
      <c r="E35" s="185" t="s">
        <v>381</v>
      </c>
      <c r="F35" s="187" t="s">
        <v>107</v>
      </c>
      <c r="G35" s="185" t="s">
        <v>314</v>
      </c>
      <c r="H35" s="185" t="s">
        <v>315</v>
      </c>
      <c r="I35" s="187" t="s">
        <v>107</v>
      </c>
      <c r="J35" s="185"/>
      <c r="K35" s="185"/>
      <c r="L35" s="186"/>
    </row>
    <row r="36" s="221" customFormat="1" ht="15" customHeight="1" spans="1:12">
      <c r="A36" s="185"/>
      <c r="B36" s="185"/>
      <c r="C36" s="186"/>
      <c r="D36" s="185" t="s">
        <v>382</v>
      </c>
      <c r="E36" s="185" t="s">
        <v>383</v>
      </c>
      <c r="F36" s="187" t="s">
        <v>107</v>
      </c>
      <c r="G36" s="185"/>
      <c r="H36" s="185"/>
      <c r="I36" s="186"/>
      <c r="J36" s="185"/>
      <c r="K36" s="185"/>
      <c r="L36" s="186"/>
    </row>
    <row r="37" s="221" customFormat="1" ht="15" customHeight="1" spans="1:12">
      <c r="A37" s="185"/>
      <c r="B37" s="185"/>
      <c r="C37" s="186"/>
      <c r="D37" s="185" t="s">
        <v>384</v>
      </c>
      <c r="E37" s="185" t="s">
        <v>385</v>
      </c>
      <c r="F37" s="187" t="s">
        <v>107</v>
      </c>
      <c r="G37" s="185"/>
      <c r="H37" s="185"/>
      <c r="I37" s="186"/>
      <c r="J37" s="185"/>
      <c r="K37" s="185"/>
      <c r="L37" s="186"/>
    </row>
    <row r="38" s="221" customFormat="1" ht="15" customHeight="1" spans="1:12">
      <c r="A38" s="185"/>
      <c r="B38" s="185"/>
      <c r="C38" s="186"/>
      <c r="D38" s="185" t="s">
        <v>386</v>
      </c>
      <c r="E38" s="185" t="s">
        <v>387</v>
      </c>
      <c r="F38" s="187" t="s">
        <v>107</v>
      </c>
      <c r="G38" s="185"/>
      <c r="H38" s="185"/>
      <c r="I38" s="186"/>
      <c r="J38" s="185"/>
      <c r="K38" s="185"/>
      <c r="L38" s="186"/>
    </row>
    <row r="39" s="221" customFormat="1" ht="15" customHeight="1" spans="1:12">
      <c r="A39" s="228" t="s">
        <v>428</v>
      </c>
      <c r="B39" s="228"/>
      <c r="C39" s="228"/>
      <c r="D39" s="228"/>
      <c r="E39" s="228"/>
      <c r="F39" s="228"/>
      <c r="G39" s="228"/>
      <c r="H39" s="228"/>
      <c r="I39" s="228"/>
      <c r="J39" s="228"/>
      <c r="K39" s="228"/>
      <c r="L39" s="228"/>
    </row>
  </sheetData>
  <mergeCells count="3">
    <mergeCell ref="A1:L1"/>
    <mergeCell ref="A4:L4"/>
    <mergeCell ref="A39:L3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K25" sqref="K25"/>
    </sheetView>
  </sheetViews>
  <sheetFormatPr defaultColWidth="9" defaultRowHeight="14.25"/>
  <cols>
    <col min="1" max="3" width="2.375" style="145" customWidth="1"/>
    <col min="4" max="4" width="23.125" style="145" customWidth="1"/>
    <col min="5" max="7" width="7.875" style="145" customWidth="1"/>
    <col min="8" max="8" width="11.875" style="145" customWidth="1"/>
    <col min="9" max="9" width="8.125" style="145" customWidth="1"/>
    <col min="10" max="10" width="14.125" style="145" customWidth="1"/>
    <col min="11" max="11" width="12.875" style="145" customWidth="1"/>
    <col min="12" max="13" width="7.875" style="145" customWidth="1"/>
    <col min="14" max="14" width="9.5" style="145" customWidth="1"/>
    <col min="15" max="15" width="14.625" style="145" customWidth="1"/>
    <col min="16" max="19" width="7.875" style="145" customWidth="1"/>
    <col min="20" max="20" width="10.5" style="145" customWidth="1"/>
    <col min="21" max="16384" width="9" style="145"/>
  </cols>
  <sheetData>
    <row r="1" s="145" customFormat="1" ht="35.25" customHeight="1" spans="1:20">
      <c r="A1" s="191" t="s">
        <v>429</v>
      </c>
      <c r="B1" s="191"/>
      <c r="C1" s="191"/>
      <c r="D1" s="191"/>
      <c r="E1" s="191"/>
      <c r="F1" s="191"/>
      <c r="G1" s="191"/>
      <c r="H1" s="191"/>
      <c r="I1" s="191"/>
      <c r="J1" s="191"/>
      <c r="K1" s="191"/>
      <c r="L1" s="191"/>
      <c r="M1" s="191"/>
      <c r="N1" s="191"/>
      <c r="O1" s="191"/>
      <c r="P1" s="191"/>
      <c r="Q1" s="191"/>
      <c r="R1" s="191"/>
      <c r="S1" s="191"/>
      <c r="T1" s="191"/>
    </row>
    <row r="2" s="145" customFormat="1" ht="18" customHeight="1" spans="1:20">
      <c r="A2" s="207"/>
      <c r="B2" s="207"/>
      <c r="C2" s="207"/>
      <c r="D2" s="207"/>
      <c r="E2" s="207"/>
      <c r="F2" s="207"/>
      <c r="G2" s="207"/>
      <c r="H2" s="207"/>
      <c r="I2" s="207"/>
      <c r="J2" s="207"/>
      <c r="K2" s="207"/>
      <c r="L2" s="207"/>
      <c r="M2" s="207"/>
      <c r="N2" s="207"/>
      <c r="P2" s="208"/>
      <c r="Q2" s="116"/>
      <c r="R2" s="116"/>
      <c r="S2" s="116"/>
      <c r="T2" s="220" t="s">
        <v>430</v>
      </c>
    </row>
    <row r="3" s="145" customFormat="1" ht="18" customHeight="1" spans="1:20">
      <c r="A3" s="208" t="s">
        <v>2</v>
      </c>
      <c r="B3" s="208"/>
      <c r="C3" s="208"/>
      <c r="D3" s="208"/>
      <c r="E3" s="207"/>
      <c r="F3" s="207"/>
      <c r="G3" s="207"/>
      <c r="H3" s="207"/>
      <c r="I3" s="207"/>
      <c r="J3" s="207"/>
      <c r="K3" s="207"/>
      <c r="L3" s="207"/>
      <c r="M3" s="207"/>
      <c r="N3" s="207"/>
      <c r="P3" s="208"/>
      <c r="Q3" s="116"/>
      <c r="R3" s="116"/>
      <c r="S3" s="116"/>
      <c r="T3" s="220" t="s">
        <v>199</v>
      </c>
    </row>
    <row r="4" s="221" customFormat="1" ht="19.5" customHeight="1" spans="1:20">
      <c r="A4" s="222" t="s">
        <v>6</v>
      </c>
      <c r="B4" s="222"/>
      <c r="C4" s="222"/>
      <c r="D4" s="222"/>
      <c r="E4" s="222" t="s">
        <v>200</v>
      </c>
      <c r="F4" s="222"/>
      <c r="G4" s="222"/>
      <c r="H4" s="222" t="s">
        <v>201</v>
      </c>
      <c r="I4" s="222"/>
      <c r="J4" s="222"/>
      <c r="K4" s="222" t="s">
        <v>202</v>
      </c>
      <c r="L4" s="222"/>
      <c r="M4" s="222"/>
      <c r="N4" s="222"/>
      <c r="O4" s="222"/>
      <c r="P4" s="222" t="s">
        <v>80</v>
      </c>
      <c r="Q4" s="222"/>
      <c r="R4" s="222"/>
      <c r="S4" s="222"/>
      <c r="T4" s="222"/>
    </row>
    <row r="5" s="221" customFormat="1" ht="19.5" customHeight="1" spans="1:20">
      <c r="A5" s="222" t="s">
        <v>95</v>
      </c>
      <c r="B5" s="222"/>
      <c r="C5" s="222"/>
      <c r="D5" s="222" t="s">
        <v>96</v>
      </c>
      <c r="E5" s="222" t="s">
        <v>102</v>
      </c>
      <c r="F5" s="222" t="s">
        <v>203</v>
      </c>
      <c r="G5" s="222" t="s">
        <v>204</v>
      </c>
      <c r="H5" s="222" t="s">
        <v>102</v>
      </c>
      <c r="I5" s="222" t="s">
        <v>172</v>
      </c>
      <c r="J5" s="222" t="s">
        <v>173</v>
      </c>
      <c r="K5" s="222" t="s">
        <v>102</v>
      </c>
      <c r="L5" s="222" t="s">
        <v>172</v>
      </c>
      <c r="M5" s="222"/>
      <c r="N5" s="222"/>
      <c r="O5" s="222" t="s">
        <v>173</v>
      </c>
      <c r="P5" s="222" t="s">
        <v>102</v>
      </c>
      <c r="Q5" s="222" t="s">
        <v>203</v>
      </c>
      <c r="R5" s="222" t="s">
        <v>204</v>
      </c>
      <c r="S5" s="222"/>
      <c r="T5" s="222"/>
    </row>
    <row r="6" s="221" customFormat="1" ht="19.5" customHeight="1" spans="1:20">
      <c r="A6" s="222"/>
      <c r="B6" s="222"/>
      <c r="C6" s="222"/>
      <c r="D6" s="222"/>
      <c r="E6" s="222"/>
      <c r="F6" s="222"/>
      <c r="G6" s="222"/>
      <c r="H6" s="222"/>
      <c r="I6" s="222"/>
      <c r="J6" s="222"/>
      <c r="K6" s="222"/>
      <c r="L6" s="222" t="s">
        <v>97</v>
      </c>
      <c r="M6" s="222" t="s">
        <v>205</v>
      </c>
      <c r="N6" s="222" t="s">
        <v>206</v>
      </c>
      <c r="O6" s="222"/>
      <c r="P6" s="222"/>
      <c r="Q6" s="222"/>
      <c r="R6" s="222" t="s">
        <v>97</v>
      </c>
      <c r="S6" s="222" t="s">
        <v>207</v>
      </c>
      <c r="T6" s="222" t="s">
        <v>208</v>
      </c>
    </row>
    <row r="7" s="221" customFormat="1" ht="19.5" customHeight="1" spans="1:20">
      <c r="A7" s="222"/>
      <c r="B7" s="222"/>
      <c r="C7" s="222"/>
      <c r="D7" s="222"/>
      <c r="E7" s="222"/>
      <c r="F7" s="222"/>
      <c r="G7" s="222"/>
      <c r="H7" s="222"/>
      <c r="I7" s="222"/>
      <c r="J7" s="222"/>
      <c r="K7" s="222"/>
      <c r="L7" s="222"/>
      <c r="M7" s="222"/>
      <c r="N7" s="222"/>
      <c r="O7" s="222"/>
      <c r="P7" s="222"/>
      <c r="Q7" s="222"/>
      <c r="R7" s="222"/>
      <c r="S7" s="222"/>
      <c r="T7" s="222"/>
    </row>
    <row r="8" s="221" customFormat="1" ht="19.5" customHeight="1" spans="1:20">
      <c r="A8" s="222" t="s">
        <v>99</v>
      </c>
      <c r="B8" s="222" t="s">
        <v>100</v>
      </c>
      <c r="C8" s="222" t="s">
        <v>101</v>
      </c>
      <c r="D8" s="222" t="s">
        <v>10</v>
      </c>
      <c r="E8" s="184" t="s">
        <v>12</v>
      </c>
      <c r="F8" s="184" t="s">
        <v>13</v>
      </c>
      <c r="G8" s="184" t="s">
        <v>19</v>
      </c>
      <c r="H8" s="184" t="s">
        <v>22</v>
      </c>
      <c r="I8" s="184" t="s">
        <v>25</v>
      </c>
      <c r="J8" s="184" t="s">
        <v>28</v>
      </c>
      <c r="K8" s="184" t="s">
        <v>31</v>
      </c>
      <c r="L8" s="184" t="s">
        <v>34</v>
      </c>
      <c r="M8" s="184" t="s">
        <v>36</v>
      </c>
      <c r="N8" s="184" t="s">
        <v>38</v>
      </c>
      <c r="O8" s="184" t="s">
        <v>40</v>
      </c>
      <c r="P8" s="184" t="s">
        <v>42</v>
      </c>
      <c r="Q8" s="184" t="s">
        <v>44</v>
      </c>
      <c r="R8" s="184" t="s">
        <v>46</v>
      </c>
      <c r="S8" s="184" t="s">
        <v>48</v>
      </c>
      <c r="T8" s="184" t="s">
        <v>50</v>
      </c>
    </row>
    <row r="9" s="221" customFormat="1" ht="19.5" customHeight="1" spans="1:20">
      <c r="A9" s="222"/>
      <c r="B9" s="222"/>
      <c r="C9" s="222"/>
      <c r="D9" s="222" t="s">
        <v>102</v>
      </c>
      <c r="E9" s="187" t="s">
        <v>107</v>
      </c>
      <c r="F9" s="187" t="s">
        <v>107</v>
      </c>
      <c r="G9" s="187" t="s">
        <v>107</v>
      </c>
      <c r="H9" s="187" t="s">
        <v>431</v>
      </c>
      <c r="I9" s="187"/>
      <c r="J9" s="187" t="s">
        <v>431</v>
      </c>
      <c r="K9" s="187" t="s">
        <v>431</v>
      </c>
      <c r="L9" s="187"/>
      <c r="M9" s="187"/>
      <c r="N9" s="187"/>
      <c r="O9" s="187" t="s">
        <v>431</v>
      </c>
      <c r="P9" s="187" t="s">
        <v>107</v>
      </c>
      <c r="Q9" s="187" t="s">
        <v>107</v>
      </c>
      <c r="R9" s="187" t="s">
        <v>107</v>
      </c>
      <c r="S9" s="187" t="s">
        <v>107</v>
      </c>
      <c r="T9" s="187" t="s">
        <v>107</v>
      </c>
    </row>
    <row r="10" s="221" customFormat="1" ht="19.5" customHeight="1" spans="1:20">
      <c r="A10" s="223">
        <v>229</v>
      </c>
      <c r="B10" s="224"/>
      <c r="C10" s="225"/>
      <c r="D10" s="226" t="s">
        <v>165</v>
      </c>
      <c r="E10" s="227" t="str">
        <f>E11</f>
        <v>0</v>
      </c>
      <c r="F10" s="227" t="str">
        <f t="shared" ref="F10:T10" si="0">F11</f>
        <v>0</v>
      </c>
      <c r="G10" s="227" t="str">
        <f t="shared" si="0"/>
        <v>0</v>
      </c>
      <c r="H10" s="227" t="str">
        <f t="shared" si="0"/>
        <v>78.24</v>
      </c>
      <c r="I10" s="227">
        <f t="shared" si="0"/>
        <v>0</v>
      </c>
      <c r="J10" s="227" t="str">
        <f t="shared" si="0"/>
        <v>78.24</v>
      </c>
      <c r="K10" s="227" t="str">
        <f t="shared" si="0"/>
        <v>78.24</v>
      </c>
      <c r="L10" s="227">
        <f t="shared" si="0"/>
        <v>0</v>
      </c>
      <c r="M10" s="227">
        <f t="shared" si="0"/>
        <v>0</v>
      </c>
      <c r="N10" s="227">
        <f t="shared" si="0"/>
        <v>0</v>
      </c>
      <c r="O10" s="227" t="str">
        <f t="shared" si="0"/>
        <v>78.24</v>
      </c>
      <c r="P10" s="227" t="str">
        <f t="shared" si="0"/>
        <v>0</v>
      </c>
      <c r="Q10" s="227" t="str">
        <f t="shared" si="0"/>
        <v>0</v>
      </c>
      <c r="R10" s="227" t="str">
        <f t="shared" si="0"/>
        <v>0</v>
      </c>
      <c r="S10" s="227" t="str">
        <f t="shared" si="0"/>
        <v>0</v>
      </c>
      <c r="T10" s="227" t="str">
        <f t="shared" si="0"/>
        <v>0</v>
      </c>
    </row>
    <row r="11" s="221" customFormat="1" ht="19.5" customHeight="1" spans="1:20">
      <c r="A11" s="223">
        <v>22960</v>
      </c>
      <c r="B11" s="224"/>
      <c r="C11" s="225"/>
      <c r="D11" s="226" t="s">
        <v>166</v>
      </c>
      <c r="E11" s="227" t="str">
        <f>E12</f>
        <v>0</v>
      </c>
      <c r="F11" s="227" t="str">
        <f t="shared" ref="F11:T11" si="1">F12</f>
        <v>0</v>
      </c>
      <c r="G11" s="227" t="str">
        <f t="shared" si="1"/>
        <v>0</v>
      </c>
      <c r="H11" s="227" t="str">
        <f t="shared" si="1"/>
        <v>78.24</v>
      </c>
      <c r="I11" s="227">
        <f t="shared" si="1"/>
        <v>0</v>
      </c>
      <c r="J11" s="227" t="str">
        <f t="shared" si="1"/>
        <v>78.24</v>
      </c>
      <c r="K11" s="227" t="str">
        <f t="shared" si="1"/>
        <v>78.24</v>
      </c>
      <c r="L11" s="227">
        <f t="shared" si="1"/>
        <v>0</v>
      </c>
      <c r="M11" s="227">
        <f t="shared" si="1"/>
        <v>0</v>
      </c>
      <c r="N11" s="227">
        <f t="shared" si="1"/>
        <v>0</v>
      </c>
      <c r="O11" s="227" t="str">
        <f t="shared" si="1"/>
        <v>78.24</v>
      </c>
      <c r="P11" s="227" t="str">
        <f t="shared" si="1"/>
        <v>0</v>
      </c>
      <c r="Q11" s="227" t="str">
        <f t="shared" si="1"/>
        <v>0</v>
      </c>
      <c r="R11" s="227" t="str">
        <f t="shared" si="1"/>
        <v>0</v>
      </c>
      <c r="S11" s="227" t="str">
        <f t="shared" si="1"/>
        <v>0</v>
      </c>
      <c r="T11" s="227" t="str">
        <f t="shared" si="1"/>
        <v>0</v>
      </c>
    </row>
    <row r="12" s="221" customFormat="1" ht="19.5" customHeight="1" spans="1:20">
      <c r="A12" s="226" t="s">
        <v>167</v>
      </c>
      <c r="B12" s="226"/>
      <c r="C12" s="226"/>
      <c r="D12" s="226" t="s">
        <v>168</v>
      </c>
      <c r="E12" s="227" t="s">
        <v>107</v>
      </c>
      <c r="F12" s="227" t="s">
        <v>107</v>
      </c>
      <c r="G12" s="227" t="s">
        <v>107</v>
      </c>
      <c r="H12" s="227" t="s">
        <v>431</v>
      </c>
      <c r="I12" s="227"/>
      <c r="J12" s="227" t="s">
        <v>431</v>
      </c>
      <c r="K12" s="227" t="s">
        <v>431</v>
      </c>
      <c r="L12" s="227"/>
      <c r="M12" s="227"/>
      <c r="N12" s="227"/>
      <c r="O12" s="227" t="s">
        <v>431</v>
      </c>
      <c r="P12" s="227" t="s">
        <v>107</v>
      </c>
      <c r="Q12" s="227" t="s">
        <v>107</v>
      </c>
      <c r="R12" s="227" t="s">
        <v>107</v>
      </c>
      <c r="S12" s="227" t="s">
        <v>107</v>
      </c>
      <c r="T12" s="227" t="s">
        <v>107</v>
      </c>
    </row>
    <row r="13" s="221" customFormat="1" ht="19.5" customHeight="1" spans="1:20">
      <c r="A13" s="228" t="s">
        <v>432</v>
      </c>
      <c r="B13" s="228"/>
      <c r="C13" s="228"/>
      <c r="D13" s="228"/>
      <c r="E13" s="228"/>
      <c r="F13" s="228"/>
      <c r="G13" s="228"/>
      <c r="H13" s="228"/>
      <c r="I13" s="228"/>
      <c r="J13" s="228"/>
      <c r="K13" s="228"/>
      <c r="L13" s="228"/>
      <c r="M13" s="228"/>
      <c r="N13" s="228"/>
      <c r="O13" s="228"/>
      <c r="P13" s="228"/>
      <c r="Q13" s="228"/>
      <c r="R13" s="228"/>
      <c r="S13" s="228"/>
      <c r="T13" s="228"/>
    </row>
  </sheetData>
  <mergeCells count="33">
    <mergeCell ref="A1:T1"/>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M7" sqref="M7"/>
    </sheetView>
  </sheetViews>
  <sheetFormatPr defaultColWidth="9" defaultRowHeight="14.25"/>
  <cols>
    <col min="1" max="3" width="3.75" style="145" customWidth="1"/>
    <col min="4" max="4" width="17.25" style="145" customWidth="1"/>
    <col min="5" max="12" width="14.625" style="145" customWidth="1"/>
    <col min="13" max="16384" width="9" style="145"/>
  </cols>
  <sheetData>
    <row r="1" s="145" customFormat="1" ht="35.25" customHeight="1" spans="1:10">
      <c r="A1" s="191" t="s">
        <v>433</v>
      </c>
      <c r="B1" s="191"/>
      <c r="C1" s="191"/>
      <c r="D1" s="191"/>
      <c r="E1" s="191"/>
      <c r="F1" s="191"/>
      <c r="G1" s="191"/>
      <c r="H1" s="191"/>
      <c r="I1" s="191"/>
      <c r="J1" s="191"/>
    </row>
    <row r="2" s="145" customFormat="1" ht="18" customHeight="1" spans="1:12">
      <c r="A2" s="207"/>
      <c r="B2" s="207"/>
      <c r="C2" s="207"/>
      <c r="D2" s="207"/>
      <c r="E2" s="207"/>
      <c r="F2" s="207"/>
      <c r="G2" s="207"/>
      <c r="H2" s="207"/>
      <c r="I2" s="207"/>
      <c r="L2" s="220" t="s">
        <v>434</v>
      </c>
    </row>
    <row r="3" s="145" customFormat="1" ht="18" customHeight="1" spans="1:12">
      <c r="A3" s="208" t="s">
        <v>2</v>
      </c>
      <c r="B3" s="208"/>
      <c r="C3" s="208"/>
      <c r="D3" s="208"/>
      <c r="E3" s="208"/>
      <c r="F3" s="209"/>
      <c r="G3" s="207"/>
      <c r="H3" s="207"/>
      <c r="I3" s="207"/>
      <c r="L3" s="220" t="s">
        <v>199</v>
      </c>
    </row>
    <row r="4" s="205" customFormat="1" ht="39.75" customHeight="1" spans="1:12">
      <c r="A4" s="168" t="s">
        <v>6</v>
      </c>
      <c r="B4" s="168"/>
      <c r="C4" s="168"/>
      <c r="D4" s="168"/>
      <c r="E4" s="210" t="s">
        <v>200</v>
      </c>
      <c r="F4" s="211"/>
      <c r="G4" s="212"/>
      <c r="H4" s="168" t="s">
        <v>201</v>
      </c>
      <c r="I4" s="168" t="s">
        <v>202</v>
      </c>
      <c r="J4" s="168" t="s">
        <v>80</v>
      </c>
      <c r="K4" s="168"/>
      <c r="L4" s="168"/>
    </row>
    <row r="5" s="206" customFormat="1" ht="26.25" customHeight="1" spans="1:12">
      <c r="A5" s="168" t="s">
        <v>95</v>
      </c>
      <c r="B5" s="168"/>
      <c r="C5" s="168"/>
      <c r="D5" s="168" t="s">
        <v>96</v>
      </c>
      <c r="E5" s="213"/>
      <c r="F5" s="214"/>
      <c r="G5" s="215"/>
      <c r="H5" s="168"/>
      <c r="I5" s="168"/>
      <c r="J5" s="168" t="s">
        <v>102</v>
      </c>
      <c r="K5" s="168" t="s">
        <v>435</v>
      </c>
      <c r="L5" s="168" t="s">
        <v>436</v>
      </c>
    </row>
    <row r="6" s="206" customFormat="1" ht="36" customHeight="1" spans="1:12">
      <c r="A6" s="168"/>
      <c r="B6" s="168"/>
      <c r="C6" s="168"/>
      <c r="D6" s="168"/>
      <c r="E6" s="216" t="s">
        <v>102</v>
      </c>
      <c r="F6" s="216" t="s">
        <v>435</v>
      </c>
      <c r="G6" s="216" t="s">
        <v>436</v>
      </c>
      <c r="H6" s="168"/>
      <c r="I6" s="168"/>
      <c r="J6" s="168"/>
      <c r="K6" s="168"/>
      <c r="L6" s="168"/>
    </row>
    <row r="7" s="145" customFormat="1" ht="19.5" customHeight="1" spans="1:12">
      <c r="A7" s="168"/>
      <c r="B7" s="168"/>
      <c r="C7" s="168"/>
      <c r="D7" s="168"/>
      <c r="E7" s="217"/>
      <c r="F7" s="217"/>
      <c r="G7" s="217"/>
      <c r="H7" s="168"/>
      <c r="I7" s="168"/>
      <c r="J7" s="168"/>
      <c r="K7" s="168"/>
      <c r="L7" s="168"/>
    </row>
    <row r="8" s="145" customFormat="1" ht="19.5" customHeight="1" spans="1:12">
      <c r="A8" s="168" t="s">
        <v>99</v>
      </c>
      <c r="B8" s="168" t="s">
        <v>100</v>
      </c>
      <c r="C8" s="168" t="s">
        <v>101</v>
      </c>
      <c r="D8" s="168" t="s">
        <v>10</v>
      </c>
      <c r="E8" s="168">
        <v>1</v>
      </c>
      <c r="F8" s="168">
        <v>2</v>
      </c>
      <c r="G8" s="168">
        <v>3</v>
      </c>
      <c r="H8" s="168">
        <v>4</v>
      </c>
      <c r="I8" s="168">
        <v>5</v>
      </c>
      <c r="J8" s="168">
        <v>6</v>
      </c>
      <c r="K8" s="168">
        <v>7</v>
      </c>
      <c r="L8" s="168">
        <v>8</v>
      </c>
    </row>
    <row r="9" s="145" customFormat="1" ht="20.25" customHeight="1" spans="1:12">
      <c r="A9" s="168"/>
      <c r="B9" s="168"/>
      <c r="C9" s="168"/>
      <c r="D9" s="168" t="s">
        <v>102</v>
      </c>
      <c r="E9" s="168"/>
      <c r="F9" s="168"/>
      <c r="G9" s="152"/>
      <c r="H9" s="152"/>
      <c r="I9" s="152"/>
      <c r="J9" s="152"/>
      <c r="K9" s="152"/>
      <c r="L9" s="162"/>
    </row>
    <row r="10" s="145" customFormat="1" ht="20.25" customHeight="1" spans="1:12">
      <c r="A10" s="161"/>
      <c r="B10" s="161"/>
      <c r="C10" s="161"/>
      <c r="D10" s="161"/>
      <c r="E10" s="161"/>
      <c r="F10" s="161"/>
      <c r="G10" s="162"/>
      <c r="H10" s="162"/>
      <c r="I10" s="162"/>
      <c r="J10" s="162"/>
      <c r="K10" s="162"/>
      <c r="L10" s="162"/>
    </row>
    <row r="11" s="145" customFormat="1" ht="20.25" customHeight="1" spans="1:12">
      <c r="A11" s="161"/>
      <c r="B11" s="161"/>
      <c r="C11" s="161"/>
      <c r="D11" s="161"/>
      <c r="E11" s="161"/>
      <c r="F11" s="161"/>
      <c r="G11" s="162"/>
      <c r="H11" s="162"/>
      <c r="I11" s="162"/>
      <c r="J11" s="162"/>
      <c r="K11" s="162"/>
      <c r="L11" s="162"/>
    </row>
    <row r="12" s="145" customFormat="1" ht="20.25" customHeight="1" spans="1:12">
      <c r="A12" s="161"/>
      <c r="B12" s="161"/>
      <c r="C12" s="161"/>
      <c r="D12" s="161"/>
      <c r="E12" s="161"/>
      <c r="F12" s="161"/>
      <c r="G12" s="162"/>
      <c r="H12" s="162"/>
      <c r="I12" s="162"/>
      <c r="J12" s="162"/>
      <c r="K12" s="162"/>
      <c r="L12" s="162"/>
    </row>
    <row r="13" s="145" customFormat="1" ht="20.25" customHeight="1" spans="1:12">
      <c r="A13" s="161"/>
      <c r="B13" s="161"/>
      <c r="C13" s="161"/>
      <c r="D13" s="161"/>
      <c r="E13" s="161"/>
      <c r="F13" s="161"/>
      <c r="G13" s="162"/>
      <c r="H13" s="162"/>
      <c r="I13" s="162"/>
      <c r="J13" s="162"/>
      <c r="K13" s="162"/>
      <c r="L13" s="162"/>
    </row>
    <row r="14" s="145" customFormat="1" ht="20.25" customHeight="1" spans="1:12">
      <c r="A14" s="161"/>
      <c r="B14" s="161"/>
      <c r="C14" s="161"/>
      <c r="D14" s="161"/>
      <c r="E14" s="161"/>
      <c r="F14" s="161"/>
      <c r="G14" s="162"/>
      <c r="H14" s="162"/>
      <c r="I14" s="162"/>
      <c r="J14" s="162"/>
      <c r="K14" s="162"/>
      <c r="L14" s="162"/>
    </row>
    <row r="15" s="145" customFormat="1" ht="20.25" customHeight="1" spans="1:12">
      <c r="A15" s="161"/>
      <c r="B15" s="161"/>
      <c r="C15" s="161"/>
      <c r="D15" s="161"/>
      <c r="E15" s="161"/>
      <c r="F15" s="161"/>
      <c r="G15" s="162"/>
      <c r="H15" s="162"/>
      <c r="I15" s="162"/>
      <c r="J15" s="162"/>
      <c r="K15" s="162"/>
      <c r="L15" s="162"/>
    </row>
    <row r="16" s="145" customFormat="1" ht="20.25" customHeight="1" spans="1:12">
      <c r="A16" s="161"/>
      <c r="B16" s="161"/>
      <c r="C16" s="161"/>
      <c r="D16" s="161"/>
      <c r="E16" s="161"/>
      <c r="F16" s="161"/>
      <c r="G16" s="162"/>
      <c r="H16" s="162"/>
      <c r="I16" s="162"/>
      <c r="J16" s="162"/>
      <c r="K16" s="162"/>
      <c r="L16" s="162"/>
    </row>
    <row r="17" s="145" customFormat="1" ht="24" customHeight="1" spans="1:10">
      <c r="A17" s="218" t="s">
        <v>437</v>
      </c>
      <c r="B17" s="218"/>
      <c r="C17" s="218"/>
      <c r="D17" s="218"/>
      <c r="E17" s="218"/>
      <c r="F17" s="218"/>
      <c r="G17" s="218"/>
      <c r="H17" s="218"/>
      <c r="I17" s="218"/>
      <c r="J17" s="116"/>
    </row>
    <row r="18" s="145" customFormat="1" spans="1:12">
      <c r="A18" s="219" t="s">
        <v>438</v>
      </c>
      <c r="B18" s="219"/>
      <c r="C18" s="219"/>
      <c r="D18" s="219"/>
      <c r="E18" s="219"/>
      <c r="F18" s="219"/>
      <c r="G18" s="219"/>
      <c r="H18" s="219"/>
      <c r="I18" s="219"/>
      <c r="J18" s="219"/>
      <c r="K18" s="219"/>
      <c r="L18" s="219"/>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昆明市呈贡区党政机关单位</Company>
  <Application>WPS 表格</Application>
  <HeadingPairs>
    <vt:vector size="2" baseType="variant">
      <vt:variant>
        <vt:lpstr>工作表</vt:lpstr>
      </vt:variant>
      <vt:variant>
        <vt:i4>44</vt:i4>
      </vt:variant>
    </vt:vector>
  </HeadingPairs>
  <TitlesOfParts>
    <vt:vector size="44" baseType="lpstr">
      <vt:lpstr>GK01 收入支出决算总表</vt:lpstr>
      <vt:lpstr>GK02 收入决算表</vt:lpstr>
      <vt:lpstr> GK03支出决算表</vt:lpstr>
      <vt:lpstr>GK04财政拨款收入支出决算总表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GK11一般公共预算财政拨款“三公”经费情况表</vt:lpstr>
      <vt:lpstr>GK12国有资产使用情况表</vt:lpstr>
      <vt:lpstr>GK13 项目支出绩效自评表1</vt:lpstr>
      <vt:lpstr>GK13 项目支出绩效自评表 (2)</vt:lpstr>
      <vt:lpstr>GK13 项目支出绩效自评表 (3)</vt:lpstr>
      <vt:lpstr>GK13 项目支出绩效自评表 (4)</vt:lpstr>
      <vt:lpstr>GK13 项目支出绩效自评表 (5)</vt:lpstr>
      <vt:lpstr>GK13 项目支出绩效自评表 (6)</vt:lpstr>
      <vt:lpstr>GK13 项目支出绩效自评表 (7)</vt:lpstr>
      <vt:lpstr>GK13 项目支出绩效自评表 (8)</vt:lpstr>
      <vt:lpstr>GK13 项目支出绩效自评表 (9)</vt:lpstr>
      <vt:lpstr>GK13 项目支出绩效自评表 (10)</vt:lpstr>
      <vt:lpstr>GK13 项目支出绩效自评表 (11)</vt:lpstr>
      <vt:lpstr>GK13 项目支出绩效自评表 (12)</vt:lpstr>
      <vt:lpstr>GK13 项目支出绩效自评表 (13)</vt:lpstr>
      <vt:lpstr>GK13 项目支出绩效自评表 (14)</vt:lpstr>
      <vt:lpstr>GK13 项目支出绩效自评表 (15)</vt:lpstr>
      <vt:lpstr>GK13 项目支出绩效自评表 (16)</vt:lpstr>
      <vt:lpstr>GK13 项目支出绩效自评表 (17)</vt:lpstr>
      <vt:lpstr>GK13 项目支出绩效自评表 (18)</vt:lpstr>
      <vt:lpstr>GK13 项目支出绩效自评表 (19)</vt:lpstr>
      <vt:lpstr>GK13 项目支出绩效自评表 (20)</vt:lpstr>
      <vt:lpstr>GK13 项目支出绩效自评表 (21)</vt:lpstr>
      <vt:lpstr>GK13 项目支出绩效自评表 (22)</vt:lpstr>
      <vt:lpstr>GK13 项目支出绩效自评表 (23)</vt:lpstr>
      <vt:lpstr>GK13 项目支出绩效自评表 (24)</vt:lpstr>
      <vt:lpstr>GK13 项目支出绩效自评表 (25)</vt:lpstr>
      <vt:lpstr>GK13 项目支出绩效自评表 (26)</vt:lpstr>
      <vt:lpstr>GK13 项目支出绩效自评表 (27)</vt:lpstr>
      <vt:lpstr>GK13 项目支出绩效自评表 (28)</vt:lpstr>
      <vt:lpstr>GK13 项目支出绩效自评表 (29)</vt:lpstr>
      <vt:lpstr>GK13 项目支出绩效自评表 (30)</vt:lpstr>
      <vt:lpstr>GK13 项目支出绩效自评表 (31)</vt:lpstr>
      <vt:lpstr>GK13 项目支出绩效自评表 (32)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夏至</cp:lastModifiedBy>
  <dcterms:created xsi:type="dcterms:W3CDTF">2024-04-25T07:31:00Z</dcterms:created>
  <dcterms:modified xsi:type="dcterms:W3CDTF">2024-11-06T07:28:04Z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E16A3E3F459145F28F9B5C4EB14C9328</vt:lpwstr>
  </property>
</Properties>
</file>