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tabRatio="591" firstSheet="12"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对下转移支付预算表" sheetId="15" state="hidden" r:id="rId15"/>
    <sheet name="对下转移支付绩效目标表" sheetId="16" state="hidden" r:id="rId16"/>
    <sheet name="新增资产配置表10" sheetId="17" r:id="rId17"/>
    <sheet name="上级补助项目支出预算表11" sheetId="18" r:id="rId18"/>
    <sheet name="部门项目中期规划预算表12" sheetId="19" r:id="rId19"/>
  </sheets>
  <definedNames>
    <definedName name="_xlnm._FilterDatabase" localSheetId="2" hidden="1">'部门支出预算表01-3'!$A$6:$O$57</definedName>
    <definedName name="_xlnm._FilterDatabase" localSheetId="4" hidden="1">'一般公共预算支出预算表02-2'!$A$5:$G$48</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<sst xmlns="http://schemas.openxmlformats.org/spreadsheetml/2006/main" count="1339">
  <si>
    <t>01-1表</t>
  </si>
  <si>
    <t>2024年财务收支预算总表</t>
  </si>
  <si>
    <t>单位名称：昆明市呈贡区水务局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</si>
  <si>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</si>
  <si>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</si>
  <si>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</si>
  <si>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</si>
  <si>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</si>
  <si>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</si>
  <si>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</si>
  <si>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</si>
  <si>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</si>
  <si>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</si>
  <si>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</si>
  <si>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</si>
  <si>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</si>
  <si>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</si>
  <si>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</si>
  <si>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</si>
  <si>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</si>
  <si>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</si>
  <si>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</si>
  <si>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</si>
  <si>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</si>
  <si>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</si>
  <si>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</si>
  <si>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</si>
  <si>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</si>
  <si>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</si>
  <si>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</si>
  <si>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</si>
  <si>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</si>
  <si>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</si>
  <si>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</si>
  <si>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</si>
  <si>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</si>
  <si>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</si>
  <si>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</si>
  <si>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</si>
  <si>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</si>
  <si>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</si>
  <si>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</si>
  <si>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</si>
  <si>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</si>
  <si>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</si>
  <si>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</si>
  <si>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</si>
  <si>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</si>
  <si>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</si>
  <si>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</si>
  <si>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</si>
  <si>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</si>
  <si>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</si>
  <si>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</si>
  <si>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</si>
  <si>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</si>
  <si>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</si>
  <si>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</si>
  <si>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</si>
  <si>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</si>
  <si>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</si>
  <si>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</si>
  <si>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</si>
  <si>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</si>
  <si>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</si>
  <si>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</si>
  <si>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</si>
  <si>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</si>
  <si>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</si>
  <si>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</si>
  <si>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</si>
  <si>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</si>
  <si>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</si>
  <si>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</si>
  <si>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</si>
  <si>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昆明市呈贡区水务局</t>
  </si>
  <si>
    <t>126001</t>
  </si>
  <si>
    <t xml:space="preserve">  昆明市呈贡区水务局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</si>
  <si>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</si>
  <si>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</si>
  <si>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</si>
  <si>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</si>
  <si>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</si>
  <si>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</si>
  <si>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</si>
  <si>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</si>
  <si>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</si>
  <si>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</si>
  <si>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</si>
  <si>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</si>
  <si>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</si>
  <si>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</si>
  <si>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</si>
  <si>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</si>
  <si>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</si>
  <si>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</si>
  <si>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</si>
  <si>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</si>
  <si>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</si>
  <si>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</si>
  <si>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</si>
  <si>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</si>
  <si>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</si>
  <si>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</si>
  <si>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</si>
  <si>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</si>
  <si>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</si>
  <si>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</si>
  <si>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</si>
  <si>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</si>
  <si>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</si>
  <si>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</si>
  <si>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</si>
  <si>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</si>
  <si>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</si>
  <si>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</si>
  <si>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</si>
  <si>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</si>
  <si>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</si>
  <si>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</si>
  <si>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</si>
  <si>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</si>
  <si>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</si>
  <si>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</si>
  <si>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</si>
  <si>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</si>
  <si>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</si>
  <si>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</si>
  <si>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</si>
  <si>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</si>
  <si>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</si>
  <si>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</si>
  <si>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</si>
  <si>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</si>
  <si>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</si>
  <si>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</si>
  <si>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</si>
  <si>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</si>
  <si>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</si>
  <si>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</si>
  <si>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</si>
  <si>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</si>
  <si>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2110302</t>
  </si>
  <si>
    <t xml:space="preserve">    水体</t>
  </si>
  <si>
    <t>212</t>
  </si>
  <si>
    <t>城乡社区支出</t>
  </si>
  <si>
    <t>21203</t>
  </si>
  <si>
    <t xml:space="preserve">  城乡社区公共设施</t>
  </si>
  <si>
    <t>2120303</t>
  </si>
  <si>
    <t xml:space="preserve">    小城镇基础设施建设</t>
  </si>
  <si>
    <t>21208</t>
  </si>
  <si>
    <t xml:space="preserve">  国有土地使用权出让收入安排的支出</t>
  </si>
  <si>
    <t>2120899</t>
  </si>
  <si>
    <t xml:space="preserve">    其他国有土地使用权出让收入安排的支出</t>
  </si>
  <si>
    <t>21214</t>
  </si>
  <si>
    <t xml:space="preserve">  污水处理费安排的支出</t>
  </si>
  <si>
    <t>2121401</t>
  </si>
  <si>
    <t xml:space="preserve">    污水处理设施建设和运营</t>
  </si>
  <si>
    <t>2121499</t>
  </si>
  <si>
    <t xml:space="preserve">    其他污水处理费安排的支出</t>
  </si>
  <si>
    <t>213</t>
  </si>
  <si>
    <t>农林水支出</t>
  </si>
  <si>
    <t>21301</t>
  </si>
  <si>
    <t xml:space="preserve">  农业农村</t>
  </si>
  <si>
    <t>2130101</t>
  </si>
  <si>
    <t xml:space="preserve">    行政运行</t>
  </si>
  <si>
    <t>21303</t>
  </si>
  <si>
    <t xml:space="preserve">  水利</t>
  </si>
  <si>
    <t>2130301</t>
  </si>
  <si>
    <t>2130304</t>
  </si>
  <si>
    <t xml:space="preserve">    水利行业业务管理</t>
  </si>
  <si>
    <t>2130305</t>
  </si>
  <si>
    <t xml:space="preserve">    水利工程建设</t>
  </si>
  <si>
    <t>2130306</t>
  </si>
  <si>
    <t xml:space="preserve">    水利工程运行与维护</t>
  </si>
  <si>
    <t>2130310</t>
  </si>
  <si>
    <t xml:space="preserve">    水土保持</t>
  </si>
  <si>
    <t>2130311</t>
  </si>
  <si>
    <t xml:space="preserve">    水资源节约管理与保护</t>
  </si>
  <si>
    <t>2130314</t>
  </si>
  <si>
    <t xml:space="preserve">    防汛</t>
  </si>
  <si>
    <t>2130316</t>
  </si>
  <si>
    <t xml:space="preserve">    农村水利</t>
  </si>
  <si>
    <t>2130319</t>
  </si>
  <si>
    <t xml:space="preserve">    江河湖库水系综合整治</t>
  </si>
  <si>
    <t>2130399</t>
  </si>
  <si>
    <t xml:space="preserve">    其他水利支出</t>
  </si>
  <si>
    <t>21366</t>
  </si>
  <si>
    <t xml:space="preserve">  大中型水库库区基金安排的支出</t>
  </si>
  <si>
    <t>2136699</t>
  </si>
  <si>
    <t xml:space="preserve">    其他大中型水库库区基金支出</t>
  </si>
  <si>
    <t>21372</t>
  </si>
  <si>
    <t xml:space="preserve">  大中型水库移民后期扶持基金支出</t>
  </si>
  <si>
    <t>2137201</t>
  </si>
  <si>
    <t xml:space="preserve">    移民补助</t>
  </si>
  <si>
    <t>221</t>
  </si>
  <si>
    <t>住房保障支出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</si>
  <si>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</si>
  <si>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</si>
  <si>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</si>
  <si>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</si>
  <si>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</si>
  <si>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</si>
  <si>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</si>
  <si>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</si>
  <si>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</si>
  <si>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</si>
  <si>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</si>
  <si>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</si>
  <si>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</si>
  <si>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</si>
  <si>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</si>
  <si>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</si>
  <si>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</si>
  <si>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</si>
  <si>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</si>
  <si>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</si>
  <si>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</si>
  <si>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</si>
  <si>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</si>
  <si>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</si>
  <si>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</si>
  <si>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</si>
  <si>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</si>
  <si>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</si>
  <si>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</si>
  <si>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</si>
  <si>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</si>
  <si>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</si>
  <si>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</si>
  <si>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</si>
  <si>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</si>
  <si>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</si>
  <si>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</si>
  <si>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</si>
  <si>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</si>
  <si>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</si>
  <si>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</si>
  <si>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</si>
  <si>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</si>
  <si>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</si>
  <si>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</si>
  <si>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</si>
  <si>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</si>
  <si>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</si>
  <si>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</si>
  <si>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</si>
  <si>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</si>
  <si>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</si>
  <si>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</si>
  <si>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</si>
  <si>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</si>
  <si>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</si>
  <si>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</si>
  <si>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</si>
  <si>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</si>
  <si>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</si>
  <si>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</si>
  <si>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</si>
  <si>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</si>
  <si>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</si>
  <si>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</si>
  <si>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</si>
  <si>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</si>
  <si>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</si>
  <si>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</si>
  <si>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</si>
  <si>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</si>
  <si>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</si>
  <si>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</si>
  <si>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</si>
  <si>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</si>
  <si>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</si>
  <si>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</si>
  <si>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</si>
  <si>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</si>
  <si>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</si>
  <si>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</si>
  <si>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</si>
  <si>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530121210000000000753</t>
  </si>
  <si>
    <t>行政人员工资支出</t>
  </si>
  <si>
    <t>行政运行</t>
  </si>
  <si>
    <t>30101</t>
  </si>
  <si>
    <t>基本工资</t>
  </si>
  <si>
    <t>30102</t>
  </si>
  <si>
    <t>津贴补贴</t>
  </si>
  <si>
    <t>30103</t>
  </si>
  <si>
    <t>奖金</t>
  </si>
  <si>
    <t>530121210000000000754</t>
  </si>
  <si>
    <t>事业人员工资支出</t>
  </si>
  <si>
    <t>其他水利支出</t>
  </si>
  <si>
    <t>30107</t>
  </si>
  <si>
    <t>绩效工资</t>
  </si>
  <si>
    <t>530121210000000000755</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</si>
  <si>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</si>
  <si>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</si>
  <si>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</si>
  <si>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</si>
  <si>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</si>
  <si>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</si>
  <si>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</si>
  <si>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</si>
  <si>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</si>
  <si>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</si>
  <si>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</si>
  <si>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</si>
  <si>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</si>
  <si>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</si>
  <si>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</si>
  <si>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</si>
  <si>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</si>
  <si>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530121210000000000758</t>
  </si>
  <si>
    <t>公务用车运行维护费</t>
  </si>
  <si>
    <t>30231</t>
  </si>
  <si>
    <t>530121210000000000759</t>
  </si>
  <si>
    <t>公务交通补贴</t>
  </si>
  <si>
    <t>30239</t>
  </si>
  <si>
    <t>其他交通费用</t>
  </si>
  <si>
    <t>530121210000000000760</t>
  </si>
  <si>
    <t>工会经费</t>
  </si>
  <si>
    <t>30228</t>
  </si>
  <si>
    <t>530121210000000000761</t>
  </si>
  <si>
    <t>一般公用运转支出</t>
  </si>
  <si>
    <t>行政单位离退休</t>
  </si>
  <si>
    <t>30201</t>
  </si>
  <si>
    <t>办公费</t>
  </si>
  <si>
    <t>事业单位离退休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</si>
  <si>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</si>
  <si>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</si>
  <si>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</si>
  <si>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</si>
  <si>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</si>
  <si>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</si>
  <si>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</si>
  <si>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</si>
  <si>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</si>
  <si>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</si>
  <si>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</si>
  <si>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</si>
  <si>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</si>
  <si>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</si>
  <si>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</si>
  <si>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</si>
  <si>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</si>
  <si>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530121210000000000877</t>
  </si>
  <si>
    <t>住房公积金</t>
  </si>
  <si>
    <t>30113</t>
  </si>
  <si>
    <t>530121210000000003222</t>
  </si>
  <si>
    <t>购房补贴</t>
  </si>
  <si>
    <t>530121231100001445727</t>
  </si>
  <si>
    <t>行政人员绩效奖励</t>
  </si>
  <si>
    <t>530121231100001445733</t>
  </si>
  <si>
    <t>事业人员绩效奖励</t>
  </si>
  <si>
    <t>530121231100001445738</t>
  </si>
  <si>
    <t>编外人员公用经费</t>
  </si>
  <si>
    <t>530121231100001445749</t>
  </si>
  <si>
    <t>离退休人员支出</t>
  </si>
  <si>
    <t>30305</t>
  </si>
  <si>
    <t>生活补助</t>
  </si>
  <si>
    <t>530121231100001445750</t>
  </si>
  <si>
    <t>遗属补助及抚恤金</t>
  </si>
  <si>
    <t>死亡抚恤</t>
  </si>
  <si>
    <t>30304</t>
  </si>
  <si>
    <t>抚恤金</t>
  </si>
  <si>
    <t>530121241100002216097</t>
  </si>
  <si>
    <t>其他人员支出</t>
  </si>
  <si>
    <t>防汛</t>
  </si>
  <si>
    <t>30199</t>
  </si>
  <si>
    <t>其他工资福利支出</t>
  </si>
  <si>
    <t>05-1表</t>
  </si>
  <si>
    <t>2024年部门项目支出预算表</t>
  </si>
  <si>
    <t>项目分类</t>
  </si>
  <si>
    <t>项目单位</t>
  </si>
  <si>
    <t>经济科目编码</t>
  </si>
  <si>
    <t>经济科目名称</t>
  </si>
  <si>
    <t>本年拨款</t>
  </si>
  <si>
    <t>其中：本次下达</t>
  </si>
  <si>
    <t>专项业务类</t>
  </si>
  <si>
    <t>530121210000000000826</t>
  </si>
  <si>
    <t>呈贡区白龙潭水库向中央公园七步场大小塘子调水工程专项资金</t>
  </si>
  <si>
    <t>水利工程建设</t>
  </si>
  <si>
    <t>基础设施建设</t>
  </si>
  <si>
    <t>530121210000000000873</t>
  </si>
  <si>
    <t>呈贡区牛屎沟驼峰街三岔口段淹积水整治工程专项资金</t>
  </si>
  <si>
    <t>530121210000000228863</t>
  </si>
  <si>
    <t>清水大沟等7条沟渠及七步场大小塘子保洁及绿化管护经费</t>
  </si>
  <si>
    <t>江河湖库水系综合整治</t>
  </si>
  <si>
    <t>委托业务费</t>
  </si>
  <si>
    <t>530121211100000159489</t>
  </si>
  <si>
    <t>斗南片区、松花社区、原呈贡钢厂片区污水截污治理工程项目专项资金</t>
  </si>
  <si>
    <t>530121221100000442873</t>
  </si>
  <si>
    <t>滇池外海环湖湿地建设工程竣工决算审计专项经费</t>
  </si>
  <si>
    <t>水体</t>
  </si>
  <si>
    <t>530121231100001144457</t>
  </si>
  <si>
    <t>清水大沟（瑞香街至洛龙河污水处理厂）沟渠清淤疏浚应急工程资金</t>
  </si>
  <si>
    <t>530121231100001144539</t>
  </si>
  <si>
    <t>呈贡区沐春湖、泛春湖水环境整治及生态建设项目资金</t>
  </si>
  <si>
    <t>530121231100001701554</t>
  </si>
  <si>
    <t>呈贡区洛龙湖及洛龙河节点疏浚及水质改善工程补助资金</t>
  </si>
  <si>
    <t>530121241100002116596</t>
  </si>
  <si>
    <t>牛屎沟下游水质提升应急抢险工程专项经费</t>
  </si>
  <si>
    <t>530121241100002142007</t>
  </si>
  <si>
    <t>呈贡区水库、泵站管理服务外包项目经费</t>
  </si>
  <si>
    <t>水利工程运行与维护</t>
  </si>
  <si>
    <t>530121241100002433560</t>
  </si>
  <si>
    <t>新建呈贡污水处理厂项目资金</t>
  </si>
  <si>
    <t>530121241100002433609</t>
  </si>
  <si>
    <t>呈贡西片区雨污水管网及环湖沿线防洪排涝调蓄效能综合整治项目资金</t>
  </si>
  <si>
    <t>污水处理设施建设和运营</t>
  </si>
  <si>
    <t>530121241100002433665</t>
  </si>
  <si>
    <t>自来水供水管网“一户一表”改造工程资金</t>
  </si>
  <si>
    <t>530121241100002434432</t>
  </si>
  <si>
    <t>下可乐、江尾社区污水提升泵站运行管理经费</t>
  </si>
  <si>
    <t>其他污水处理费安排的支出</t>
  </si>
  <si>
    <t>530121241100002434677</t>
  </si>
  <si>
    <t>呈贡区防汛抗旱专项经费</t>
  </si>
  <si>
    <t>530121241100002434855</t>
  </si>
  <si>
    <t>呈贡区农业水价综合改革、农田灌溉水有效利用系数测算及呈贡区农田灌溉规划一张图标绘工作资金</t>
  </si>
  <si>
    <t>530121241100002436790</t>
  </si>
  <si>
    <t>呈贡区城市防汛排涝抽排水设备购置资金</t>
  </si>
  <si>
    <t>530121241100002436993</t>
  </si>
  <si>
    <t>昆明市呈贡区流域防洪规划编制技术服务项目经费</t>
  </si>
  <si>
    <t>530121241100002437049</t>
  </si>
  <si>
    <t>呈贡区城市内涝淹积水点治理工程经费</t>
  </si>
  <si>
    <t>530121241100002437095</t>
  </si>
  <si>
    <t>呈贡区雨洪水综合利用及调蓄规划报告编制经费</t>
  </si>
  <si>
    <t>事业发展类</t>
  </si>
  <si>
    <t>530121210000000000425</t>
  </si>
  <si>
    <t>呈贡区水库工程观测及工程养护项目经费</t>
  </si>
  <si>
    <t>530121210000000000469</t>
  </si>
  <si>
    <t>区管水利工程管理所站管理经费</t>
  </si>
  <si>
    <t>530121210000000000629</t>
  </si>
  <si>
    <t>水土保持信息化监管及考核专项资金</t>
  </si>
  <si>
    <t>水土保持</t>
  </si>
  <si>
    <t>530121221100000379843</t>
  </si>
  <si>
    <t>工程档案资料数字化整理及档案管理系统建设（一期）专项资金</t>
  </si>
  <si>
    <t>水利行业业务管理</t>
  </si>
  <si>
    <t>530121231100001136963</t>
  </si>
  <si>
    <t>昆明市呈贡区水务局部分水务滇池治理及应急抢险等零星工程资金</t>
  </si>
  <si>
    <t>530121231100001144295</t>
  </si>
  <si>
    <t>松茂水库复耕复种情况核查技术服务经费</t>
  </si>
  <si>
    <t>530121231100001870160</t>
  </si>
  <si>
    <t>呈贡区已建成村庄污水管网进行巡查维护、清淤除障工作专项经费</t>
  </si>
  <si>
    <t>530121231100001887860</t>
  </si>
  <si>
    <t>呈贡区分散式再生水利用设施运行监管技术服务项目经费</t>
  </si>
  <si>
    <t>水资源节约管理与保护</t>
  </si>
  <si>
    <t>530121231100002001169</t>
  </si>
  <si>
    <t>呈贡区2023年海绵城市建设技术服务项目专项经费</t>
  </si>
  <si>
    <t>530121241100002130049</t>
  </si>
  <si>
    <t>乌龙村废弃生活污水处理站拆除及相关整治项目经费</t>
  </si>
  <si>
    <t>530121241100002149403</t>
  </si>
  <si>
    <t>国家水土保持示范县（区）创建经费</t>
  </si>
  <si>
    <t>530121241100002157418</t>
  </si>
  <si>
    <t>呈贡区全面深化河（湖）长制专项经费</t>
  </si>
  <si>
    <t>530121241100002434045</t>
  </si>
  <si>
    <t>“十年禁渔工作”专项资金</t>
  </si>
  <si>
    <t>530121241100002434173</t>
  </si>
  <si>
    <t>呈贡污水处理厂运营经费</t>
  </si>
  <si>
    <t>530121241100002434185</t>
  </si>
  <si>
    <t>十年禁渔专项资金</t>
  </si>
  <si>
    <t>530121241100002434216</t>
  </si>
  <si>
    <t>呈贡区全流域水体专项调查数据库建立经费</t>
  </si>
  <si>
    <t>530121241100002434243</t>
  </si>
  <si>
    <t>高新区（马金铺）片区社会事务（水务类）专项资金</t>
  </si>
  <si>
    <t>530121241100002434248</t>
  </si>
  <si>
    <t>捞鱼河松茂水库至梁王路河道景观绿化及保洁管护经费</t>
  </si>
  <si>
    <t>530121241100002434322</t>
  </si>
  <si>
    <t>污水处理费代收手续费经费</t>
  </si>
  <si>
    <t>530121241100002434383</t>
  </si>
  <si>
    <t>离退休干部党组织工作资金</t>
  </si>
  <si>
    <t>530121241100002434390</t>
  </si>
  <si>
    <t>水利工程安全管理、监督经费</t>
  </si>
  <si>
    <t>530121241100002434479</t>
  </si>
  <si>
    <t>小古城社区居委会自来水水费补助经费</t>
  </si>
  <si>
    <t>530121241100002434556</t>
  </si>
  <si>
    <t>2024年度滇池蓝藻水华防控预警应急处置工作经费</t>
  </si>
  <si>
    <t>530121241100002434570</t>
  </si>
  <si>
    <t>落实最严格水资源管理和农村饮水工程维修养护及水质提升专项资金</t>
  </si>
  <si>
    <t>530121241100002434604</t>
  </si>
  <si>
    <t>乌龙斗南片区沟渠（水龙沟、龙王庙沟及第三沟）水质提升工程项目前期经费</t>
  </si>
  <si>
    <t>2023年农业水价综合改革资金</t>
  </si>
  <si>
    <t>2023年中央水利发展（水资源管理）资金</t>
  </si>
  <si>
    <t>2023年呈贡区10座小型水库维修养护项目资金</t>
  </si>
  <si>
    <t>2023年中央水利发展资金（山洪灾害非工程措施项目设施维修养护）经费</t>
  </si>
  <si>
    <t>2023年中央水利发展资金（山洪灾害防治）经费</t>
  </si>
  <si>
    <t>滇池蓝藻水华应急防控处置经费</t>
  </si>
  <si>
    <t>2023年省级水利（水价综合改革精准补贴）专项资金</t>
  </si>
  <si>
    <t>农村水利</t>
  </si>
  <si>
    <t>十年禁渔工作经费</t>
  </si>
  <si>
    <t>2023年农业水价综合改革精准补贴和节水奖励资金</t>
  </si>
  <si>
    <t>2022年中央水利发展资金（山洪灾害非工程措施项目设施运行维护）经费</t>
  </si>
  <si>
    <t>2022年度中央水利发展资金（山洪灾害）经费</t>
  </si>
  <si>
    <t>2023年小型水库安全运行省级补助资金</t>
  </si>
  <si>
    <t>小型水库安全运行省级补助资金</t>
  </si>
  <si>
    <t>原呈贡区B地块排洪设施建设工程2023年第五批省预算内投资建设补助资金</t>
  </si>
  <si>
    <t>小城镇基础设施建设</t>
  </si>
  <si>
    <t>呈贡区2023年度大中型水库移民后期扶持政策宣讲、移民社区“致富带头人”培训、移民技能就业创业资金</t>
  </si>
  <si>
    <t>其他大中型水库库区基金支出</t>
  </si>
  <si>
    <t>昆明市呈贡区2023年度大中型水库移民补助资金</t>
  </si>
  <si>
    <t>移民补助</t>
  </si>
  <si>
    <t>昆明市呈贡区2022年度大中型水库移民补助资金</t>
  </si>
  <si>
    <t>昆明市呈贡区2022年大中型水库移民后期扶持技能培训项目专项资金</t>
  </si>
  <si>
    <t>滇池湖滨湿地生态调查与效能提升项目资金</t>
  </si>
  <si>
    <t>其他国有土地使用权出让收入安排的支出</t>
  </si>
  <si>
    <t>2023年第三批省级库区基金</t>
  </si>
  <si>
    <t>530121241100002483871</t>
  </si>
  <si>
    <t>2021年度滇池流域河道生态补偿金（自有资金）项目经费</t>
  </si>
  <si>
    <t>530121241100002484186</t>
  </si>
  <si>
    <t>呈贡区水利工程运行维护管理保护专项（自有资金）资金</t>
  </si>
  <si>
    <t>530121241100002732387</t>
  </si>
  <si>
    <t>呈贡污水处理厂运营及污泥处置项目（自有资金）经费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</si>
  <si>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</si>
  <si>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</si>
  <si>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</si>
  <si>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</si>
  <si>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</si>
  <si>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</si>
  <si>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</si>
  <si>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</si>
  <si>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</si>
  <si>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</si>
  <si>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</si>
  <si>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</si>
  <si>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2024年度滇池蓝藻水华防控预警应急处置工作经费</t>
  </si>
  <si>
    <t>开展蓝藻打捞处理及应急处置工作</t>
  </si>
  <si>
    <t xml:space="preserve">      产出指标</t>
  </si>
  <si>
    <t>成本指标</t>
  </si>
  <si>
    <t>经济成本指标</t>
  </si>
  <si>
    <t>=</t>
  </si>
  <si>
    <t>100</t>
  </si>
  <si>
    <t>万元</t>
  </si>
  <si>
    <t>定量指标</t>
  </si>
  <si>
    <t>蓝藻打捞处理及应急处置</t>
  </si>
  <si>
    <t xml:space="preserve">      效益指标</t>
  </si>
  <si>
    <t>生态效益</t>
  </si>
  <si>
    <t>滇池水质</t>
  </si>
  <si>
    <t>改善</t>
  </si>
  <si>
    <t>是/否</t>
  </si>
  <si>
    <t>定性指标</t>
  </si>
  <si>
    <t>是否改善</t>
  </si>
  <si>
    <t xml:space="preserve">      满意度指标</t>
  </si>
  <si>
    <t>服务对象满意度</t>
  </si>
  <si>
    <t>社会公众满意度</t>
  </si>
  <si>
    <t>90</t>
  </si>
  <si>
    <t>%</t>
  </si>
  <si>
    <t>满意度调查</t>
  </si>
  <si>
    <t xml:space="preserve">    呈贡区水库工程观测及工程养护项目经费</t>
  </si>
  <si>
    <t>支付2021年-2022年度水库工程技术检查观测工作和2023年度经常性养护、定期检修工作。全面落实水库安全管理责任，加强运行管理，确保水库安全运行，保障工作有力有效开展。</t>
  </si>
  <si>
    <t>数量指标</t>
  </si>
  <si>
    <t>工程总量</t>
  </si>
  <si>
    <t>个</t>
  </si>
  <si>
    <t>呈贡区中小型水库7个。</t>
  </si>
  <si>
    <t>观测频率</t>
  </si>
  <si>
    <t>&gt;=</t>
  </si>
  <si>
    <t>次/年</t>
  </si>
  <si>
    <t>最少次数4次/年，最多次数12次/年，年均6次/年。</t>
  </si>
  <si>
    <t>观测项目</t>
  </si>
  <si>
    <t>项</t>
  </si>
  <si>
    <t>大坝安全监测内容 ：坝面变形、坝体浸润线、渗流量、水温</t>
  </si>
  <si>
    <t>维修养护内容</t>
  </si>
  <si>
    <t>A、主体工程维修养护； B、闸门维修养护 ；C、启闭机维修养护； D、机电设备维修养护； E、观测设施的维护； F、附属设施维修养护；G、物料动力消耗；H、维修养护资料档案；</t>
  </si>
  <si>
    <t>质量指标</t>
  </si>
  <si>
    <t>任务完成率</t>
  </si>
  <si>
    <t>95</t>
  </si>
  <si>
    <t>任务完成率=实际完成任务数/计划完成任务数*100%</t>
  </si>
  <si>
    <t>安全事故发生率</t>
  </si>
  <si>
    <t>&lt;=</t>
  </si>
  <si>
    <t>0</t>
  </si>
  <si>
    <t>工程实施期间的安全目标重大安全事故。</t>
  </si>
  <si>
    <t>检查（核查）覆盖率</t>
  </si>
  <si>
    <t>反映检查（核查）工作覆盖面情况。
检查（核查）覆盖率=实际完成检查（核查）覆盖面/检查（核查）计划覆盖面*100%</t>
  </si>
  <si>
    <t>竣工验收合格率</t>
  </si>
  <si>
    <t>反映项目验收情况。
竣工验收合格率=（验收合格单元工程数量/完工单元工程总数）×100%。</t>
  </si>
  <si>
    <t>水库（设施、设备）完好率</t>
  </si>
  <si>
    <t>反映水库设施设备完好的情况。水库（设施、设备）完好率=完好的水库（设施、设备）数量/在用水库（设施、设备）数量*100%</t>
  </si>
  <si>
    <t>维护覆盖率</t>
  </si>
  <si>
    <t>反映在计划范围内水库（设施、设备）维护的覆盖情况。维护覆盖率=实际维护数/应维护数*100%</t>
  </si>
  <si>
    <t>设计变更率</t>
  </si>
  <si>
    <t>反映项目设计变更情况。
设计变更率=（项目变更金额/项目总预算金额）*00%。</t>
  </si>
  <si>
    <t>时效指标</t>
  </si>
  <si>
    <t>观测任务及时完成率</t>
  </si>
  <si>
    <t>反映是否按时完成检查核查任务。
检查任务及时完成率=及时完成检查（核查）任务数/完成检查（核查）任务数*100%</t>
  </si>
  <si>
    <t>计划完工率</t>
  </si>
  <si>
    <t>反映工程按计划完工情况。
计划完工率=实际完成工程项目个数/按计划应完成项目个数。</t>
  </si>
  <si>
    <t>维护按时完成率</t>
  </si>
  <si>
    <t>反映水库（设施、设备）维护按时完成的情况。水库（设施、设备）维护按时完成率=在规定时限内完成维护的场馆（设施、设备）数量/维护的场馆（设施、设备）数量*100%</t>
  </si>
  <si>
    <t>社会效益</t>
  </si>
  <si>
    <t>综合使用率</t>
  </si>
  <si>
    <t>反映设施建成后的利用、使用的情况。
综合使用率=（投入使用的基础建设工程建设内容/完成建设内容）*100%</t>
  </si>
  <si>
    <t>设计功能实现率</t>
  </si>
  <si>
    <t>85</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</si>
  <si>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</si>
  <si>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</si>
  <si>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</si>
  <si>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可持续影响</t>
  </si>
  <si>
    <t>问题整改落实率</t>
  </si>
  <si>
    <t>反映检查核查发现问题的整改落实情况。
问题整改落实率=（实际整改问题数/现场检查发现问题数）*100%</t>
  </si>
  <si>
    <t>使用年限</t>
  </si>
  <si>
    <t>年</t>
  </si>
  <si>
    <t>通过工程设计使用年限反映可持续的效果。</t>
  </si>
  <si>
    <t>检查（核查）人员被投诉次数</t>
  </si>
  <si>
    <t>次</t>
  </si>
  <si>
    <t>反映服务对象对检查核查工作的整体满意情况。</t>
  </si>
  <si>
    <t>受益人群满意度</t>
  </si>
  <si>
    <t>调查人群中对设施建设或设施运行的满意度。
受益人群覆盖率=（调查人群中对设施建设或设施运行的人数/问卷调查人数）*100%</t>
  </si>
  <si>
    <t xml:space="preserve">    呈贡区牛屎沟驼峰街三岔口段淹积水整治工程专项资金</t>
  </si>
  <si>
    <t>完成政府审计工作。</t>
  </si>
  <si>
    <t>工程合格率</t>
  </si>
  <si>
    <t>工程合格并通过竣工验收</t>
  </si>
  <si>
    <t>按计划产出</t>
  </si>
  <si>
    <t>月</t>
  </si>
  <si>
    <t>工期4个月</t>
  </si>
  <si>
    <t>改善牛屎沟过流能力，降低农田被淹风险</t>
  </si>
  <si>
    <t>保证牛屎沟洪水能够顺畅的流入滇池</t>
  </si>
  <si>
    <t>有效维护</t>
  </si>
  <si>
    <t>达标</t>
  </si>
  <si>
    <t>周边居民满意度</t>
  </si>
  <si>
    <t>90%以上</t>
  </si>
  <si>
    <t>满意</t>
  </si>
  <si>
    <t xml:space="preserve">    污水处理费代收手续费经费</t>
  </si>
  <si>
    <t>按照污水处理费代收协议，足额收取污水处理费，并按标准支付代收手续费。</t>
  </si>
  <si>
    <t>1套代收污水处理费系统</t>
  </si>
  <si>
    <t>套</t>
  </si>
  <si>
    <t>完成代收污水处理费</t>
  </si>
  <si>
    <t>污水处理费足额代收</t>
  </si>
  <si>
    <t>按计划规定时限内足额代收</t>
  </si>
  <si>
    <t>经济效益</t>
  </si>
  <si>
    <t>代收污水处理费节省的人力物力成本</t>
  </si>
  <si>
    <t>代收污水处理费优良度</t>
  </si>
  <si>
    <t>通过系统代收污水处理费，保障污水净化后再排放，保护居住环境和水生态环境</t>
  </si>
  <si>
    <t>确保生态环境良好，河道、沟渠不受污水污染</t>
  </si>
  <si>
    <t>代收污水处理费模式科学合理多年实践稳定，效果较好，可长期使用</t>
  </si>
  <si>
    <t>可长期使用，合理稳定</t>
  </si>
  <si>
    <t>满意度90%以上</t>
  </si>
  <si>
    <t xml:space="preserve">    呈贡区已建成村庄污水管网进行巡查维护、清淤除障工作专项经费</t>
  </si>
  <si>
    <t>完成呈贡区已建成的村庄污水管网进行巡查维护、清淤除障。</t>
  </si>
  <si>
    <t>完成约80km的村庄污水管网的巡查维护、清淤除障</t>
  </si>
  <si>
    <t>公里</t>
  </si>
  <si>
    <t>保质保量完成工作</t>
  </si>
  <si>
    <t>预计2024年完成呈贡区已建成的村庄污水管网进行巡查维护、清淤除障</t>
  </si>
  <si>
    <t>呈贡区已建成的村庄污水管网进行巡查维护、清淤除障</t>
  </si>
  <si>
    <t>优良度</t>
  </si>
  <si>
    <t>优良度90%以上</t>
  </si>
  <si>
    <t>防止汛期污水外溢，改善人居生态环境</t>
  </si>
  <si>
    <t>定期对村庄污水管网进行巡查维护、清淤除障</t>
  </si>
  <si>
    <t xml:space="preserve">    2021年度滇池流域河道生态补偿金（自有资金）项目经费</t>
  </si>
  <si>
    <t>开展牛屎沟、第三沟入滇水环境综合整治项目、清水大沟截污干管提升改造项目、清水大沟环境整治截污工程。</t>
  </si>
  <si>
    <t>社会成本指标</t>
  </si>
  <si>
    <t>858105</t>
  </si>
  <si>
    <t>元</t>
  </si>
  <si>
    <t>据实支付</t>
  </si>
  <si>
    <t>沟渠水环境质量</t>
  </si>
  <si>
    <t>提升</t>
  </si>
  <si>
    <t>水环境质量提升</t>
  </si>
  <si>
    <t>受益群众满意度</t>
  </si>
  <si>
    <t>满意度调查表</t>
  </si>
  <si>
    <t xml:space="preserve">    呈贡污水处理厂运营经费</t>
  </si>
  <si>
    <t>1.按照呈贡污水处理厂委托管理经营协议条款，确保各项处理设施正常运转，处理后的出水水质稳定达标排放。2.按照呈贡污水处理厂污泥处置协议，确保污泥深度脱水固化制作再生燃料处理设施正常运转，制成的再生燃料全部送入垃圾电厂掺烧处置，杜绝污泥填埋对环境造成二次污染，确保污泥得到安全妥善处置。</t>
  </si>
  <si>
    <t>污水处理厂</t>
  </si>
  <si>
    <t>1座</t>
  </si>
  <si>
    <t>座</t>
  </si>
  <si>
    <t>呈贡污水处理厂正常运行</t>
  </si>
  <si>
    <t>污水收集处理</t>
  </si>
  <si>
    <t>污水全收集全处理</t>
  </si>
  <si>
    <t>污水处理设施正常运转</t>
  </si>
  <si>
    <t>处理后的出水水质稳定达标排放</t>
  </si>
  <si>
    <t>年度生产运行情况，处置量完成情况考核。</t>
  </si>
  <si>
    <t>通过市滇池管理局年度考核</t>
  </si>
  <si>
    <t>污水收集处理率达标</t>
  </si>
  <si>
    <t>发挥污水处理厂在水环境治理中的作用</t>
  </si>
  <si>
    <t>污水有效收集处理，防止污水乱排乱放</t>
  </si>
  <si>
    <t>改善人居环境，进一步提升人居质量。</t>
  </si>
  <si>
    <t xml:space="preserve">    乌龙村废弃生活污水处理站拆除及相关整治项目经费</t>
  </si>
  <si>
    <t>乌龙村废弃生活污水处理站拆除及整治工作经费</t>
  </si>
  <si>
    <t>100000</t>
  </si>
  <si>
    <t>乌龙村废弃生活污水处理站拆除及整治工作</t>
  </si>
  <si>
    <t>完成滇池一级保护区建（构）筑物问题整改</t>
  </si>
  <si>
    <t>是否完成</t>
  </si>
  <si>
    <t>群众是否满意</t>
  </si>
  <si>
    <t xml:space="preserve">    昆明市呈贡区水务局部分水务滇池治理及应急抢险等零星工程资金</t>
  </si>
  <si>
    <t>按照合同约定，合理支付资金。</t>
  </si>
  <si>
    <t>涉及水域秩序类、清运保洁类、市政应急类、部件毁损类、违规、违法类等数字案件进行处理</t>
  </si>
  <si>
    <t>及时进行网格数字案件处处理</t>
  </si>
  <si>
    <t>零星工程全部通过竣工验收</t>
  </si>
  <si>
    <t>通过竣工验收</t>
  </si>
  <si>
    <t>对数字案件及时处理到位</t>
  </si>
  <si>
    <t>对数字案件及时安排人员处理</t>
  </si>
  <si>
    <t>按计划推进工程进度</t>
  </si>
  <si>
    <t>及时办理举报件，件件落到实处</t>
  </si>
  <si>
    <t>持续改善生态环境，打好污染防治攻坚战，确保河道、沟渠不受污水污染</t>
  </si>
  <si>
    <t>持续改善生态环境，打好污染防治攻坚战，确保河道、沟渠不受污水</t>
  </si>
  <si>
    <t xml:space="preserve">    水土保持信息化监管及考核专项资金</t>
  </si>
  <si>
    <t>按照水利部、云南省水利厅、昆明市水务局的工作安排部署，因该项工作涉及防治责任范围矢量化上图、水利部疑似扰动图斑核查、昆明市水务局对呈贡区水土流失治理任务考核指标任务等技术含量较高的工作内容，需聘请第三方技术服务单位完成呈贡区2023年生产建设项目水土保持监管、信息化录入，图斑复核、验收核查、水土流失治理任务完成指标等工作。</t>
  </si>
  <si>
    <t>水土保持信息化监管项目数量</t>
  </si>
  <si>
    <t>15</t>
  </si>
  <si>
    <t>呈贡区辖区内2022年、2023年审批的生产建设项目水土保持方案信息录入、水利部和省水利厅下发的图斑复核任务及违法查处、水土保持设施验收信息录入、水土保持验收核查、监测信息录入、考核评估、在建生产建设项目检查。以上均按实际生成数落实完成。</t>
  </si>
  <si>
    <t>信息化录入项目数量</t>
  </si>
  <si>
    <t>图斑复核项目数量</t>
  </si>
  <si>
    <t>验收核查项目数量</t>
  </si>
  <si>
    <t>达到省市要求</t>
  </si>
  <si>
    <t>2023年审批的生产建设项目审批一个录入一个，按时间节点完成水利部和省水利厅下发的图斑复核任务及违法查处、水土保持设施验收信息录入、水土保持验收核查、监测信息录入、考核评估、在建项目现场监督检查。以上均按实际生成数落实完成。</t>
  </si>
  <si>
    <t>完成时间</t>
  </si>
  <si>
    <t>2024年8月1日之前</t>
  </si>
  <si>
    <t>2022年1月1日至2024年8月1日，其中，图斑复核、信息录入、考核评估等工作按照省水利厅、市水务局的安排部署时限完成，通过省厅认定。</t>
  </si>
  <si>
    <t>防止造成人为水土流失</t>
  </si>
  <si>
    <t>通过加强水土保持事中事后监管，防止造成人为水土流失。</t>
  </si>
  <si>
    <t>持续改善呈贡区生态环境</t>
  </si>
  <si>
    <t>2022年、2023年审批的生产建设项目审批一个录入一个，按时间节点完成水利部和省水利厅下发的图斑复核任务及违法查处、水土保持设施验收信息录入、水土保持验收核查、监测信息录入、考核评估、在建项目现场监督检查。以上均按实际生成数落实完成。</t>
  </si>
  <si>
    <t>群众满意度</t>
  </si>
  <si>
    <t>生产建设单位知法、普法、懂法，为水土流失治理打下坚实基础。</t>
  </si>
  <si>
    <t xml:space="preserve">    呈贡区2023年海绵城市建设技术服务项目专项经费</t>
  </si>
  <si>
    <t>1.呈贡区2023年海绵城市建设项目开工面积不低于2.67平方公里，汇水分区海绵城市达标建设面积不低于辖区建成区面积的40%（18.13平方公里）
2.编制呈贡区2023年海绵城市建设技术评估报告和呈贡区海绵城市连片亮点区域建设实施方案，并通过专家论证。</t>
  </si>
  <si>
    <t>呈贡区2023年海绵城市建设项目开工面积</t>
  </si>
  <si>
    <t>0.81</t>
  </si>
  <si>
    <t>平方公里</t>
  </si>
  <si>
    <t>呈贡区海绵城市达标建设面积</t>
  </si>
  <si>
    <t>5.45</t>
  </si>
  <si>
    <t>呈贡区海绵城市建设专项培训</t>
  </si>
  <si>
    <t>呈贡区海绵型项目技术宣贯</t>
  </si>
  <si>
    <t>呈贡区2023年海绵城市建设技术评估报告编制</t>
  </si>
  <si>
    <t>0.3</t>
  </si>
  <si>
    <t>呈贡区海绵城市连片亮点区域建设实施方案</t>
  </si>
  <si>
    <t>0.1</t>
  </si>
  <si>
    <t>呈贡区2023年海绵城市建设技术评估报告通过专家论证验收合格率</t>
  </si>
  <si>
    <t>100%</t>
  </si>
  <si>
    <t>呈贡区海绵城市连片亮点区域建设实施方案通过专家论证验收合格率</t>
  </si>
  <si>
    <t>2023年11月30日前，呈贡区2023年海绵城市建设技术评估报告编制及海绵城市建设技术服务项目完成比例</t>
  </si>
  <si>
    <t>2023年10月30日前，呈贡区海绵城市连片亮点区域建设实施方案编制服务项目完成比例</t>
  </si>
  <si>
    <t>呈贡区2023年海绵城市建设技术评估报告编制及海绵城市建设技术服务项目</t>
  </si>
  <si>
    <t>指导和培训项目海绵城市建设技术，提高海绵城市建设管理技术水平</t>
  </si>
  <si>
    <t>呈贡区海绵城市连片亮点区域建设实施方案编制服务项目</t>
  </si>
  <si>
    <t>系统化打造海绵城市连片亮点区域，源头提高片区城市防洪排涝能力</t>
  </si>
  <si>
    <t>海绵设施的有效建设和运营，源头控制雨水径流，削减初期雨水污染</t>
  </si>
  <si>
    <t>打造海绵城市连片亮点区域，控制片区雨水径流和净化初期雨水水质</t>
  </si>
  <si>
    <t>受惠群众满意度调查</t>
  </si>
  <si>
    <t>95%</t>
  </si>
  <si>
    <t xml:space="preserve">    斗南片区、松花社区、原呈贡钢厂片区污水截污治理工程项目专项资金</t>
  </si>
  <si>
    <t>工程完成尾款支付工作。</t>
  </si>
  <si>
    <t>新建污水管网</t>
  </si>
  <si>
    <t>60km</t>
  </si>
  <si>
    <t>千米</t>
  </si>
  <si>
    <t>工程质量</t>
  </si>
  <si>
    <t>完工后能通过竣工验收</t>
  </si>
  <si>
    <t>工程建设期限</t>
  </si>
  <si>
    <t>按计划投产</t>
  </si>
  <si>
    <t>斗南花卉小镇、社区人居环境是否得到改善</t>
  </si>
  <si>
    <t>是</t>
  </si>
  <si>
    <t>改善因污水排放带来的环境问题</t>
  </si>
  <si>
    <t>因污水排放带来的环境问题得到改善，村容村貌提升</t>
  </si>
  <si>
    <t>因污水排放带来的环境问题得到改善，村容村貌提升，提高斗南花卉小镇影响力。</t>
  </si>
  <si>
    <t xml:space="preserve">    落实最严格水资源管理和农村饮水工程维修养护及水质提升专项资金</t>
  </si>
  <si>
    <t>1.开展落实2024年最严格水源资源管理制度相关工作。2.完成农村饮水工程储水设施清洗、消毒工作及部分维修养护，保障用水稳定和安全。</t>
  </si>
  <si>
    <t>取水户监管</t>
  </si>
  <si>
    <t>36</t>
  </si>
  <si>
    <t>户</t>
  </si>
  <si>
    <t>开展36户取水户日常取水监管</t>
  </si>
  <si>
    <t>农村饮水工程</t>
  </si>
  <si>
    <t>呈贡区7个饮水工程</t>
  </si>
  <si>
    <t>管理制度考核工作完成时间</t>
  </si>
  <si>
    <t>5月30日前</t>
  </si>
  <si>
    <t>工作日</t>
  </si>
  <si>
    <t>5月30日前完成上年度最严格水资源管理制度考核工作</t>
  </si>
  <si>
    <t>农村供水设施清洗、消毒完成时间</t>
  </si>
  <si>
    <t>11月30日前</t>
  </si>
  <si>
    <t>11月30日前完成农村供水设施水池（水塔）清洗、消毒</t>
  </si>
  <si>
    <t>农村供水设施设备维护完成时间</t>
  </si>
  <si>
    <t>11月30日前完成农村供水设施设备维修养护</t>
  </si>
  <si>
    <t>"1、水资源管理工作
2、农村饮水工程维修养护及水质提升"</t>
  </si>
  <si>
    <t>保障农村居民饮水稳定</t>
  </si>
  <si>
    <t>农村饮水工程供水稳定</t>
  </si>
  <si>
    <t>水质达标率</t>
  </si>
  <si>
    <t>农村供水设施水池和水塔清洗、消毒</t>
  </si>
  <si>
    <t>形成节水、惜水的社会氛围</t>
  </si>
  <si>
    <t>最严格水资源管理制度宣传</t>
  </si>
  <si>
    <t>有效保护水生态环境</t>
  </si>
  <si>
    <t>保障农村居民饮水安全</t>
  </si>
  <si>
    <t>农村饮水工程运行正常、安全</t>
  </si>
  <si>
    <t>水资源合理利用</t>
  </si>
  <si>
    <t>促进水资源合理利用</t>
  </si>
  <si>
    <t>居民满意度调查</t>
  </si>
  <si>
    <t>满意度满意率=（满意人数/总人数）*100%</t>
  </si>
  <si>
    <t xml:space="preserve">    自来水供水管网“一户一表”改造工程资金</t>
  </si>
  <si>
    <t>完成项目前期工作并开工建设。</t>
  </si>
  <si>
    <t>给水管</t>
  </si>
  <si>
    <t>81146</t>
  </si>
  <si>
    <t>米</t>
  </si>
  <si>
    <t>城内社区、梅子社区、上下可乐社区新建给水管81146米</t>
  </si>
  <si>
    <t>水表</t>
  </si>
  <si>
    <t>4660</t>
  </si>
  <si>
    <t>城内社区、梅子社区、上下可乐社区新安水表4660个</t>
  </si>
  <si>
    <t>11475</t>
  </si>
  <si>
    <t>米兰园、晨光小区新建给水管11475米</t>
  </si>
  <si>
    <t>室外消火栓</t>
  </si>
  <si>
    <t>26</t>
  </si>
  <si>
    <t>米兰园、晨光小区新增室外消火栓26座</t>
  </si>
  <si>
    <t>2114</t>
  </si>
  <si>
    <t>米兰园、晨光小区新安水表2114个</t>
  </si>
  <si>
    <t>合格率</t>
  </si>
  <si>
    <t>工程质量合格率100%</t>
  </si>
  <si>
    <t>安全事故</t>
  </si>
  <si>
    <t>件</t>
  </si>
  <si>
    <t>不发生安全事故</t>
  </si>
  <si>
    <t>水质</t>
  </si>
  <si>
    <t>供水水质改善，并达到标准</t>
  </si>
  <si>
    <t>服务对象满意度达90%以上</t>
  </si>
  <si>
    <t xml:space="preserve">    呈贡区农业水价综合改革、农田灌溉水有效利用系数测算及呈贡区农田灌溉规划一张图标绘工作资金</t>
  </si>
  <si>
    <t>呈贡区农业水价改革经费、2024年农田灌溉水有效利用系数测算。呈贡区农田灌溉规划一张图标绘工作使用。</t>
  </si>
  <si>
    <t>是否完成2024年农田灌溉水有效利用系数测算</t>
  </si>
  <si>
    <t>反映工作完成情况</t>
  </si>
  <si>
    <t>按时完成率</t>
  </si>
  <si>
    <t>完成农业水价改革工作</t>
  </si>
  <si>
    <t>&gt;</t>
  </si>
  <si>
    <t xml:space="preserve">    呈贡区分散式再生水利用设施运行监管技术服务项目经费</t>
  </si>
  <si>
    <t>通过对呈贡区已建成分散式再生水利用设施点对点技术培训和回用水质复核，让管理人员熟悉再生水利用设施污水再生利用工艺技术、安全操作、运行维护、除味降噪等技术知识，提高再生水管理人员技术水平，保障分散式再生水利用设施运行正常，强化分散式再生水利用，提高再生水利用率，呈贡区分散式再生水回用量不低于330万m3。</t>
  </si>
  <si>
    <t>呈贡区分散式再生水回用量</t>
  </si>
  <si>
    <t>3300000</t>
  </si>
  <si>
    <t>立方米</t>
  </si>
  <si>
    <t>呈贡区分散式再生水利用设施运行正常数量</t>
  </si>
  <si>
    <t>呈贡区分散式再生水利用设施回用水质复核数量</t>
  </si>
  <si>
    <t>指导培训分散式再生水利用设施数量</t>
  </si>
  <si>
    <t>呈贡区分散式再生水利用设施运行监管技术服务项目验收合格率</t>
  </si>
  <si>
    <t>截止2024年8月，呈贡区分散式再生水利用设施运行监管技术服务项目完成比例</t>
  </si>
  <si>
    <t>呈贡区分散式再生水利用设施运行监管技术服务项目</t>
  </si>
  <si>
    <t>强化再生水利用，替代优质水源，节约水资源。</t>
  </si>
  <si>
    <t>通过技术指导培训和水质复核，提高再生水利用设施运行管理水平。</t>
  </si>
  <si>
    <t>强化再生水利用，源头削减污水排放量，降低入湖污染物负荷。</t>
  </si>
  <si>
    <t>受惠单位（企业）、小区满意度调查</t>
  </si>
  <si>
    <t xml:space="preserve">    下可乐、江尾社区污水提升泵站运行管理经费</t>
  </si>
  <si>
    <t>为将下可乐、江尾社区村落污水提升至环湖截污干渠，在江尾大村、小村、房子弯共建设3座污水提升泵站（江尾大村废弃1座），在下可乐村建设1座污水提升泵站，3座污水提升泵站交由呈贡区水务局管理。委托专业第三方对下可乐、江尾社区污水提升泵站运行管理，保障泵站正常运行。</t>
  </si>
  <si>
    <t>泵站数量</t>
  </si>
  <si>
    <t>3座</t>
  </si>
  <si>
    <t>江尾、下可乐社区泵站共3座</t>
  </si>
  <si>
    <t>泵站运行</t>
  </si>
  <si>
    <t>确保正常运行</t>
  </si>
  <si>
    <t>确保泵站正常运行</t>
  </si>
  <si>
    <t>泵站人员24小时值守，确保泵站24小时正常运转。</t>
  </si>
  <si>
    <t>改善城市人居环境</t>
  </si>
  <si>
    <t>泵站的正常运转，确保了城市防汛安全，有效改善了人居环境。</t>
  </si>
  <si>
    <t>保护城市生态环境</t>
  </si>
  <si>
    <t>泵站24小时运转，杜绝污水外溢污染城市环境。</t>
  </si>
  <si>
    <t>持续改善城市人居环境</t>
  </si>
  <si>
    <t>保障市政排水管网畅通，泵站持续运转，提升居民满足感和幸福感</t>
  </si>
  <si>
    <t>周边居民满意度调查</t>
  </si>
  <si>
    <t xml:space="preserve">    松茂水库复耕复种情况核查技术服务经费</t>
  </si>
  <si>
    <t>全面依法履行松茂水库管理保护职责，在合理期限内对松茂水库库区内被侵占土地进行彻底清退。委托第三方测绘单位实地测量，本次项目用于支付松茂水库复耕复种情况核查技术服务费。</t>
  </si>
  <si>
    <t>工程数量</t>
  </si>
  <si>
    <t>个/标段</t>
  </si>
  <si>
    <t>反映工程设计实现的功能数量或工程的相对独立单元的数量。</t>
  </si>
  <si>
    <t>反映工程实施期间的安全目标。</t>
  </si>
  <si>
    <t xml:space="preserve">    离退休干部党组织工作资金</t>
  </si>
  <si>
    <t>按老干局通知要求，各年度离退休干部党组织（党支部）工作经费6000元/年；支部书记工作补助3600元（300元/人、月，300*12个月*1人=3600元）；支部委员工作补助4800元（200元/人、月，200*12个月*2人=4800元），合计14400元。</t>
  </si>
  <si>
    <t>支部书记</t>
  </si>
  <si>
    <t>人</t>
  </si>
  <si>
    <t>支部书记1人</t>
  </si>
  <si>
    <t>支部委员</t>
  </si>
  <si>
    <t>支部委员2人</t>
  </si>
  <si>
    <t>14400</t>
  </si>
  <si>
    <t>离退休干部党组织（党支部）工作经费6000元/年；支部书记工作补助3600元；支部委员工作补助4800元。</t>
  </si>
  <si>
    <t>离退休党支部工作正常开展</t>
  </si>
  <si>
    <t>正常开展</t>
  </si>
  <si>
    <t>离退休职工是否满意</t>
  </si>
  <si>
    <t>分</t>
  </si>
  <si>
    <t>离退休职工对党支部开展工作的满意对</t>
  </si>
  <si>
    <t xml:space="preserve">    呈贡区沐春湖、泛春湖水环境整治及生态建设项目资金</t>
  </si>
  <si>
    <t>项目建成并试运营。</t>
  </si>
  <si>
    <t>水生态治理</t>
  </si>
  <si>
    <t>11.12</t>
  </si>
  <si>
    <t>公顷</t>
  </si>
  <si>
    <t>水生态治理面积11.12公顷</t>
  </si>
  <si>
    <t>生态环境提升</t>
  </si>
  <si>
    <t>56670.3</t>
  </si>
  <si>
    <t>平方米</t>
  </si>
  <si>
    <t>项目范围内生态环境提升56670.3平方米</t>
  </si>
  <si>
    <t>改善水质</t>
  </si>
  <si>
    <t>水质提升</t>
  </si>
  <si>
    <t>服务对象满意度高于90%</t>
  </si>
  <si>
    <t xml:space="preserve">    呈贡区水库、泵站管理服务外包项目经费</t>
  </si>
  <si>
    <t>完成2024年度呈贡区水库、泵站管理运行维护保洁巡查，松茂水库工程观测</t>
  </si>
  <si>
    <t>完成合同资金支付</t>
  </si>
  <si>
    <t>按照合同支付进度款</t>
  </si>
  <si>
    <t>按季度完成松茂水库工程观测</t>
  </si>
  <si>
    <t>按照合同执行扣款</t>
  </si>
  <si>
    <t>完成4座泵站、2座水库运行管理保洁维护</t>
  </si>
  <si>
    <t>根据合同执行</t>
  </si>
  <si>
    <t>水库库区环境卫生、水面卫生干净检查无垃圾</t>
  </si>
  <si>
    <t>按照合同执行</t>
  </si>
  <si>
    <t xml:space="preserve">    呈贡污水处理厂运营及污泥处置项目（自有资金）经费</t>
  </si>
  <si>
    <t>为保障呈贡污水处理厂正常运行，委托专业第三方对呈贡污水处理厂管理运营及污泥无害化处理，保证出水水质达标、污泥全部无害化处置。</t>
  </si>
  <si>
    <t>污水处理厂数量</t>
  </si>
  <si>
    <t>1座污水处理厂</t>
  </si>
  <si>
    <t>水质达标</t>
  </si>
  <si>
    <t>呈贡污水处理厂出水水质达标</t>
  </si>
  <si>
    <t>每年呈贡污水处理厂运行正常</t>
  </si>
  <si>
    <t>按实收取污水处理费</t>
  </si>
  <si>
    <t>避免污水外溢，影响人居环境</t>
  </si>
  <si>
    <t>发挥污水处理厂在水环境治理中的作用，避免污水外溢造成环境生态影响。</t>
  </si>
  <si>
    <t>发挥污水处理厂在水环境治理中的作用，避免污水外溢造成环境生态</t>
  </si>
  <si>
    <t xml:space="preserve">    呈贡区城市防汛排涝抽排水设备购置资金</t>
  </si>
  <si>
    <t>完成项目前期</t>
  </si>
  <si>
    <t>完成项目可研报告</t>
  </si>
  <si>
    <t>完成报告1个</t>
  </si>
  <si>
    <t>通过专家评审</t>
  </si>
  <si>
    <t>报告通过专家评审</t>
  </si>
  <si>
    <t>成果估算投资经济合理性</t>
  </si>
  <si>
    <t>成果报告的项目估算投资是否合理</t>
  </si>
  <si>
    <t>建设单位对成果报告是否满意</t>
  </si>
  <si>
    <t xml:space="preserve">    呈贡区全面深化河（湖）长制专项经费</t>
  </si>
  <si>
    <t>全面实现区域河长制工作全覆盖，推进区域深化河长制工作步入科学化、规范化、制度化、常态化轨道。</t>
  </si>
  <si>
    <t>加强河道、沟渠、水库、塘坝、调蓄池保洁管护</t>
  </si>
  <si>
    <t>3河、8沟、11座库塘、11个调蓄池</t>
  </si>
  <si>
    <t>3河、8沟、11座库塘、11个调蓄池保洁管护</t>
  </si>
  <si>
    <t>河长公示牌河道沟渠警示牌</t>
  </si>
  <si>
    <t>200</t>
  </si>
  <si>
    <t>公示牌警示牌更新维护</t>
  </si>
  <si>
    <t>呈贡区沟渠水库一沟（库）一策（2021-2023）编制</t>
  </si>
  <si>
    <t>5条沟渠2座水库</t>
  </si>
  <si>
    <t>呈贡区沟渠水库一沟一策（2021-2023）编制</t>
  </si>
  <si>
    <t>宣传、日常办公</t>
  </si>
  <si>
    <t>开展河（湖）长制宣传、日常办公室</t>
  </si>
  <si>
    <t>河道视频监控维护</t>
  </si>
  <si>
    <t>23</t>
  </si>
  <si>
    <t>23路视频监控</t>
  </si>
  <si>
    <t>周期</t>
  </si>
  <si>
    <t>2024</t>
  </si>
  <si>
    <t>2024年</t>
  </si>
  <si>
    <t>500</t>
  </si>
  <si>
    <t>3河、8沟、11座库塘、11个调蓄池保洁管护、200块河长公示牌河道沟渠警示牌更新维护、河（湖）长制宣传、河道视频监控维护、黑臭水体排查、一沟（库）一策编制费、办公室日常等</t>
  </si>
  <si>
    <t>城乡生态环境、水环境质量</t>
  </si>
  <si>
    <t>提升城乡生态环境、水环境质量</t>
  </si>
  <si>
    <t>反映服务对象整体满意度。</t>
  </si>
  <si>
    <t xml:space="preserve">    高新区（马金铺）片区社会事务（水务类）专项资金</t>
  </si>
  <si>
    <t>完成农村饮水工程维修管护及供水设施水池（水塔）清洗、消毒工作。 
完成2024年度水库工程技术检查观测工作和2024年度经常性养护、定期检修工作。全面落实水库安全管理责任，加强运行管理，确保水库安全运行，保障工作有力有效开展。
完成南冲河、梁王和河道景观绿化管护工作</t>
  </si>
  <si>
    <t>次/月（季、年）</t>
  </si>
  <si>
    <t>马金铺街道办事处中型、小1型水库4座。</t>
  </si>
  <si>
    <t>项（个）</t>
  </si>
  <si>
    <t>南冲河、梁王和河道景观绿化管护工作</t>
  </si>
  <si>
    <t>条</t>
  </si>
  <si>
    <t>完成南冲河、梁王和河道景观绿化管护工作</t>
  </si>
  <si>
    <t>一年开展农村供水设施水池（水塔）消毒</t>
  </si>
  <si>
    <t>开展农村供水设施水池（水塔）消毒</t>
  </si>
  <si>
    <t>农村饮用水源地水池（水塔）清洗、消毒程度</t>
  </si>
  <si>
    <t>农村饮用水源地水池（水塔）清洗、消毒</t>
  </si>
  <si>
    <t>反映项目设计变更情况。
设计变更率=（项目变更金额/项目总预算金额）*100%。</t>
  </si>
  <si>
    <t>河道景观绿化管护</t>
  </si>
  <si>
    <t>河道水清岸绿</t>
  </si>
  <si>
    <t>按照南冲河、梁王和河道景观绿化管护合同</t>
  </si>
  <si>
    <t>有效减少因管网漏水而造成的水资源浪费</t>
  </si>
  <si>
    <t>80</t>
  </si>
  <si>
    <t>农村饮水工程维修管护工作</t>
  </si>
  <si>
    <t>农村饮水工程维修管护工作
综合使用率=（投入使用的基础建设工程建设内容/完成建设内容）*100%
综合使用率=（投入使用的基础建设工程建设内容/完成建设内容）*100%</t>
  </si>
  <si>
    <t>反映设施建成后的利用、使用的情况。
综合使用率=（投入使用的基础建设工程建设内容/完成建设内容）*100%
综合使用率=（投入使用的基础建设工程建设内容/完成建设内容）*100%</t>
  </si>
  <si>
    <t>服务基层工作满意度调查</t>
  </si>
  <si>
    <t>满意度90%</t>
  </si>
  <si>
    <t>系统年度考核情况</t>
  </si>
  <si>
    <t>良好以上单位80%</t>
  </si>
  <si>
    <t>参加培训人员满意度</t>
  </si>
  <si>
    <t>满意度80%</t>
  </si>
  <si>
    <t xml:space="preserve">    滇池外海环湖湿地建设工程竣工决算审计专项经费</t>
  </si>
  <si>
    <t>完成滇池外海环湖湿地建设工程竣工决算审计专项经费的拨付。</t>
  </si>
  <si>
    <t>滇池外海环湖湿地建设工程竣工决算审计专项审计项目</t>
  </si>
  <si>
    <t>滇池外海环湖湿地建设工程竣工决算审计专项经费兑付率</t>
  </si>
  <si>
    <t>滇池外海环湖湿地建设工程竣工决算审计专项经费兑付情况</t>
  </si>
  <si>
    <t>滇池外海环湖湿地建设工程竣工决算审计专项经费发放及时率</t>
  </si>
  <si>
    <t>滇池外海环湖湿地建设工程竣工决算审计专项经费按时发放情况</t>
  </si>
  <si>
    <t>滇池流域农业与第三产业经济增长率</t>
  </si>
  <si>
    <t>已见成效</t>
  </si>
  <si>
    <t>滇池流域农业与第三产业经济增长情况</t>
  </si>
  <si>
    <t>削减农村面源污染</t>
  </si>
  <si>
    <t>滇池流域水质改善情况</t>
  </si>
  <si>
    <t>恢复湖滨生物多样性</t>
  </si>
  <si>
    <t>湖滨生物多样性恢复情况</t>
  </si>
  <si>
    <t>滇池流域水体景观及周边环境明显改善</t>
  </si>
  <si>
    <t>滇池流域水体景观及周边环境改善情况</t>
  </si>
  <si>
    <t>受益群众满意率</t>
  </si>
  <si>
    <t xml:space="preserve">    呈贡区防汛抗旱专项经费</t>
  </si>
  <si>
    <t>保证呈贡区2024年防汛抗旱工作正常开展。</t>
  </si>
  <si>
    <t>物资采购完成率</t>
  </si>
  <si>
    <t>完成采购申报表的所有物资采购</t>
  </si>
  <si>
    <t>防汛队伍培训人次</t>
  </si>
  <si>
    <t>20</t>
  </si>
  <si>
    <t>人次</t>
  </si>
  <si>
    <t>劳动技能、安全生产知识培训满足要求，防汛队伍后勤保障有力</t>
  </si>
  <si>
    <t>设备数据上报率</t>
  </si>
  <si>
    <t>保障2012年至2022年实施的山洪灾害非工程措施安装的预警系统的通讯费用，要求数据上传正常，满足视频图像监控要求。完成合同要求的山洪灾害防治测报预警系统站点硬件巡查、维护工作</t>
  </si>
  <si>
    <t>防汛抗旱车辆运行维护率</t>
  </si>
  <si>
    <t>辆</t>
  </si>
  <si>
    <t>防汛抗旱车辆的保养维护</t>
  </si>
  <si>
    <t>防汛抗旱物资验收入库率</t>
  </si>
  <si>
    <t>采购的防汛抗旱物资附合质量要求，验收入库</t>
  </si>
  <si>
    <t>防汛队伍后勤保障有力</t>
  </si>
  <si>
    <t>汛前完成防汛队伍、开展劳动技能、安全生产知识培训，对住房进行维修，汛期做好防汛队伍后勤保障，针对防汛抗旱人员购买人身意外伤害 保险</t>
  </si>
  <si>
    <t>山洪系统正常运行率</t>
  </si>
  <si>
    <t>保保证山洪灾害防治测报预警系统硬件正常运行，正常运行率不小于90%</t>
  </si>
  <si>
    <t>车辆正常使用率</t>
  </si>
  <si>
    <t>做好防汛抗旱车辆维护保养工作，保证车辆能正常使用</t>
  </si>
  <si>
    <t>租用车辆满足防汛抢险任务</t>
  </si>
  <si>
    <t>租用车辆满足2023年防汛应急抢险任务。</t>
  </si>
  <si>
    <t>物资采购时限</t>
  </si>
  <si>
    <t>9月份前</t>
  </si>
  <si>
    <t>物资采购在2023年度9月底前完成</t>
  </si>
  <si>
    <t>防汛队员及时到岗率</t>
  </si>
  <si>
    <t>4月底完成抗旱服务队员与防汛抢险队员的招聘，人员及时到岗</t>
  </si>
  <si>
    <t>山洪报预警系统正常运行时间</t>
  </si>
  <si>
    <t>确保2022山洪灾害防治测报预警系统硬件正常运行，正常运行率不小于90%</t>
  </si>
  <si>
    <t>租用车辆时间</t>
  </si>
  <si>
    <t>租用车辆时间为 6月1日至11月30日</t>
  </si>
  <si>
    <t>减少旱情及洪涝减害经济损失</t>
  </si>
  <si>
    <t>减少旱情及洪涝减害经济损失。</t>
  </si>
  <si>
    <t>保障人民群众生命财产安全</t>
  </si>
  <si>
    <t>做好防汛抗旱防御工作，保障人民群众生命财产安全</t>
  </si>
  <si>
    <t>群众满意程度</t>
  </si>
  <si>
    <t>群众、市民对抗旱，防汛抢险队伍的工作开展情况满意程度</t>
  </si>
  <si>
    <t xml:space="preserve">    小古城社区居委会自来水水费补助经费</t>
  </si>
  <si>
    <t>补助小古城社区居委会自来水水费20万元</t>
  </si>
  <si>
    <t>补助小古城社区自来水水费</t>
  </si>
  <si>
    <t>补助小古城社区自来水水费1次</t>
  </si>
  <si>
    <t>按时补助</t>
  </si>
  <si>
    <t>每年补助小古城社区自来水水费</t>
  </si>
  <si>
    <t>11月30日前完成水费补助</t>
  </si>
  <si>
    <t>小古城自来水费补助拨付</t>
  </si>
  <si>
    <t>小古城水费补助</t>
  </si>
  <si>
    <t>提高生活、生产用水效率</t>
  </si>
  <si>
    <t>水费补助</t>
  </si>
  <si>
    <t>减轻失地农民经济负担</t>
  </si>
  <si>
    <t>水费补助，减少地下水开采</t>
  </si>
  <si>
    <t>有效保护生态环境</t>
  </si>
  <si>
    <t>生态可持续性发展</t>
  </si>
  <si>
    <t>满意度90％</t>
  </si>
  <si>
    <t>服务基层工作满意度</t>
  </si>
  <si>
    <t>良好以上单位80％</t>
  </si>
  <si>
    <t>满意度80％</t>
  </si>
  <si>
    <t xml:space="preserve">    呈贡区雨洪水综合利用及调蓄规划报告编制经费</t>
  </si>
  <si>
    <t>完成呈贡区雨洪水综合利用及调蓄规划报告编制</t>
  </si>
  <si>
    <t>完成报告编制</t>
  </si>
  <si>
    <t>完成1个报告编制</t>
  </si>
  <si>
    <t>验收通过率</t>
  </si>
  <si>
    <t>成果通过验收</t>
  </si>
  <si>
    <t>成果采纳率</t>
  </si>
  <si>
    <t>成果可操作性</t>
  </si>
  <si>
    <t>成果满足建设单位要求</t>
  </si>
  <si>
    <t xml:space="preserve">    昆明市呈贡区流域防洪规划编制技术服务项目经费</t>
  </si>
  <si>
    <t>按照省市要求完成昆明市呈贡区流域防洪规划报告编制</t>
  </si>
  <si>
    <t>报告是否通过验收</t>
  </si>
  <si>
    <t>报告对呈贡区防洪体系建设的指导性</t>
  </si>
  <si>
    <t>报告对呈贡区防洪体系建设有无指导意义</t>
  </si>
  <si>
    <t>建设单位对报告满意度</t>
  </si>
  <si>
    <t>建设单位对报告是否满意</t>
  </si>
  <si>
    <t xml:space="preserve">    呈贡区全流域水体专项调查数据库建立经费</t>
  </si>
  <si>
    <t>全面摸排辖区内河湖库渠及景观水体管理情况，建立呈贡区全流域水体专项调查数据库。</t>
  </si>
  <si>
    <t>完成</t>
  </si>
  <si>
    <t>减少污水排放</t>
  </si>
  <si>
    <t xml:space="preserve">    区管水利工程管理所站管理经费</t>
  </si>
  <si>
    <t>2024年主要用于区管水利工程设施设备维修养护、修缮维护、运行管理，松茂水库2024年创建省级水利工程管理标准化工作等共需经费10万元。</t>
  </si>
  <si>
    <t>购置计划完成率</t>
  </si>
  <si>
    <t>反映部门购置计划执行情况购置计划执行情况。
购置计划完成率=（实际购置交付装备数量/计划购置交付装备数量）*100%。</t>
  </si>
  <si>
    <t>公开发放的宣传材料数量</t>
  </si>
  <si>
    <t>份（部、个、幅、条）</t>
  </si>
  <si>
    <t>反映制作宣传横幅、宣传册等的数量情况。</t>
  </si>
  <si>
    <t>监督检查次数</t>
  </si>
  <si>
    <t>对水库管理单位监督检查的次数的情况。</t>
  </si>
  <si>
    <t>设施设备（系统）检查检修次数</t>
  </si>
  <si>
    <t>反映设施设备、消防、安保、会议系统等设施设备检查检修次数的情况。（具体运用时，根据不同的设施对检查的要求进行检查频次的设置。）</t>
  </si>
  <si>
    <t>宣传活动举办次数</t>
  </si>
  <si>
    <t>反映组织宣传活动次数的情况。</t>
  </si>
  <si>
    <t>会务保障完成率</t>
  </si>
  <si>
    <t>反映会务保障完成情况。会务保障完成率=保障会务数/会务数*100%</t>
  </si>
  <si>
    <t>消防巡查次数</t>
  </si>
  <si>
    <t>24</t>
  </si>
  <si>
    <t>反映每年消防巡查次数的情况。</t>
  </si>
  <si>
    <t>零星修缮（维修）处理时限</t>
  </si>
  <si>
    <t>天</t>
  </si>
  <si>
    <t>反映零星修缮处理完成的时限情况。</t>
  </si>
  <si>
    <t>物业管理面积</t>
  </si>
  <si>
    <t>5000</t>
  </si>
  <si>
    <t>反映物业管理合同约定的服务区域、办公区域室内外（含绿化）面积之和。</t>
  </si>
  <si>
    <t>绿化管养面积</t>
  </si>
  <si>
    <t>3000</t>
  </si>
  <si>
    <t>反映办公区室外绿化管养面积的情况。</t>
  </si>
  <si>
    <t>安保巡查次数</t>
  </si>
  <si>
    <t>次/天</t>
  </si>
  <si>
    <t>反映每天安保巡查次数的情况。</t>
  </si>
  <si>
    <t>政府采购率</t>
  </si>
  <si>
    <t>反映实行政府采购的情况。政府采购率=实行政府采购的项目数/采购限额标准以上项目数*100%</t>
  </si>
  <si>
    <t>及时率</t>
  </si>
  <si>
    <t>反映事实发生与作为事实发生之间的时间差距情况。</t>
  </si>
  <si>
    <t>反映设备购置的产品质量情况。
验收通过率=（通过验收的购置数量/购置总数量）*100%。</t>
  </si>
  <si>
    <t>绿化存活率</t>
  </si>
  <si>
    <t>反映绿化存活的情况。绿化存活率=存活绿化数（面积）/总绿化数（面积）*100%</t>
  </si>
  <si>
    <t>购置设备利用率</t>
  </si>
  <si>
    <t>反映设备利用情况。
设备利用率=（投入使用设备数/购置设备总数）*100%。</t>
  </si>
  <si>
    <t>卫生保洁合格率</t>
  </si>
  <si>
    <t>反映卫生保洁检查验收合格的情况。卫生保洁合格率=卫生保洁检查验收合格次数/卫生保洁总次数*100%</t>
  </si>
  <si>
    <t>人员在岗率</t>
  </si>
  <si>
    <t>反映安保、消防服务人员等人员在岗的情况。人员在岗率=实际在岗工时/应在岗工时*100%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</si>
  <si>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</si>
  <si>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</si>
  <si>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</si>
  <si>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</si>
  <si>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计划完成率</t>
  </si>
  <si>
    <t>计划完成率=在规定时间内任务完成数/任务计划数*100%</t>
  </si>
  <si>
    <t>设备部署及时率</t>
  </si>
  <si>
    <t>反映新购设备按时部署情况。
设备部署及时率=（及时部署设备数量/新购设备总数）*100%。</t>
  </si>
  <si>
    <t>设备采购经济性</t>
  </si>
  <si>
    <t>反映设备采购成本低于计划数所获得的经济效益。</t>
  </si>
  <si>
    <t>安全事故发生次数</t>
  </si>
  <si>
    <t>反映安全事故发生的次数情况。</t>
  </si>
  <si>
    <t>设施设备（系统)发生故障次数</t>
  </si>
  <si>
    <t>反映消防、安保、会议系统等设施设备发生故障的情况。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</si>
  <si>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</si>
  <si>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</si>
  <si>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宣传活动参与人次</t>
  </si>
  <si>
    <t>30</t>
  </si>
  <si>
    <t>反映宣传活动参与人次情况。</t>
  </si>
  <si>
    <t>设备使用年限</t>
  </si>
  <si>
    <t>反映新投入设备使用年限情况。</t>
  </si>
  <si>
    <t>服务受益人员满意度</t>
  </si>
  <si>
    <t>反映保安、保洁、餐饮服务、绿化养护服务受益人员满意程度。</t>
  </si>
  <si>
    <t>使用人员满意度</t>
  </si>
  <si>
    <t>反映服务对象对购置设备的整体满意情况。
使用人员满意度=（对购置设备满意的人数/问卷调查人数）*100%。</t>
  </si>
  <si>
    <t xml:space="preserve">    呈贡区水利工程运行维护管理保护专项（自有资金）资金</t>
  </si>
  <si>
    <t>做好水利工程运行管理、维修养护、水库泵站服务外包、水库管理保护范围划定等相关工作。</t>
  </si>
  <si>
    <t>资金支付完成率</t>
  </si>
  <si>
    <t>做好资金使用</t>
  </si>
  <si>
    <t>资金按时支付率</t>
  </si>
  <si>
    <t>按时支付资金</t>
  </si>
  <si>
    <t>提高水库安全运行情况</t>
  </si>
  <si>
    <t>做好水库安全运行维护</t>
  </si>
  <si>
    <t>公众满意度</t>
  </si>
  <si>
    <t xml:space="preserve">    清水大沟（瑞香街至洛龙河污水处理厂）沟渠清淤疏浚应急工程资金</t>
  </si>
  <si>
    <t>工程竣工验收。</t>
  </si>
  <si>
    <t>工期</t>
  </si>
  <si>
    <t>工期两个月</t>
  </si>
  <si>
    <t>无安全事故发生</t>
  </si>
  <si>
    <t>改善人居环境</t>
  </si>
  <si>
    <t>持续改善</t>
  </si>
  <si>
    <t>持续改善人居环境</t>
  </si>
  <si>
    <t xml:space="preserve">    国家水土保持示范县（区）创建经费</t>
  </si>
  <si>
    <t>按照合同约定，签订合同后需支付48万元，2023年5月签订合同，至今一直未支付，技术服务单位已按照合同约定内容完成相关申报材料报送工作。</t>
  </si>
  <si>
    <t>按照水利部、云南省水利厅相关要求，报送申报视频、 报告、画册等资料</t>
  </si>
  <si>
    <t>报送申报视频、 报告、画册等资料</t>
  </si>
  <si>
    <t>2023年6月10日前完成申报资料的提交</t>
  </si>
  <si>
    <t>2023年6月10日</t>
  </si>
  <si>
    <t>2023年6月10日100%完成申报资料的提交</t>
  </si>
  <si>
    <t>向外界宣传呈贡区的水土保持相关工作，提高呈贡区知名度，在国家层面提供水土保持示范</t>
  </si>
  <si>
    <t>在水土保持领域打造呈贡名片</t>
  </si>
  <si>
    <t>在国家水土保持领域中，形成呈贡水土保持工作模式并向外推广</t>
  </si>
  <si>
    <t>外界满意度</t>
  </si>
  <si>
    <t xml:space="preserve">    工程档案资料数字化整理及档案管理系统建设（一期）专项资金</t>
  </si>
  <si>
    <t>完成平台构建，完成部分原有纸质资料的数字化整理。</t>
  </si>
  <si>
    <t>一次性验收合格</t>
  </si>
  <si>
    <t>时效</t>
  </si>
  <si>
    <t>按时效完成</t>
  </si>
  <si>
    <t>期</t>
  </si>
  <si>
    <t>按时限完成</t>
  </si>
  <si>
    <t>持续性</t>
  </si>
  <si>
    <t>原有纸质资料进行收集、整理，数字化归集，通过平台指导后期工作</t>
  </si>
  <si>
    <t>服务对象满意度90%以上</t>
  </si>
  <si>
    <t xml:space="preserve">    十年禁渔专项资金</t>
  </si>
  <si>
    <t>1.认真宣传贯彻执行渔业法律、法规和《滇池保护条例》。2.贯彻落实国家、省、市和呈贡区对“十年禁渔”工作要求。3.依法保护渔业资源，维护国家与渔业生产者的合法权益。4.会同有关部门保护滇池流域渔业水域生态环境。</t>
  </si>
  <si>
    <t>辖区重点河道、水域14套禁捕智能监控系统服务</t>
  </si>
  <si>
    <t>14路禁捕智能监控系统服务</t>
  </si>
  <si>
    <t>14路禁捕智能监控系统服务全年在线</t>
  </si>
  <si>
    <t>全年</t>
  </si>
  <si>
    <t>呈贡区重点河道、水域禁捕监控系统服务费：194000元*3年</t>
  </si>
  <si>
    <t>辖区重点河道、水域14套禁捕智能监控系统服务费</t>
  </si>
  <si>
    <t>促进渔业可持续发展，促进区域内社会经济发展</t>
  </si>
  <si>
    <t>90%</t>
  </si>
  <si>
    <t>反映服务对象整体满意度。
服务对象满意度=（调查整体满意的人数/问卷调查人数）*100%。</t>
  </si>
  <si>
    <t xml:space="preserve">    捞鱼河松茂水库至梁王路河道景观绿化及保洁管护经费</t>
  </si>
  <si>
    <t>捞鱼河松茂水库大坝至梁王路段绿化管养及河道保洁管护</t>
  </si>
  <si>
    <t>60</t>
  </si>
  <si>
    <t>水环境质量</t>
  </si>
  <si>
    <t>是否提升</t>
  </si>
  <si>
    <t>提升水环境质量</t>
  </si>
  <si>
    <t xml:space="preserve">    水利工程安全管理、监督经费</t>
  </si>
  <si>
    <t>对水利设施安全监督管理、水利设施运行管理维护、在建工程安全管理、安全生产标准化等工作进行专项培训，并开展隐患排查工作。按照上级文件要求，每年开展安全生活动。</t>
  </si>
  <si>
    <t>安全生产监督检查</t>
  </si>
  <si>
    <t>对全区6个街道办事处进行安全生产检查，对滇中引水建设项目检查</t>
  </si>
  <si>
    <t>安全培训</t>
  </si>
  <si>
    <t>开展安全培训3次</t>
  </si>
  <si>
    <t>安全监督检查覆盖率</t>
  </si>
  <si>
    <t>开展安全监督检查</t>
  </si>
  <si>
    <t>按照上开展安全监督检查级文件要求，按时开展安全生产活动</t>
  </si>
  <si>
    <t>保证水利工程建设安全生产形势稳定，水利工程建设和管理安全生产标准化程度提高</t>
  </si>
  <si>
    <t>保证水利工程建设安全生产形势稳定，水利工程建设和管理安全生产</t>
  </si>
  <si>
    <t>控制较大以上安全生产事故的发生，杜绝重大以上安全生产事故</t>
  </si>
  <si>
    <t>满意度90％以上</t>
  </si>
  <si>
    <t>良好以上</t>
  </si>
  <si>
    <t xml:space="preserve">    呈贡西片区雨污水管网及环湖沿线防洪排涝调蓄效能综合整治项目资金</t>
  </si>
  <si>
    <t>管道排查</t>
  </si>
  <si>
    <t>对项目实施区域内的雨污水管道约200公里开展排查</t>
  </si>
  <si>
    <t>新建排涝站</t>
  </si>
  <si>
    <t>新建金桂街排涝站1座</t>
  </si>
  <si>
    <t>改建泵站</t>
  </si>
  <si>
    <t>改建下可乐村泵站1座</t>
  </si>
  <si>
    <t>减少淹积水情况，提高环湖截污干渠调控能力</t>
  </si>
  <si>
    <t>有效提升呈贡西片区雨污管网及环湖路沿线防洪排涝调蓄效能</t>
  </si>
  <si>
    <t>理顺错接漏接断头雨污水管网、提升管网效能</t>
  </si>
  <si>
    <t xml:space="preserve">    牛屎沟下游水质提升应急抢险工程专项经费</t>
  </si>
  <si>
    <t>牛屎沟下游水质提升应急抢险工程竣工验收。</t>
  </si>
  <si>
    <t>工程合格率100%</t>
  </si>
  <si>
    <t>工期9个月</t>
  </si>
  <si>
    <t>四</t>
  </si>
  <si>
    <t>类</t>
  </si>
  <si>
    <t>水质稳定达到四类水</t>
  </si>
  <si>
    <t xml:space="preserve">    呈贡区白龙潭水库向中央公园七步场大小塘子调水工程专项资金</t>
  </si>
  <si>
    <t>工程完成政府审计工作。</t>
  </si>
  <si>
    <t>合格率100%</t>
  </si>
  <si>
    <t>项目建设进度</t>
  </si>
  <si>
    <t>工期3个月</t>
  </si>
  <si>
    <t>改善水生态，提升水质</t>
  </si>
  <si>
    <t>项目不产生直接经济效益，但通过项目实施后对项目区环境改善，水源补给置换。</t>
  </si>
  <si>
    <t>大小塘子及牛屎沟水质</t>
  </si>
  <si>
    <t>项目实施后，中央公园大小塘子的水质提升至Ⅱ-Ⅲ类水质标准。</t>
  </si>
  <si>
    <t>周边小区住户</t>
  </si>
  <si>
    <t xml:space="preserve">    清水大沟等7条沟渠及七步场大小塘子保洁及绿化管护经费</t>
  </si>
  <si>
    <t>开展清水大沟等7条沟渠及七步场大小塘子开展常态化保洁和绿化管养工作，支付清水大沟等7条沟渠及七步场大小塘子保洁及绿化管护经费233.71万元/年。</t>
  </si>
  <si>
    <t>清水大沟等7条沟渠及七步场大小塘子</t>
  </si>
  <si>
    <t>环境优美、无垃圾，植物生长良好，无枯死</t>
  </si>
  <si>
    <t>工作周期</t>
  </si>
  <si>
    <t>上升</t>
  </si>
  <si>
    <t xml:space="preserve">    新建呈贡污水处理厂项目资金</t>
  </si>
  <si>
    <t>完成项目可行性研究等前期工作。</t>
  </si>
  <si>
    <t>污水处理规模</t>
  </si>
  <si>
    <t>15-20万</t>
  </si>
  <si>
    <t>新建15-20万立方米/天的城镇污水处理厂</t>
  </si>
  <si>
    <t>前期工作取得相关批复</t>
  </si>
  <si>
    <t>完成前期工作时效</t>
  </si>
  <si>
    <t>完成前期工作</t>
  </si>
  <si>
    <t>改善水质，持续改善人居环境</t>
  </si>
  <si>
    <t>提升水质</t>
  </si>
  <si>
    <t>提升水质，持续改善生态环境、人居环境</t>
  </si>
  <si>
    <t xml:space="preserve">    呈贡区洛龙湖及洛龙河节点疏浚及水质改善工程补助资金</t>
  </si>
  <si>
    <t>项目竣工验收。</t>
  </si>
  <si>
    <t>河道清淤长度</t>
  </si>
  <si>
    <t>2.38</t>
  </si>
  <si>
    <t>项目涉及河道治理长度2.38km</t>
  </si>
  <si>
    <t>工期三个月</t>
  </si>
  <si>
    <t xml:space="preserve">    “十年禁渔工作”专项资金</t>
  </si>
  <si>
    <t>开展渔政执法巡查</t>
  </si>
  <si>
    <t>250</t>
  </si>
  <si>
    <t>开展滇池水面渔政（水务执法）全年开展执法监管不少于250次</t>
  </si>
  <si>
    <t>执法船只保养维护</t>
  </si>
  <si>
    <t>渔政执法人员人身意外伤害险</t>
  </si>
  <si>
    <t>18</t>
  </si>
  <si>
    <t>完善工作部署确保实施到位，全面履行辖区渔政管理职责</t>
  </si>
  <si>
    <t>全面履行辖区渔政管理职责</t>
  </si>
  <si>
    <t>反映服务对象整体满意度</t>
  </si>
  <si>
    <t xml:space="preserve">    乌龙斗南片区沟渠（水龙沟、龙王庙沟及第三沟）水质提升工程项目前期经费</t>
  </si>
  <si>
    <t>开展乌龙斗南片区沟渠（水龙沟、龙王庙沟及第三沟）水质提升工程项目前期工作</t>
  </si>
  <si>
    <t>服务对象满意度指标</t>
  </si>
  <si>
    <t xml:space="preserve">    呈贡区城市内涝淹积水点治理工程经费</t>
  </si>
  <si>
    <t>开展前期工作</t>
  </si>
  <si>
    <t>完成可研报告</t>
  </si>
  <si>
    <t>形成最终研究报告1个。</t>
  </si>
  <si>
    <t>报告是否通过专家评审</t>
  </si>
  <si>
    <t>研究成果采纳率</t>
  </si>
  <si>
    <t>通过上级部门审查审批</t>
  </si>
  <si>
    <t>06表</t>
  </si>
  <si>
    <t>2024年政府性基金预算支出预算表</t>
  </si>
  <si>
    <t>政府性基金预算支出预算表</t>
  </si>
  <si>
    <t>本年政府性基金预算支出</t>
  </si>
  <si>
    <t xml:space="preserve">  城乡社区支出</t>
  </si>
  <si>
    <t xml:space="preserve">    污水处理费安排的支出</t>
  </si>
  <si>
    <t xml:space="preserve">      污水处理设施建设和运营</t>
  </si>
  <si>
    <t xml:space="preserve">      其他污水处理费安排的支出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</si>
  <si>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</si>
  <si>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</si>
  <si>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</si>
  <si>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</si>
  <si>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</si>
  <si>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</si>
  <si>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</si>
  <si>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</si>
  <si>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</si>
  <si>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</si>
  <si>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</si>
  <si>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</si>
  <si>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呈贡区水库工程观测及工程养护项目</t>
  </si>
  <si>
    <t>其他水利管理服务</t>
  </si>
  <si>
    <t>呈贡区3河8沟智慧河道视频监控设备及配套设施建设项目</t>
  </si>
  <si>
    <t>城镇水域治理服务</t>
  </si>
  <si>
    <t>呈贡区沟渠水库“一沟（库）一策”（2021-2023）编制</t>
  </si>
  <si>
    <t>洛龙河、捞鱼河（含梁王河呈贡段）河道维护管理</t>
  </si>
  <si>
    <t>马料河河道景观绿化养护及美丽河湖建设相关设施管护</t>
  </si>
  <si>
    <t>捞鱼河（含梁王河）河道维护管理</t>
  </si>
  <si>
    <t>洛龙河河道维护管理</t>
  </si>
  <si>
    <t>马金铺街道南冲河、梁王河河道管护</t>
  </si>
  <si>
    <t>呈贡污水处理厂运营及污泥处置项目</t>
  </si>
  <si>
    <t>污水治理及其再生利用服务</t>
  </si>
  <si>
    <t>08表</t>
  </si>
  <si>
    <t>2024年政府购买服务预算表</t>
  </si>
  <si>
    <t>政府购买服务项目</t>
  </si>
  <si>
    <t>政府购买服务指导性目录代码</t>
  </si>
  <si>
    <t>基本支出/项目支出</t>
  </si>
  <si>
    <t>所属服务类别</t>
  </si>
  <si>
    <t>所属服务领域</t>
  </si>
  <si>
    <t>购买内容简述</t>
  </si>
  <si>
    <t>A1213 水务行业管理与技术服务</t>
  </si>
  <si>
    <t>A 公共服务</t>
  </si>
  <si>
    <t>空</t>
  </si>
  <si>
    <t>下可乐、江尾社区污水提升泵站运行管理</t>
  </si>
  <si>
    <t>对下可乐、江尾社区污水提升泵站运行管理</t>
  </si>
  <si>
    <t>09-1表</t>
  </si>
  <si>
    <t>2024年对下转移支付预算表</t>
  </si>
  <si>
    <t>单位名称（项目）</t>
  </si>
  <si>
    <t>地区</t>
  </si>
  <si>
    <t>磨憨经济合作区</t>
  </si>
  <si>
    <t>此表为空，本单位不涉及此项目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</si>
  <si>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</si>
  <si>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</si>
  <si>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</si>
  <si>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</si>
  <si>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</si>
  <si>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</si>
  <si>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</si>
  <si>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</si>
  <si>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</si>
  <si>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</si>
  <si>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</si>
  <si>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11表</t>
  </si>
  <si>
    <t>2024年上级补助项目支出预算表</t>
  </si>
  <si>
    <t>上级补助</t>
  </si>
  <si>
    <t>关于提前下达2024年省级水利专项资金预算的通知（农业水价综合改革精准补贴）</t>
  </si>
  <si>
    <t>关于提前下达2024年中央水利发展资金预算的通知（水资源管理）</t>
  </si>
  <si>
    <t>关于提前下达2024年中央水利发展资金预算的通知（农村饮水安全工程维修养护）</t>
  </si>
  <si>
    <t>关于提前下达2024年中央水利发展资金预算的通知(山洪灾害防治）</t>
  </si>
  <si>
    <t>关于提前下达2024年中央水利发展资金预算的通知(山洪灾害项目维修养护）</t>
  </si>
  <si>
    <t>关于提前下达2024年中央水利发展资金预算的通知(小型水库维修养护）</t>
  </si>
  <si>
    <t>关于提前下达2024年中央水利发展资金预算的通知（白蚁等害堤动物防治）</t>
  </si>
  <si>
    <t>关于提前下达2024年中央水利发展资金预算的通知(农村水价综合改革）</t>
  </si>
  <si>
    <t>12表</t>
  </si>
  <si>
    <t>2024年部门项目中期规划预算表</t>
  </si>
  <si>
    <t>项目级次</t>
  </si>
  <si>
    <t>2025年</t>
  </si>
  <si>
    <t>2026年</t>
  </si>
  <si>
    <t>311 专项业务类</t>
  </si>
  <si>
    <t>本级</t>
  </si>
  <si>
    <t>313 事业发展类</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</si>
</sst>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5">
    <font>
      <sz val="9"/>
      <name val="微软雅黑"/>
      <charset val="1"/>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9"/>
      <name val="宋体"/>
      <charset val="134"/>
    </font>
    <font>
      <sz val="10"/>
      <name val="Arial"/>
      <charset val="0"/>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5" fillId="0" borderId="0" applyFont="0" applyFill="0" applyBorder="0" applyAlignment="0" applyProtection="0">
      <alignment vertical="center"/>
    </xf>
    <xf numFmtId="0" fontId="27" fillId="19" borderId="0" applyNumberFormat="0" applyBorder="0" applyAlignment="0" applyProtection="0">
      <alignment vertical="center"/>
    </xf>
    <xf numFmtId="0" fontId="36" fillId="15" borderId="17"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7" fillId="10" borderId="0" applyNumberFormat="0" applyBorder="0" applyAlignment="0" applyProtection="0">
      <alignment vertical="center"/>
    </xf>
    <xf numFmtId="0" fontId="30" fillId="6" borderId="0" applyNumberFormat="0" applyBorder="0" applyAlignment="0" applyProtection="0">
      <alignment vertical="center"/>
    </xf>
    <xf numFmtId="43" fontId="25" fillId="0" borderId="0" applyFont="0" applyFill="0" applyBorder="0" applyAlignment="0" applyProtection="0">
      <alignment vertical="center"/>
    </xf>
    <xf numFmtId="0" fontId="34" fillId="22" borderId="0" applyNumberFormat="0" applyBorder="0" applyAlignment="0" applyProtection="0">
      <alignment vertical="center"/>
    </xf>
    <xf numFmtId="0" fontId="26" fillId="0" borderId="0" applyNumberFormat="0" applyFill="0" applyBorder="0" applyAlignment="0" applyProtection="0">
      <alignment vertical="center"/>
    </xf>
    <xf numFmtId="9" fontId="25" fillId="0" borderId="0" applyFont="0" applyFill="0" applyBorder="0" applyAlignment="0" applyProtection="0">
      <alignment vertical="center"/>
    </xf>
    <xf numFmtId="0" fontId="29" fillId="0" borderId="0" applyNumberFormat="0" applyFill="0" applyBorder="0" applyAlignment="0" applyProtection="0">
      <alignment vertical="center"/>
    </xf>
    <xf numFmtId="0" fontId="25" fillId="26" borderId="20" applyNumberFormat="0" applyFont="0" applyAlignment="0" applyProtection="0">
      <alignment vertical="center"/>
    </xf>
    <xf numFmtId="0" fontId="34" fillId="14" borderId="0" applyNumberFormat="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16" applyNumberFormat="0" applyFill="0" applyAlignment="0" applyProtection="0">
      <alignment vertical="center"/>
    </xf>
    <xf numFmtId="0" fontId="32" fillId="0" borderId="16" applyNumberFormat="0" applyFill="0" applyAlignment="0" applyProtection="0">
      <alignment vertical="center"/>
    </xf>
    <xf numFmtId="0" fontId="34" fillId="21" borderId="0" applyNumberFormat="0" applyBorder="0" applyAlignment="0" applyProtection="0">
      <alignment vertical="center"/>
    </xf>
    <xf numFmtId="0" fontId="41" fillId="0" borderId="22" applyNumberFormat="0" applyFill="0" applyAlignment="0" applyProtection="0">
      <alignment vertical="center"/>
    </xf>
    <xf numFmtId="0" fontId="34" fillId="13" borderId="0" applyNumberFormat="0" applyBorder="0" applyAlignment="0" applyProtection="0">
      <alignment vertical="center"/>
    </xf>
    <xf numFmtId="0" fontId="39" fillId="18" borderId="19" applyNumberFormat="0" applyAlignment="0" applyProtection="0">
      <alignment vertical="center"/>
    </xf>
    <xf numFmtId="0" fontId="37" fillId="18" borderId="17" applyNumberFormat="0" applyAlignment="0" applyProtection="0">
      <alignment vertical="center"/>
    </xf>
    <xf numFmtId="0" fontId="31" fillId="9" borderId="15" applyNumberFormat="0" applyAlignment="0" applyProtection="0">
      <alignment vertical="center"/>
    </xf>
    <xf numFmtId="0" fontId="27" fillId="33" borderId="0" applyNumberFormat="0" applyBorder="0" applyAlignment="0" applyProtection="0">
      <alignment vertical="center"/>
    </xf>
    <xf numFmtId="0" fontId="34" fillId="29" borderId="0" applyNumberFormat="0" applyBorder="0" applyAlignment="0" applyProtection="0">
      <alignment vertical="center"/>
    </xf>
    <xf numFmtId="0" fontId="38" fillId="0" borderId="18" applyNumberFormat="0" applyFill="0" applyAlignment="0" applyProtection="0">
      <alignment vertical="center"/>
    </xf>
    <xf numFmtId="0" fontId="42" fillId="0" borderId="21" applyNumberFormat="0" applyFill="0" applyAlignment="0" applyProtection="0">
      <alignment vertical="center"/>
    </xf>
    <xf numFmtId="0" fontId="44" fillId="32" borderId="0" applyNumberFormat="0" applyBorder="0" applyAlignment="0" applyProtection="0">
      <alignment vertical="center"/>
    </xf>
    <xf numFmtId="0" fontId="35" fillId="12" borderId="0" applyNumberFormat="0" applyBorder="0" applyAlignment="0" applyProtection="0">
      <alignment vertical="center"/>
    </xf>
    <xf numFmtId="0" fontId="27" fillId="17" borderId="0" applyNumberFormat="0" applyBorder="0" applyAlignment="0" applyProtection="0">
      <alignment vertical="center"/>
    </xf>
    <xf numFmtId="0" fontId="34" fillId="25"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4" fillId="23" borderId="0" applyNumberFormat="0" applyBorder="0" applyAlignment="0" applyProtection="0">
      <alignment vertical="center"/>
    </xf>
    <xf numFmtId="0" fontId="27" fillId="7" borderId="0" applyNumberFormat="0" applyBorder="0" applyAlignment="0" applyProtection="0">
      <alignment vertical="center"/>
    </xf>
    <xf numFmtId="0" fontId="34" fillId="20" borderId="0" applyNumberFormat="0" applyBorder="0" applyAlignment="0" applyProtection="0">
      <alignment vertical="center"/>
    </xf>
    <xf numFmtId="0" fontId="34" fillId="27" borderId="0" applyNumberFormat="0" applyBorder="0" applyAlignment="0" applyProtection="0">
      <alignment vertical="center"/>
    </xf>
    <xf numFmtId="0" fontId="27" fillId="3" borderId="0" applyNumberFormat="0" applyBorder="0" applyAlignment="0" applyProtection="0">
      <alignment vertical="center"/>
    </xf>
    <xf numFmtId="0" fontId="34" fillId="11" borderId="0" applyNumberFormat="0" applyBorder="0" applyAlignment="0" applyProtection="0">
      <alignment vertical="center"/>
    </xf>
    <xf numFmtId="0" fontId="0" fillId="0" borderId="0">
      <alignment vertical="top"/>
      <protection locked="0"/>
    </xf>
  </cellStyleXfs>
  <cellXfs count="24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3"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7" fillId="0" borderId="8" xfId="0" applyFont="1" applyFill="1" applyBorder="1" applyAlignment="1">
      <alignment horizontal="left" vertical="center" wrapText="1"/>
    </xf>
    <xf numFmtId="43" fontId="1" fillId="0" borderId="7" xfId="8"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1" fillId="0" borderId="7" xfId="49" applyFont="1" applyFill="1" applyBorder="1" applyAlignment="1" applyProtection="1">
      <alignment horizontal="center" vertical="center"/>
      <protection locked="0"/>
    </xf>
    <xf numFmtId="43" fontId="3" fillId="0" borderId="7" xfId="8"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8" fillId="0" borderId="0" xfId="49" applyFont="1" applyFill="1" applyBorder="1" applyAlignment="1" applyProtection="1">
      <alignment vertical="top"/>
    </xf>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9" fillId="0" borderId="0" xfId="49" applyFont="1" applyFill="1" applyBorder="1" applyAlignment="1" applyProtection="1">
      <alignment vertical="top"/>
      <protection locked="0"/>
    </xf>
    <xf numFmtId="0" fontId="9" fillId="0" borderId="0" xfId="49" applyFont="1" applyFill="1" applyBorder="1" applyAlignment="1" applyProtection="1">
      <alignment vertical="top"/>
    </xf>
    <xf numFmtId="0" fontId="10"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protection locked="0"/>
    </xf>
    <xf numFmtId="0" fontId="3" fillId="2" borderId="6" xfId="49" applyFont="1" applyFill="1" applyBorder="1" applyAlignment="1" applyProtection="1">
      <alignment horizontal="left" vertical="center" wrapText="1"/>
    </xf>
    <xf numFmtId="0" fontId="6" fillId="0" borderId="9" xfId="49" applyFont="1" applyFill="1" applyBorder="1" applyAlignment="1" applyProtection="1">
      <alignment horizontal="left" vertical="top" wrapText="1"/>
      <protection locked="0"/>
    </xf>
    <xf numFmtId="0" fontId="6" fillId="0" borderId="9" xfId="49" applyFont="1" applyFill="1" applyBorder="1" applyAlignment="1" applyProtection="1">
      <alignment horizontal="left" vertical="top" wrapText="1"/>
    </xf>
    <xf numFmtId="0" fontId="3" fillId="2" borderId="9" xfId="49" applyFont="1" applyFill="1" applyBorder="1" applyAlignment="1" applyProtection="1">
      <alignment horizontal="left" vertical="center" wrapText="1"/>
      <protection locked="0"/>
    </xf>
    <xf numFmtId="0" fontId="6" fillId="2" borderId="9" xfId="49" applyFont="1" applyFill="1" applyBorder="1" applyAlignment="1" applyProtection="1">
      <alignment horizontal="center" vertical="center" wrapText="1"/>
      <protection locked="0"/>
    </xf>
    <xf numFmtId="0" fontId="3" fillId="2" borderId="9"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6" fillId="0" borderId="11" xfId="49" applyFont="1" applyFill="1" applyBorder="1" applyAlignment="1" applyProtection="1">
      <alignment horizontal="left" vertical="top"/>
      <protection locked="0"/>
    </xf>
    <xf numFmtId="0" fontId="6" fillId="0" borderId="11" xfId="49" applyFont="1" applyFill="1" applyBorder="1" applyAlignment="1" applyProtection="1">
      <alignment horizontal="left" vertical="top"/>
    </xf>
    <xf numFmtId="0" fontId="3" fillId="2" borderId="11" xfId="49" applyFont="1" applyFill="1" applyBorder="1" applyAlignment="1" applyProtection="1">
      <alignment horizontal="right" vertical="center"/>
    </xf>
    <xf numFmtId="0" fontId="3" fillId="2" borderId="9" xfId="49" applyFont="1" applyFill="1" applyBorder="1" applyAlignment="1" applyProtection="1">
      <alignment horizontal="right" vertical="center"/>
    </xf>
    <xf numFmtId="0" fontId="8" fillId="0" borderId="0" xfId="49" applyFont="1" applyFill="1" applyBorder="1" applyAlignment="1" applyProtection="1">
      <alignment vertical="center"/>
    </xf>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5" fillId="0" borderId="1"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7" fillId="0" borderId="0" xfId="49" applyFont="1" applyFill="1" applyBorder="1" applyAlignment="1" applyProtection="1">
      <alignment vertical="center"/>
    </xf>
    <xf numFmtId="0" fontId="13" fillId="0" borderId="0" xfId="49" applyFont="1" applyFill="1" applyBorder="1" applyAlignment="1" applyProtection="1">
      <alignment vertical="top"/>
      <protection locked="0"/>
    </xf>
    <xf numFmtId="0" fontId="14" fillId="0" borderId="0" xfId="0" applyFont="1" applyFill="1" applyBorder="1" applyAlignment="1"/>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left" vertical="center"/>
      <protection locked="0"/>
    </xf>
    <xf numFmtId="0" fontId="17" fillId="0" borderId="7"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protection locked="0"/>
    </xf>
    <xf numFmtId="0" fontId="18" fillId="0" borderId="7" xfId="49" applyFont="1" applyFill="1" applyBorder="1" applyAlignment="1" applyProtection="1">
      <alignment horizontal="left" vertical="center" wrapText="1"/>
    </xf>
    <xf numFmtId="0" fontId="18" fillId="0" borderId="7" xfId="49" applyFont="1" applyFill="1" applyBorder="1" applyAlignment="1" applyProtection="1">
      <alignment vertical="center" wrapText="1"/>
    </xf>
    <xf numFmtId="0" fontId="18" fillId="0" borderId="7" xfId="49" applyFont="1" applyFill="1" applyBorder="1" applyAlignment="1" applyProtection="1">
      <alignment horizontal="center" vertical="center" wrapText="1"/>
    </xf>
    <xf numFmtId="0" fontId="18" fillId="0" borderId="7" xfId="49" applyFont="1" applyFill="1" applyBorder="1" applyAlignment="1" applyProtection="1">
      <alignment horizontal="center" vertical="center"/>
      <protection locked="0"/>
    </xf>
    <xf numFmtId="0" fontId="18" fillId="0" borderId="7" xfId="49" applyFont="1" applyFill="1" applyBorder="1" applyAlignment="1" applyProtection="1">
      <alignment horizontal="left" vertical="center" wrapText="1"/>
      <protection locked="0"/>
    </xf>
    <xf numFmtId="0" fontId="18"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protection locked="0"/>
    </xf>
    <xf numFmtId="0" fontId="3" fillId="0" borderId="9"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9" fillId="0" borderId="14"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4" fontId="6"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protection locked="0"/>
    </xf>
    <xf numFmtId="0" fontId="3" fillId="2" borderId="9"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top"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protection locked="0"/>
    </xf>
    <xf numFmtId="0" fontId="19" fillId="0" borderId="11"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3" fontId="3" fillId="0" borderId="9"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20" fillId="0" borderId="0" xfId="49" applyFont="1" applyFill="1" applyBorder="1" applyAlignment="1" applyProtection="1">
      <alignment horizontal="right" vertical="top"/>
      <protection locked="0"/>
    </xf>
    <xf numFmtId="49" fontId="20"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21"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0" fontId="1" fillId="0" borderId="8" xfId="49" applyFont="1" applyFill="1" applyBorder="1" applyAlignment="1" applyProtection="1">
      <alignment vertical="center"/>
    </xf>
    <xf numFmtId="4" fontId="3"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horizontal="left" vertical="top"/>
    </xf>
    <xf numFmtId="49" fontId="2" fillId="0" borderId="0" xfId="49" applyNumberFormat="1" applyFont="1" applyFill="1" applyBorder="1" applyAlignment="1" applyProtection="1">
      <alignment horizontal="left" vertical="top"/>
    </xf>
    <xf numFmtId="0" fontId="4" fillId="0" borderId="0" xfId="49" applyFont="1" applyFill="1" applyBorder="1" applyAlignment="1" applyProtection="1">
      <alignment horizontal="left" vertical="center"/>
    </xf>
    <xf numFmtId="0" fontId="5" fillId="0" borderId="1" xfId="49" applyFont="1" applyFill="1" applyBorder="1" applyAlignment="1" applyProtection="1">
      <alignment horizontal="left" vertical="center" wrapText="1"/>
    </xf>
    <xf numFmtId="0" fontId="5" fillId="0" borderId="5" xfId="49" applyFont="1" applyFill="1" applyBorder="1" applyAlignment="1" applyProtection="1">
      <alignment horizontal="left" vertical="center" wrapText="1"/>
    </xf>
    <xf numFmtId="0" fontId="5" fillId="0" borderId="5" xfId="49" applyFont="1" applyFill="1" applyBorder="1" applyAlignment="1" applyProtection="1">
      <alignment horizontal="left" vertical="center"/>
    </xf>
    <xf numFmtId="0" fontId="5" fillId="0" borderId="6" xfId="49" applyFont="1" applyFill="1" applyBorder="1" applyAlignment="1" applyProtection="1">
      <alignment horizontal="left" vertical="center" wrapText="1"/>
    </xf>
    <xf numFmtId="0" fontId="6" fillId="0" borderId="7" xfId="49" applyNumberFormat="1" applyFont="1" applyFill="1" applyBorder="1" applyAlignment="1" applyProtection="1">
      <alignment horizontal="left" vertical="center" wrapText="1"/>
    </xf>
    <xf numFmtId="0" fontId="6" fillId="0" borderId="7" xfId="49" applyFont="1" applyFill="1" applyBorder="1" applyAlignment="1" applyProtection="1">
      <alignment horizontal="left" vertical="center" wrapText="1"/>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3" fillId="2" borderId="7" xfId="49" applyNumberFormat="1"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3" fillId="0" borderId="8" xfId="49" applyFont="1" applyFill="1" applyBorder="1" applyAlignment="1" applyProtection="1">
      <alignment horizontal="left" vertical="center" wrapText="1"/>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22"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9"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9"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9" fillId="0" borderId="3" xfId="49" applyFont="1" applyFill="1" applyBorder="1" applyAlignment="1" applyProtection="1">
      <alignment vertical="top" wrapText="1"/>
      <protection locked="0"/>
    </xf>
    <xf numFmtId="0" fontId="9"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wrapText="1"/>
      <protection locked="0"/>
    </xf>
    <xf numFmtId="4" fontId="24"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4" fillId="0" borderId="6"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GridLines="0" workbookViewId="0">
      <selection activeCell="B26" sqref="B26"/>
    </sheetView>
  </sheetViews>
  <sheetFormatPr defaultColWidth="8.57142857142857" defaultRowHeight="12.75" customHeight="1" outlineLevelCol="3"/>
  <cols>
    <col min="1" max="4" width="41" style="46" customWidth="1"/>
    <col min="5" max="16384" width="8.57142857142857" style="43" customWidth="1"/>
  </cols>
  <sheetData>
    <row r="1" ht="15" customHeight="1" spans="1:4">
      <c r="A1" s="44"/>
      <c r="B1" s="44"/>
      <c r="C1" s="44"/>
      <c r="D1" s="201" t="s">
        <v>0</v>
      </c>
    </row>
    <row r="2" ht="41.25" customHeight="1" spans="1:1">
      <c r="A2" s="47" t="s">
        <v>1</v>
      </c>
    </row>
    <row r="3" ht="17.25" customHeight="1" spans="1:4">
      <c r="A3" s="48" t="s">
        <v>2</v>
      </c>
      <c r="B3" s="212"/>
      <c r="D3" s="238" t="s">
        <v>3</v>
      </c>
    </row>
    <row r="4" ht="23.25" customHeight="1" spans="1:4">
      <c r="A4" s="192" t="s">
        <v>4</v>
      </c>
      <c r="B4" s="213"/>
      <c r="C4" s="192" t="s">
        <v>5</v>
      </c>
      <c r="D4" s="214"/>
    </row>
    <row r="5" ht="24" customHeight="1" spans="1:4">
      <c r="A5" s="192" t="s">
        <v>6</v>
      </c>
      <c r="B5" s="192" t="s">
        <v>7</v>
      </c>
      <c r="C5" s="192" t="s">
        <v>8</v>
      </c>
      <c r="D5" s="194" t="s">
        <v>7</v>
      </c>
    </row>
    <row r="6" ht="17.25" customHeight="1" spans="1:4">
      <c r="A6" s="215" t="s">
        <v>9</v>
      </c>
      <c r="B6" s="216">
        <v>34715737.57</v>
      </c>
      <c r="C6" s="217" t="s">
        <v>10</v>
      </c>
      <c r="D6" s="216"/>
    </row>
    <row r="7" ht="17.25" customHeight="1" spans="1:4">
      <c r="A7" s="215" t="s">
        <v>11</v>
      </c>
      <c r="B7" s="216">
        <v>10000000</v>
      </c>
      <c r="C7" s="217" t="s">
        <v>12</v>
      </c>
      <c r="D7" s="216"/>
    </row>
    <row r="8" ht="17.25" customHeight="1" spans="1:4">
      <c r="A8" s="215" t="s">
        <v>13</v>
      </c>
      <c r="B8" s="216"/>
      <c r="C8" s="239" t="s">
        <v>14</v>
      </c>
      <c r="D8" s="216"/>
    </row>
    <row r="9" ht="17.25" customHeight="1" spans="1:4">
      <c r="A9" s="215" t="s">
        <v>15</v>
      </c>
      <c r="B9" s="216"/>
      <c r="C9" s="239" t="s">
        <v>16</v>
      </c>
      <c r="D9" s="216"/>
    </row>
    <row r="10" ht="17.25" customHeight="1" spans="1:4">
      <c r="A10" s="215" t="s">
        <v>17</v>
      </c>
      <c r="B10" s="216">
        <v>6099706.76</v>
      </c>
      <c r="C10" s="239" t="s">
        <v>18</v>
      </c>
      <c r="D10" s="216">
        <v>23400</v>
      </c>
    </row>
    <row r="11" ht="17.25" customHeight="1" spans="1:4">
      <c r="A11" s="215" t="s">
        <v>19</v>
      </c>
      <c r="B11" s="216"/>
      <c r="C11" s="239" t="s">
        <v>20</v>
      </c>
      <c r="D11" s="216"/>
    </row>
    <row r="12" ht="17.25" customHeight="1" spans="1:4">
      <c r="A12" s="215" t="s">
        <v>21</v>
      </c>
      <c r="B12" s="216"/>
      <c r="C12" s="240" t="s">
        <v>22</v>
      </c>
      <c r="D12" s="216"/>
    </row>
    <row r="13" ht="17.25" customHeight="1" spans="1:4">
      <c r="A13" s="215" t="s">
        <v>23</v>
      </c>
      <c r="B13" s="216"/>
      <c r="C13" s="240" t="s">
        <v>24</v>
      </c>
      <c r="D13" s="216">
        <v>3673702.28</v>
      </c>
    </row>
    <row r="14" ht="17.25" customHeight="1" spans="1:4">
      <c r="A14" s="215" t="s">
        <v>25</v>
      </c>
      <c r="B14" s="216"/>
      <c r="C14" s="240" t="s">
        <v>26</v>
      </c>
      <c r="D14" s="216">
        <v>1821839</v>
      </c>
    </row>
    <row r="15" ht="17.25" customHeight="1" spans="1:4">
      <c r="A15" s="215" t="s">
        <v>27</v>
      </c>
      <c r="B15" s="216">
        <v>6099706.76</v>
      </c>
      <c r="C15" s="240" t="s">
        <v>28</v>
      </c>
      <c r="D15" s="216">
        <f>'部门支出预算表01-3'!C24</f>
        <v>5994460.58</v>
      </c>
    </row>
    <row r="16" ht="17.25" customHeight="1" spans="1:4">
      <c r="A16" s="218"/>
      <c r="B16" s="241"/>
      <c r="C16" s="240" t="s">
        <v>29</v>
      </c>
      <c r="D16" s="219">
        <f>'部门支出预算表01-3'!C27</f>
        <v>26014864.65</v>
      </c>
    </row>
    <row r="17" ht="17.25" customHeight="1" spans="1:4">
      <c r="A17" s="221"/>
      <c r="B17" s="222"/>
      <c r="C17" s="240" t="s">
        <v>30</v>
      </c>
      <c r="D17" s="219">
        <f>'部门支出预算表01-3'!C35</f>
        <v>29956035</v>
      </c>
    </row>
    <row r="18" ht="17.25" customHeight="1" spans="1:4">
      <c r="A18" s="221"/>
      <c r="B18" s="222"/>
      <c r="C18" s="240" t="s">
        <v>31</v>
      </c>
      <c r="D18" s="219"/>
    </row>
    <row r="19" ht="17.25" customHeight="1" spans="1:4">
      <c r="A19" s="221"/>
      <c r="B19" s="222"/>
      <c r="C19" s="240" t="s">
        <v>32</v>
      </c>
      <c r="D19" s="219"/>
    </row>
    <row r="20" ht="17.25" customHeight="1" spans="1:4">
      <c r="A20" s="221"/>
      <c r="B20" s="222"/>
      <c r="C20" s="240" t="s">
        <v>33</v>
      </c>
      <c r="D20" s="219"/>
    </row>
    <row r="21" ht="17.25" customHeight="1" spans="1:4">
      <c r="A21" s="221"/>
      <c r="B21" s="222"/>
      <c r="C21" s="240" t="s">
        <v>34</v>
      </c>
      <c r="D21" s="219"/>
    </row>
    <row r="22" ht="17.25" customHeight="1" spans="1:4">
      <c r="A22" s="221"/>
      <c r="B22" s="222"/>
      <c r="C22" s="240" t="s">
        <v>35</v>
      </c>
      <c r="D22" s="219"/>
    </row>
    <row r="23" ht="17.25" customHeight="1" spans="1:4">
      <c r="A23" s="221"/>
      <c r="B23" s="222"/>
      <c r="C23" s="240" t="s">
        <v>36</v>
      </c>
      <c r="D23" s="219"/>
    </row>
    <row r="24" ht="17.25" customHeight="1" spans="1:4">
      <c r="A24" s="221"/>
      <c r="B24" s="222"/>
      <c r="C24" s="240" t="s">
        <v>37</v>
      </c>
      <c r="D24" s="219">
        <v>1377492.13</v>
      </c>
    </row>
    <row r="25" ht="17.25" customHeight="1" spans="1:4">
      <c r="A25" s="221"/>
      <c r="B25" s="222"/>
      <c r="C25" s="240" t="s">
        <v>38</v>
      </c>
      <c r="D25" s="219"/>
    </row>
    <row r="26" ht="17.25" customHeight="1" spans="1:4">
      <c r="A26" s="221"/>
      <c r="B26" s="222"/>
      <c r="C26" s="218" t="s">
        <v>39</v>
      </c>
      <c r="D26" s="219"/>
    </row>
    <row r="27" ht="17.25" customHeight="1" spans="1:4">
      <c r="A27" s="221"/>
      <c r="B27" s="222"/>
      <c r="C27" s="240" t="s">
        <v>40</v>
      </c>
      <c r="D27" s="219"/>
    </row>
    <row r="28" ht="16.5" customHeight="1" spans="1:4">
      <c r="A28" s="221"/>
      <c r="B28" s="222"/>
      <c r="C28" s="240" t="s">
        <v>41</v>
      </c>
      <c r="D28" s="219"/>
    </row>
    <row r="29" ht="16.5" customHeight="1" spans="1:4">
      <c r="A29" s="221"/>
      <c r="B29" s="222"/>
      <c r="C29" s="218" t="s">
        <v>42</v>
      </c>
      <c r="D29" s="219"/>
    </row>
    <row r="30" ht="17.25" customHeight="1" spans="1:4">
      <c r="A30" s="221"/>
      <c r="B30" s="222"/>
      <c r="C30" s="218" t="s">
        <v>43</v>
      </c>
      <c r="D30" s="219"/>
    </row>
    <row r="31" ht="16.5" customHeight="1" spans="1:4">
      <c r="A31" s="221"/>
      <c r="B31" s="222"/>
      <c r="C31" s="218" t="s">
        <v>44</v>
      </c>
      <c r="D31" s="219"/>
    </row>
    <row r="32" ht="17.25" customHeight="1" spans="1:4">
      <c r="A32" s="221"/>
      <c r="B32" s="222"/>
      <c r="C32" s="240" t="s">
        <v>45</v>
      </c>
      <c r="D32" s="219"/>
    </row>
    <row r="33" ht="18" customHeight="1" spans="1:4">
      <c r="A33" s="221"/>
      <c r="B33" s="222"/>
      <c r="C33" s="218" t="s">
        <v>46</v>
      </c>
      <c r="D33" s="219"/>
    </row>
    <row r="34" ht="16.5" customHeight="1" spans="1:4">
      <c r="A34" s="221" t="s">
        <v>47</v>
      </c>
      <c r="B34" s="242">
        <v>50815444.33</v>
      </c>
      <c r="C34" s="221" t="s">
        <v>48</v>
      </c>
      <c r="D34" s="225">
        <f>SUM(D6:D33)</f>
        <v>68861793.64</v>
      </c>
    </row>
    <row r="35" ht="16.5" customHeight="1" spans="1:4">
      <c r="A35" s="218" t="s">
        <v>49</v>
      </c>
      <c r="B35" s="219">
        <f>'部门收入预算表01-2'!O9</f>
        <v>18046349.31</v>
      </c>
      <c r="C35" s="218" t="s">
        <v>50</v>
      </c>
      <c r="D35" s="222"/>
    </row>
    <row r="36" ht="16.5" customHeight="1" spans="1:4">
      <c r="A36" s="218" t="s">
        <v>51</v>
      </c>
      <c r="B36" s="216"/>
      <c r="C36" s="218" t="s">
        <v>51</v>
      </c>
      <c r="D36" s="222"/>
    </row>
    <row r="37" ht="16.5" customHeight="1" spans="1:4">
      <c r="A37" s="218" t="s">
        <v>52</v>
      </c>
      <c r="B37" s="222"/>
      <c r="C37" s="218" t="s">
        <v>53</v>
      </c>
      <c r="D37" s="222"/>
    </row>
    <row r="38" ht="16.5" customHeight="1" spans="1:4">
      <c r="A38" s="224" t="s">
        <v>54</v>
      </c>
      <c r="B38" s="225">
        <f>SUM(B34,B35)</f>
        <v>68861793.64</v>
      </c>
      <c r="C38" s="224" t="s">
        <v>55</v>
      </c>
      <c r="D38" s="225">
        <f>SUM(D34,D35)</f>
        <v>68861793.64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9"/>
  <sheetViews>
    <sheetView workbookViewId="0">
      <selection activeCell="D27" sqref="D27"/>
    </sheetView>
  </sheetViews>
  <sheetFormatPr defaultColWidth="9.14285714285714" defaultRowHeight="14.25" customHeight="1" outlineLevelCol="5"/>
  <cols>
    <col min="1" max="1" width="24.7142857142857" style="1" customWidth="1"/>
    <col min="2" max="2" width="17.5714285714286" style="149" customWidth="1"/>
    <col min="3" max="3" width="43.8190476190476" style="1" customWidth="1"/>
    <col min="4" max="6" width="24.4285714285714" style="1" customWidth="1"/>
    <col min="7" max="16384" width="9.14285714285714" style="1" customWidth="1"/>
  </cols>
  <sheetData>
    <row r="1" ht="12" customHeight="1" spans="1:6">
      <c r="A1" s="150">
        <v>1</v>
      </c>
      <c r="B1" s="151">
        <v>0</v>
      </c>
      <c r="C1" s="150">
        <v>1</v>
      </c>
      <c r="D1" s="152"/>
      <c r="E1" s="152"/>
      <c r="F1" s="148" t="s">
        <v>1258</v>
      </c>
    </row>
    <row r="2" ht="42" customHeight="1" spans="1:6">
      <c r="A2" s="153" t="s">
        <v>1259</v>
      </c>
      <c r="B2" s="153" t="s">
        <v>1260</v>
      </c>
      <c r="C2" s="154"/>
      <c r="D2" s="155"/>
      <c r="E2" s="155"/>
      <c r="F2" s="155"/>
    </row>
    <row r="3" ht="21" customHeight="1" spans="1:6">
      <c r="A3" s="6" t="s">
        <v>2</v>
      </c>
      <c r="B3" s="6" t="s">
        <v>2</v>
      </c>
      <c r="C3" s="150"/>
      <c r="D3" s="152"/>
      <c r="E3" s="152"/>
      <c r="F3" s="148" t="s">
        <v>244</v>
      </c>
    </row>
    <row r="4" ht="19.5" customHeight="1" spans="1:6">
      <c r="A4" s="88" t="s">
        <v>260</v>
      </c>
      <c r="B4" s="156" t="s">
        <v>80</v>
      </c>
      <c r="C4" s="88" t="s">
        <v>81</v>
      </c>
      <c r="D4" s="12" t="s">
        <v>1261</v>
      </c>
      <c r="E4" s="13"/>
      <c r="F4" s="14"/>
    </row>
    <row r="5" ht="18.75" customHeight="1" spans="1:6">
      <c r="A5" s="157"/>
      <c r="B5" s="158"/>
      <c r="C5" s="157"/>
      <c r="D5" s="17" t="s">
        <v>60</v>
      </c>
      <c r="E5" s="12" t="s">
        <v>83</v>
      </c>
      <c r="F5" s="17" t="s">
        <v>84</v>
      </c>
    </row>
    <row r="6" ht="18.75" customHeight="1" spans="1:6">
      <c r="A6" s="79">
        <v>1</v>
      </c>
      <c r="B6" s="159" t="s">
        <v>91</v>
      </c>
      <c r="C6" s="79">
        <v>3</v>
      </c>
      <c r="D6" s="160">
        <v>4</v>
      </c>
      <c r="E6" s="160">
        <v>5</v>
      </c>
      <c r="F6" s="160">
        <v>6</v>
      </c>
    </row>
    <row r="7" ht="21" customHeight="1" spans="1:6">
      <c r="A7" s="161" t="s">
        <v>75</v>
      </c>
      <c r="B7" s="161"/>
      <c r="C7" s="161"/>
      <c r="D7" s="162">
        <f>D19</f>
        <v>11562477.65</v>
      </c>
      <c r="E7" s="24"/>
      <c r="F7" s="24">
        <f>F19</f>
        <v>11562477.65</v>
      </c>
    </row>
    <row r="8" ht="21" customHeight="1" spans="1:6">
      <c r="A8" s="161"/>
      <c r="B8" s="161" t="s">
        <v>144</v>
      </c>
      <c r="C8" s="161" t="s">
        <v>1262</v>
      </c>
      <c r="D8" s="162">
        <f>SUM(E8:F8)</f>
        <v>10149864.65</v>
      </c>
      <c r="E8" s="163"/>
      <c r="F8" s="163">
        <f>SUM(F9,F11)</f>
        <v>10149864.65</v>
      </c>
    </row>
    <row r="9" ht="21" customHeight="1" spans="1:6">
      <c r="A9" s="161"/>
      <c r="B9" s="161" t="s">
        <v>150</v>
      </c>
      <c r="C9" s="161" t="s">
        <v>151</v>
      </c>
      <c r="D9" s="162">
        <f>SUM(E9:F9)</f>
        <v>149864.65</v>
      </c>
      <c r="E9" s="163"/>
      <c r="F9" s="163">
        <f>F10</f>
        <v>149864.65</v>
      </c>
    </row>
    <row r="10" ht="21" customHeight="1" spans="1:6">
      <c r="A10" s="161"/>
      <c r="B10" s="161" t="s">
        <v>152</v>
      </c>
      <c r="C10" s="161" t="s">
        <v>153</v>
      </c>
      <c r="D10" s="162">
        <f>SUM(E10:F10)</f>
        <v>149864.65</v>
      </c>
      <c r="E10" s="163"/>
      <c r="F10" s="163">
        <v>149864.65</v>
      </c>
    </row>
    <row r="11" ht="21" customHeight="1" spans="1:6">
      <c r="A11" s="161"/>
      <c r="B11" s="161" t="s">
        <v>154</v>
      </c>
      <c r="C11" s="161" t="s">
        <v>1263</v>
      </c>
      <c r="D11" s="162">
        <v>10000000</v>
      </c>
      <c r="E11" s="163"/>
      <c r="F11" s="163">
        <v>10000000</v>
      </c>
    </row>
    <row r="12" ht="21" customHeight="1" spans="1:6">
      <c r="A12" s="161"/>
      <c r="B12" s="161" t="s">
        <v>156</v>
      </c>
      <c r="C12" s="161" t="s">
        <v>1264</v>
      </c>
      <c r="D12" s="162">
        <v>400000</v>
      </c>
      <c r="E12" s="163"/>
      <c r="F12" s="163">
        <v>400000</v>
      </c>
    </row>
    <row r="13" ht="21" customHeight="1" spans="1:6">
      <c r="A13" s="161"/>
      <c r="B13" s="161" t="s">
        <v>158</v>
      </c>
      <c r="C13" s="161" t="s">
        <v>1265</v>
      </c>
      <c r="D13" s="162">
        <v>9600000</v>
      </c>
      <c r="E13" s="163"/>
      <c r="F13" s="163">
        <v>9600000</v>
      </c>
    </row>
    <row r="14" ht="21" customHeight="1" spans="1:6">
      <c r="A14" s="161"/>
      <c r="B14" s="161" t="s">
        <v>160</v>
      </c>
      <c r="C14" s="161" t="s">
        <v>161</v>
      </c>
      <c r="D14" s="162">
        <f>SUM(E14:F14)</f>
        <v>1412613</v>
      </c>
      <c r="E14" s="163"/>
      <c r="F14" s="163">
        <f>SUM(F15,F17)</f>
        <v>1412613</v>
      </c>
    </row>
    <row r="15" ht="21" customHeight="1" spans="1:6">
      <c r="A15" s="161"/>
      <c r="B15" s="161" t="s">
        <v>187</v>
      </c>
      <c r="C15" s="161" t="s">
        <v>188</v>
      </c>
      <c r="D15" s="162">
        <f>D16</f>
        <v>694963</v>
      </c>
      <c r="E15" s="163"/>
      <c r="F15" s="163">
        <f>F16</f>
        <v>694963</v>
      </c>
    </row>
    <row r="16" ht="21" customHeight="1" spans="1:6">
      <c r="A16" s="161"/>
      <c r="B16" s="161" t="s">
        <v>189</v>
      </c>
      <c r="C16" s="161" t="s">
        <v>190</v>
      </c>
      <c r="D16" s="162">
        <f>SUM(E16:F16)</f>
        <v>694963</v>
      </c>
      <c r="E16" s="163"/>
      <c r="F16" s="163">
        <v>694963</v>
      </c>
    </row>
    <row r="17" ht="21" customHeight="1" spans="1:6">
      <c r="A17" s="161"/>
      <c r="B17" s="161" t="s">
        <v>191</v>
      </c>
      <c r="C17" s="161" t="s">
        <v>192</v>
      </c>
      <c r="D17" s="162">
        <f>D18</f>
        <v>717650</v>
      </c>
      <c r="E17" s="163"/>
      <c r="F17" s="163">
        <f>F18</f>
        <v>717650</v>
      </c>
    </row>
    <row r="18" ht="21" customHeight="1" spans="1:6">
      <c r="A18" s="161"/>
      <c r="B18" s="161" t="s">
        <v>193</v>
      </c>
      <c r="C18" s="161" t="s">
        <v>194</v>
      </c>
      <c r="D18" s="162">
        <f>SUM(E18:F18)</f>
        <v>717650</v>
      </c>
      <c r="E18" s="163"/>
      <c r="F18" s="163">
        <v>717650</v>
      </c>
    </row>
    <row r="19" ht="18.75" customHeight="1" spans="1:6">
      <c r="A19" s="164" t="s">
        <v>248</v>
      </c>
      <c r="B19" s="164" t="s">
        <v>248</v>
      </c>
      <c r="C19" s="165" t="s">
        <v>248</v>
      </c>
      <c r="D19" s="162">
        <f>SUM(E19:F19)</f>
        <v>11562477.65</v>
      </c>
      <c r="E19" s="163"/>
      <c r="F19" s="163">
        <f>SUM(F8,F14)</f>
        <v>11562477.65</v>
      </c>
    </row>
  </sheetData>
  <mergeCells count="7">
    <mergeCell ref="A2:F2"/>
    <mergeCell ref="A3:C3"/>
    <mergeCell ref="D4:F4"/>
    <mergeCell ref="A19:C1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7"/>
  <sheetViews>
    <sheetView workbookViewId="0">
      <selection activeCell="D21" sqref="D21"/>
    </sheetView>
  </sheetViews>
  <sheetFormatPr defaultColWidth="9.14285714285714" defaultRowHeight="14.25" customHeight="1"/>
  <cols>
    <col min="1" max="1" width="27.1619047619048" style="1" hidden="1" customWidth="1"/>
    <col min="2" max="2" width="26.0190476190476" style="43" hidden="1" customWidth="1"/>
    <col min="3" max="3" width="52.6285714285714" style="43" customWidth="1"/>
    <col min="4" max="4" width="54.752380952381" style="1" customWidth="1"/>
    <col min="5" max="5" width="35.2857142857143" style="1" customWidth="1"/>
    <col min="6" max="6" width="7.71428571428571" style="1" customWidth="1"/>
    <col min="7" max="7" width="11.1428571428571" style="1" customWidth="1"/>
    <col min="8" max="8" width="13.2857142857143" style="1" customWidth="1"/>
    <col min="9" max="12" width="20" style="1" customWidth="1"/>
    <col min="13" max="13" width="20" style="43" customWidth="1"/>
    <col min="14" max="15" width="20" style="1" customWidth="1"/>
    <col min="16" max="16" width="20" style="43" customWidth="1"/>
    <col min="17" max="17" width="20" style="1" customWidth="1"/>
    <col min="18" max="18" width="20" style="43" customWidth="1"/>
    <col min="19" max="19" width="19.8571428571429" style="43" customWidth="1"/>
    <col min="20" max="16384" width="9.14285714285714" style="43" customWidth="1"/>
  </cols>
  <sheetData>
    <row r="1" ht="15.75" customHeight="1" spans="1:19">
      <c r="A1" s="3"/>
      <c r="B1" s="110"/>
      <c r="C1" s="110"/>
      <c r="D1" s="3"/>
      <c r="E1" s="3"/>
      <c r="F1" s="3"/>
      <c r="G1" s="3"/>
      <c r="H1" s="3"/>
      <c r="I1" s="3"/>
      <c r="J1" s="3"/>
      <c r="K1" s="3"/>
      <c r="L1" s="3"/>
      <c r="R1" s="4"/>
      <c r="S1" s="4" t="s">
        <v>1266</v>
      </c>
    </row>
    <row r="2" ht="41.25" customHeight="1" spans="1:19">
      <c r="A2" s="84" t="s">
        <v>1267</v>
      </c>
      <c r="B2" s="76"/>
      <c r="C2" s="76"/>
      <c r="D2" s="5"/>
      <c r="E2" s="5"/>
      <c r="F2" s="5"/>
      <c r="G2" s="5"/>
      <c r="H2" s="5"/>
      <c r="I2" s="5"/>
      <c r="J2" s="5"/>
      <c r="K2" s="5"/>
      <c r="L2" s="5"/>
      <c r="M2" s="76"/>
      <c r="N2" s="5"/>
      <c r="O2" s="5"/>
      <c r="P2" s="76"/>
      <c r="Q2" s="5"/>
      <c r="R2" s="76"/>
      <c r="S2" s="76"/>
    </row>
    <row r="3" ht="18.75" customHeight="1" spans="1:19">
      <c r="A3" s="143" t="s">
        <v>2</v>
      </c>
      <c r="B3" s="112"/>
      <c r="C3" s="112"/>
      <c r="D3" s="8"/>
      <c r="E3" s="8"/>
      <c r="F3" s="8"/>
      <c r="G3" s="8"/>
      <c r="H3" s="8"/>
      <c r="I3" s="8"/>
      <c r="J3" s="8"/>
      <c r="K3" s="8"/>
      <c r="L3" s="8"/>
      <c r="R3" s="9"/>
      <c r="S3" s="148" t="s">
        <v>3</v>
      </c>
    </row>
    <row r="4" ht="15.75" customHeight="1" spans="1:19">
      <c r="A4" s="11" t="s">
        <v>259</v>
      </c>
      <c r="B4" s="113" t="s">
        <v>260</v>
      </c>
      <c r="C4" s="113" t="s">
        <v>1268</v>
      </c>
      <c r="D4" s="114" t="s">
        <v>1269</v>
      </c>
      <c r="E4" s="114" t="s">
        <v>1270</v>
      </c>
      <c r="F4" s="114" t="s">
        <v>1271</v>
      </c>
      <c r="G4" s="114" t="s">
        <v>1272</v>
      </c>
      <c r="H4" s="114" t="s">
        <v>1273</v>
      </c>
      <c r="I4" s="127" t="s">
        <v>267</v>
      </c>
      <c r="J4" s="127"/>
      <c r="K4" s="127"/>
      <c r="L4" s="127"/>
      <c r="M4" s="128"/>
      <c r="N4" s="127"/>
      <c r="O4" s="127"/>
      <c r="P4" s="138"/>
      <c r="Q4" s="127"/>
      <c r="R4" s="128"/>
      <c r="S4" s="139"/>
    </row>
    <row r="5" ht="17.25" customHeight="1" spans="1:19">
      <c r="A5" s="16"/>
      <c r="B5" s="115"/>
      <c r="C5" s="115"/>
      <c r="D5" s="116"/>
      <c r="E5" s="116"/>
      <c r="F5" s="116"/>
      <c r="G5" s="116"/>
      <c r="H5" s="116"/>
      <c r="I5" s="116" t="s">
        <v>60</v>
      </c>
      <c r="J5" s="116" t="s">
        <v>63</v>
      </c>
      <c r="K5" s="116" t="s">
        <v>1274</v>
      </c>
      <c r="L5" s="116" t="s">
        <v>1275</v>
      </c>
      <c r="M5" s="129" t="s">
        <v>1276</v>
      </c>
      <c r="N5" s="130" t="s">
        <v>1277</v>
      </c>
      <c r="O5" s="130"/>
      <c r="P5" s="140"/>
      <c r="Q5" s="130"/>
      <c r="R5" s="141"/>
      <c r="S5" s="117"/>
    </row>
    <row r="6" ht="54" customHeight="1" spans="1:19">
      <c r="A6" s="19"/>
      <c r="B6" s="117"/>
      <c r="C6" s="117"/>
      <c r="D6" s="118"/>
      <c r="E6" s="118"/>
      <c r="F6" s="118"/>
      <c r="G6" s="118"/>
      <c r="H6" s="118"/>
      <c r="I6" s="118"/>
      <c r="J6" s="118" t="s">
        <v>62</v>
      </c>
      <c r="K6" s="118"/>
      <c r="L6" s="118"/>
      <c r="M6" s="131"/>
      <c r="N6" s="118" t="s">
        <v>62</v>
      </c>
      <c r="O6" s="118" t="s">
        <v>69</v>
      </c>
      <c r="P6" s="117" t="s">
        <v>70</v>
      </c>
      <c r="Q6" s="118" t="s">
        <v>71</v>
      </c>
      <c r="R6" s="131" t="s">
        <v>72</v>
      </c>
      <c r="S6" s="117" t="s">
        <v>73</v>
      </c>
    </row>
    <row r="7" ht="18" customHeight="1" spans="1:19">
      <c r="A7" s="144">
        <v>1</v>
      </c>
      <c r="B7" s="145" t="s">
        <v>91</v>
      </c>
      <c r="C7" s="146">
        <v>1</v>
      </c>
      <c r="D7" s="144">
        <v>2</v>
      </c>
      <c r="E7" s="146">
        <v>3</v>
      </c>
      <c r="F7" s="144">
        <v>4</v>
      </c>
      <c r="G7" s="146">
        <v>5</v>
      </c>
      <c r="H7" s="144">
        <v>6</v>
      </c>
      <c r="I7" s="146">
        <v>7</v>
      </c>
      <c r="J7" s="144">
        <v>8</v>
      </c>
      <c r="K7" s="146">
        <v>9</v>
      </c>
      <c r="L7" s="144">
        <v>10</v>
      </c>
      <c r="M7" s="146">
        <v>11</v>
      </c>
      <c r="N7" s="144">
        <v>12</v>
      </c>
      <c r="O7" s="146">
        <v>13</v>
      </c>
      <c r="P7" s="144">
        <v>14</v>
      </c>
      <c r="Q7" s="146">
        <v>15</v>
      </c>
      <c r="R7" s="144">
        <v>16</v>
      </c>
      <c r="S7" s="146">
        <v>17</v>
      </c>
    </row>
    <row r="8" ht="21" customHeight="1" spans="1:19">
      <c r="A8" s="119" t="s">
        <v>75</v>
      </c>
      <c r="B8" s="120" t="s">
        <v>75</v>
      </c>
      <c r="C8" s="120" t="s">
        <v>428</v>
      </c>
      <c r="D8" s="121" t="s">
        <v>1278</v>
      </c>
      <c r="E8" s="121" t="s">
        <v>1279</v>
      </c>
      <c r="F8" s="121" t="s">
        <v>649</v>
      </c>
      <c r="G8" s="147">
        <v>1</v>
      </c>
      <c r="H8" s="132"/>
      <c r="I8" s="132">
        <v>122550</v>
      </c>
      <c r="J8" s="132">
        <v>122550</v>
      </c>
      <c r="K8" s="132"/>
      <c r="L8" s="132"/>
      <c r="M8" s="133"/>
      <c r="N8" s="132"/>
      <c r="O8" s="132"/>
      <c r="P8" s="133"/>
      <c r="Q8" s="133"/>
      <c r="R8" s="133"/>
      <c r="S8" s="133"/>
    </row>
    <row r="9" ht="21" customHeight="1" spans="1:19">
      <c r="A9" s="119" t="s">
        <v>75</v>
      </c>
      <c r="B9" s="120" t="s">
        <v>75</v>
      </c>
      <c r="C9" s="120" t="s">
        <v>453</v>
      </c>
      <c r="D9" s="121" t="s">
        <v>1280</v>
      </c>
      <c r="E9" s="121" t="s">
        <v>1281</v>
      </c>
      <c r="F9" s="121" t="s">
        <v>649</v>
      </c>
      <c r="G9" s="147">
        <v>1</v>
      </c>
      <c r="H9" s="132"/>
      <c r="I9" s="132">
        <v>330000</v>
      </c>
      <c r="J9" s="132">
        <v>330000</v>
      </c>
      <c r="K9" s="132"/>
      <c r="L9" s="132"/>
      <c r="M9" s="133"/>
      <c r="N9" s="132"/>
      <c r="O9" s="132"/>
      <c r="P9" s="133"/>
      <c r="Q9" s="133"/>
      <c r="R9" s="133"/>
      <c r="S9" s="133"/>
    </row>
    <row r="10" ht="21" customHeight="1" spans="1:19">
      <c r="A10" s="119" t="s">
        <v>75</v>
      </c>
      <c r="B10" s="120" t="s">
        <v>75</v>
      </c>
      <c r="C10" s="120" t="s">
        <v>453</v>
      </c>
      <c r="D10" s="121" t="s">
        <v>1282</v>
      </c>
      <c r="E10" s="121" t="s">
        <v>1281</v>
      </c>
      <c r="F10" s="121" t="s">
        <v>649</v>
      </c>
      <c r="G10" s="147">
        <v>1</v>
      </c>
      <c r="H10" s="132"/>
      <c r="I10" s="132">
        <v>200000</v>
      </c>
      <c r="J10" s="132">
        <v>200000</v>
      </c>
      <c r="K10" s="132"/>
      <c r="L10" s="132"/>
      <c r="M10" s="133"/>
      <c r="N10" s="132"/>
      <c r="O10" s="132"/>
      <c r="P10" s="133"/>
      <c r="Q10" s="133"/>
      <c r="R10" s="133"/>
      <c r="S10" s="133"/>
    </row>
    <row r="11" ht="21" customHeight="1" spans="1:19">
      <c r="A11" s="119" t="s">
        <v>75</v>
      </c>
      <c r="B11" s="120" t="s">
        <v>75</v>
      </c>
      <c r="C11" s="120" t="s">
        <v>453</v>
      </c>
      <c r="D11" s="121" t="s">
        <v>1283</v>
      </c>
      <c r="E11" s="121" t="s">
        <v>1281</v>
      </c>
      <c r="F11" s="121" t="s">
        <v>649</v>
      </c>
      <c r="G11" s="147">
        <v>1</v>
      </c>
      <c r="H11" s="132"/>
      <c r="I11" s="132">
        <v>1600000</v>
      </c>
      <c r="J11" s="132">
        <v>1600000</v>
      </c>
      <c r="K11" s="132"/>
      <c r="L11" s="132"/>
      <c r="M11" s="133"/>
      <c r="N11" s="132"/>
      <c r="O11" s="132"/>
      <c r="P11" s="133"/>
      <c r="Q11" s="133"/>
      <c r="R11" s="133"/>
      <c r="S11" s="133"/>
    </row>
    <row r="12" ht="21" customHeight="1" spans="1:19">
      <c r="A12" s="119" t="s">
        <v>75</v>
      </c>
      <c r="B12" s="120" t="s">
        <v>75</v>
      </c>
      <c r="C12" s="120" t="s">
        <v>453</v>
      </c>
      <c r="D12" s="121" t="s">
        <v>1284</v>
      </c>
      <c r="E12" s="121" t="s">
        <v>1281</v>
      </c>
      <c r="F12" s="121" t="s">
        <v>649</v>
      </c>
      <c r="G12" s="147">
        <v>1</v>
      </c>
      <c r="H12" s="132"/>
      <c r="I12" s="132">
        <v>840000</v>
      </c>
      <c r="J12" s="132">
        <v>840000</v>
      </c>
      <c r="K12" s="132"/>
      <c r="L12" s="132"/>
      <c r="M12" s="133"/>
      <c r="N12" s="132"/>
      <c r="O12" s="132"/>
      <c r="P12" s="133"/>
      <c r="Q12" s="133"/>
      <c r="R12" s="133"/>
      <c r="S12" s="133"/>
    </row>
    <row r="13" ht="21" customHeight="1" spans="1:19">
      <c r="A13" s="119" t="s">
        <v>75</v>
      </c>
      <c r="B13" s="120" t="s">
        <v>75</v>
      </c>
      <c r="C13" s="120" t="s">
        <v>453</v>
      </c>
      <c r="D13" s="121" t="s">
        <v>1285</v>
      </c>
      <c r="E13" s="121" t="s">
        <v>1279</v>
      </c>
      <c r="F13" s="121" t="s">
        <v>649</v>
      </c>
      <c r="G13" s="147">
        <v>1</v>
      </c>
      <c r="H13" s="132"/>
      <c r="I13" s="132">
        <v>770000</v>
      </c>
      <c r="J13" s="132">
        <v>770000</v>
      </c>
      <c r="K13" s="132"/>
      <c r="L13" s="132"/>
      <c r="M13" s="133"/>
      <c r="N13" s="132"/>
      <c r="O13" s="132"/>
      <c r="P13" s="133"/>
      <c r="Q13" s="133"/>
      <c r="R13" s="133"/>
      <c r="S13" s="133"/>
    </row>
    <row r="14" ht="21" customHeight="1" spans="1:19">
      <c r="A14" s="119" t="s">
        <v>75</v>
      </c>
      <c r="B14" s="120" t="s">
        <v>75</v>
      </c>
      <c r="C14" s="120" t="s">
        <v>453</v>
      </c>
      <c r="D14" s="121" t="s">
        <v>1286</v>
      </c>
      <c r="E14" s="121" t="s">
        <v>1279</v>
      </c>
      <c r="F14" s="121" t="s">
        <v>649</v>
      </c>
      <c r="G14" s="147">
        <v>1</v>
      </c>
      <c r="H14" s="132"/>
      <c r="I14" s="132">
        <v>750000</v>
      </c>
      <c r="J14" s="132">
        <v>750000</v>
      </c>
      <c r="K14" s="132"/>
      <c r="L14" s="132"/>
      <c r="M14" s="133"/>
      <c r="N14" s="132"/>
      <c r="O14" s="132"/>
      <c r="P14" s="133"/>
      <c r="Q14" s="133"/>
      <c r="R14" s="133"/>
      <c r="S14" s="133"/>
    </row>
    <row r="15" ht="21" customHeight="1" spans="1:19">
      <c r="A15" s="119" t="s">
        <v>75</v>
      </c>
      <c r="B15" s="120" t="s">
        <v>75</v>
      </c>
      <c r="C15" s="120" t="s">
        <v>463</v>
      </c>
      <c r="D15" s="121" t="s">
        <v>1287</v>
      </c>
      <c r="E15" s="121" t="s">
        <v>1281</v>
      </c>
      <c r="F15" s="121" t="s">
        <v>649</v>
      </c>
      <c r="G15" s="147">
        <v>1</v>
      </c>
      <c r="H15" s="132"/>
      <c r="I15" s="132">
        <v>1251300</v>
      </c>
      <c r="J15" s="132"/>
      <c r="K15" s="132">
        <v>1251300</v>
      </c>
      <c r="L15" s="132"/>
      <c r="M15" s="133"/>
      <c r="N15" s="132"/>
      <c r="O15" s="132"/>
      <c r="P15" s="133"/>
      <c r="Q15" s="133"/>
      <c r="R15" s="133"/>
      <c r="S15" s="133"/>
    </row>
    <row r="16" ht="21" customHeight="1" spans="1:19">
      <c r="A16" s="119" t="s">
        <v>75</v>
      </c>
      <c r="B16" s="120" t="s">
        <v>75</v>
      </c>
      <c r="C16" s="120" t="s">
        <v>510</v>
      </c>
      <c r="D16" s="121" t="s">
        <v>1288</v>
      </c>
      <c r="E16" s="121" t="s">
        <v>1289</v>
      </c>
      <c r="F16" s="121" t="s">
        <v>649</v>
      </c>
      <c r="G16" s="147">
        <v>1</v>
      </c>
      <c r="H16" s="132">
        <v>5000000</v>
      </c>
      <c r="I16" s="132"/>
      <c r="J16" s="132"/>
      <c r="K16" s="132"/>
      <c r="L16" s="132"/>
      <c r="M16" s="133"/>
      <c r="N16" s="132"/>
      <c r="O16" s="132"/>
      <c r="P16" s="133"/>
      <c r="Q16" s="133"/>
      <c r="R16" s="133"/>
      <c r="S16" s="133"/>
    </row>
    <row r="17" ht="21" customHeight="1" spans="1:19">
      <c r="A17" s="67" t="s">
        <v>248</v>
      </c>
      <c r="B17" s="122"/>
      <c r="C17" s="122"/>
      <c r="D17" s="123"/>
      <c r="E17" s="123"/>
      <c r="F17" s="123"/>
      <c r="G17" s="71"/>
      <c r="H17" s="133">
        <v>5000000</v>
      </c>
      <c r="I17" s="133">
        <v>5863850</v>
      </c>
      <c r="J17" s="133">
        <v>4612550</v>
      </c>
      <c r="K17" s="133">
        <v>1251300</v>
      </c>
      <c r="L17" s="133"/>
      <c r="M17" s="133"/>
      <c r="N17" s="133"/>
      <c r="O17" s="133"/>
      <c r="P17" s="133"/>
      <c r="Q17" s="133"/>
      <c r="R17" s="133"/>
      <c r="S17" s="133"/>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zoomScale="79" zoomScaleNormal="79" topLeftCell="E1" workbookViewId="0">
      <selection activeCell="K46" sqref="K46"/>
    </sheetView>
  </sheetViews>
  <sheetFormatPr defaultColWidth="9.14285714285714" defaultRowHeight="14.25" customHeight="1"/>
  <cols>
    <col min="1" max="1" width="35.0285714285714" style="1" hidden="1" customWidth="1"/>
    <col min="2" max="2" width="29.6571428571429" style="43" hidden="1" customWidth="1"/>
    <col min="3" max="3" width="48.4571428571429" style="43" customWidth="1"/>
    <col min="4" max="4" width="46.1904761904762" style="43" customWidth="1"/>
    <col min="5" max="5" width="39.1428571428571" style="43" customWidth="1"/>
    <col min="6" max="6" width="27.5714285714286" style="43" hidden="1" customWidth="1"/>
    <col min="7" max="7" width="28.5714285714286" style="43" customWidth="1"/>
    <col min="8" max="8" width="28.1428571428571" style="1" customWidth="1"/>
    <col min="9" max="9" width="39.1428571428571" style="1" customWidth="1"/>
    <col min="10" max="13" width="20.4285714285714" style="1" customWidth="1"/>
    <col min="14" max="14" width="20.4285714285714" style="43" customWidth="1"/>
    <col min="15" max="16" width="20.4285714285714" style="1" customWidth="1"/>
    <col min="17" max="17" width="20.4285714285714" style="43" customWidth="1"/>
    <col min="18" max="18" width="20.4285714285714" style="1" customWidth="1"/>
    <col min="19" max="20" width="20.2857142857143" style="43" customWidth="1"/>
    <col min="21" max="16384" width="9.14285714285714" style="43" customWidth="1"/>
  </cols>
  <sheetData>
    <row r="1" ht="16.5" customHeight="1" spans="1:20">
      <c r="A1" s="109"/>
      <c r="B1" s="110"/>
      <c r="C1" s="110"/>
      <c r="D1" s="110"/>
      <c r="E1" s="110"/>
      <c r="F1" s="110"/>
      <c r="G1" s="110"/>
      <c r="H1" s="109"/>
      <c r="I1" s="109"/>
      <c r="J1" s="109"/>
      <c r="K1" s="109"/>
      <c r="L1" s="109"/>
      <c r="M1" s="109"/>
      <c r="N1" s="124"/>
      <c r="O1" s="125"/>
      <c r="P1" s="125"/>
      <c r="Q1" s="135"/>
      <c r="R1" s="125"/>
      <c r="S1" s="136"/>
      <c r="T1" s="136" t="s">
        <v>1290</v>
      </c>
    </row>
    <row r="2" ht="41.25" customHeight="1" spans="1:20">
      <c r="A2" s="84" t="s">
        <v>1291</v>
      </c>
      <c r="B2" s="76"/>
      <c r="C2" s="76"/>
      <c r="D2" s="76"/>
      <c r="E2" s="76"/>
      <c r="F2" s="76"/>
      <c r="G2" s="76"/>
      <c r="H2" s="111"/>
      <c r="I2" s="111"/>
      <c r="J2" s="111"/>
      <c r="K2" s="111"/>
      <c r="L2" s="111"/>
      <c r="M2" s="111"/>
      <c r="N2" s="126"/>
      <c r="O2" s="111"/>
      <c r="P2" s="111"/>
      <c r="Q2" s="76"/>
      <c r="R2" s="111"/>
      <c r="S2" s="126"/>
      <c r="T2" s="76"/>
    </row>
    <row r="3" ht="22.5" customHeight="1" spans="1:20">
      <c r="A3" s="85" t="s">
        <v>2</v>
      </c>
      <c r="B3" s="112"/>
      <c r="C3" s="112"/>
      <c r="D3" s="112"/>
      <c r="E3" s="112"/>
      <c r="F3" s="112"/>
      <c r="G3" s="112"/>
      <c r="H3" s="86"/>
      <c r="I3" s="86"/>
      <c r="J3" s="86"/>
      <c r="K3" s="86"/>
      <c r="L3" s="86"/>
      <c r="M3" s="86"/>
      <c r="N3" s="124"/>
      <c r="O3" s="125"/>
      <c r="P3" s="125"/>
      <c r="Q3" s="135"/>
      <c r="R3" s="125"/>
      <c r="S3" s="137"/>
      <c r="T3" s="136" t="s">
        <v>3</v>
      </c>
    </row>
    <row r="4" ht="24" customHeight="1" spans="1:20">
      <c r="A4" s="11" t="s">
        <v>259</v>
      </c>
      <c r="B4" s="113" t="s">
        <v>260</v>
      </c>
      <c r="C4" s="113" t="s">
        <v>1268</v>
      </c>
      <c r="D4" s="113" t="s">
        <v>1292</v>
      </c>
      <c r="E4" s="113" t="s">
        <v>1293</v>
      </c>
      <c r="F4" s="113" t="s">
        <v>1294</v>
      </c>
      <c r="G4" s="113" t="s">
        <v>1295</v>
      </c>
      <c r="H4" s="114" t="s">
        <v>1296</v>
      </c>
      <c r="I4" s="114" t="s">
        <v>1297</v>
      </c>
      <c r="J4" s="127" t="s">
        <v>267</v>
      </c>
      <c r="K4" s="127"/>
      <c r="L4" s="127"/>
      <c r="M4" s="127"/>
      <c r="N4" s="128"/>
      <c r="O4" s="127"/>
      <c r="P4" s="127"/>
      <c r="Q4" s="138"/>
      <c r="R4" s="127"/>
      <c r="S4" s="128"/>
      <c r="T4" s="139"/>
    </row>
    <row r="5" ht="24" customHeight="1" spans="1:20">
      <c r="A5" s="16"/>
      <c r="B5" s="115"/>
      <c r="C5" s="115"/>
      <c r="D5" s="115"/>
      <c r="E5" s="115"/>
      <c r="F5" s="115"/>
      <c r="G5" s="115"/>
      <c r="H5" s="116"/>
      <c r="I5" s="116"/>
      <c r="J5" s="116" t="s">
        <v>60</v>
      </c>
      <c r="K5" s="116" t="s">
        <v>63</v>
      </c>
      <c r="L5" s="116" t="s">
        <v>1274</v>
      </c>
      <c r="M5" s="116" t="s">
        <v>1275</v>
      </c>
      <c r="N5" s="129" t="s">
        <v>1276</v>
      </c>
      <c r="O5" s="130" t="s">
        <v>1277</v>
      </c>
      <c r="P5" s="130"/>
      <c r="Q5" s="140"/>
      <c r="R5" s="130"/>
      <c r="S5" s="141"/>
      <c r="T5" s="117"/>
    </row>
    <row r="6" ht="54" customHeight="1" spans="1:20">
      <c r="A6" s="19"/>
      <c r="B6" s="117"/>
      <c r="C6" s="117"/>
      <c r="D6" s="117"/>
      <c r="E6" s="117"/>
      <c r="F6" s="117"/>
      <c r="G6" s="117"/>
      <c r="H6" s="118"/>
      <c r="I6" s="118"/>
      <c r="J6" s="118"/>
      <c r="K6" s="118" t="s">
        <v>62</v>
      </c>
      <c r="L6" s="118"/>
      <c r="M6" s="118"/>
      <c r="N6" s="131"/>
      <c r="O6" s="118" t="s">
        <v>62</v>
      </c>
      <c r="P6" s="118" t="s">
        <v>69</v>
      </c>
      <c r="Q6" s="117" t="s">
        <v>70</v>
      </c>
      <c r="R6" s="118" t="s">
        <v>71</v>
      </c>
      <c r="S6" s="131" t="s">
        <v>72</v>
      </c>
      <c r="T6" s="117" t="s">
        <v>73</v>
      </c>
    </row>
    <row r="7" ht="17.25" customHeight="1" spans="1:20">
      <c r="A7" s="20">
        <v>1</v>
      </c>
      <c r="B7" s="117">
        <v>2</v>
      </c>
      <c r="C7" s="20">
        <v>1</v>
      </c>
      <c r="D7" s="20">
        <v>2</v>
      </c>
      <c r="E7" s="20">
        <v>3</v>
      </c>
      <c r="F7" s="20">
        <v>4</v>
      </c>
      <c r="G7" s="20">
        <v>4</v>
      </c>
      <c r="H7" s="20">
        <v>5</v>
      </c>
      <c r="I7" s="20">
        <v>6</v>
      </c>
      <c r="J7" s="20">
        <v>7</v>
      </c>
      <c r="K7" s="20">
        <v>8</v>
      </c>
      <c r="L7" s="20">
        <v>9</v>
      </c>
      <c r="M7" s="20">
        <v>10</v>
      </c>
      <c r="N7" s="20">
        <v>11</v>
      </c>
      <c r="O7" s="20">
        <v>12</v>
      </c>
      <c r="P7" s="20">
        <v>13</v>
      </c>
      <c r="Q7" s="20">
        <v>14</v>
      </c>
      <c r="R7" s="20">
        <v>15</v>
      </c>
      <c r="S7" s="20">
        <v>16</v>
      </c>
      <c r="T7" s="20">
        <v>17</v>
      </c>
    </row>
    <row r="8" ht="21" customHeight="1" spans="1:20">
      <c r="A8" s="119" t="s">
        <v>75</v>
      </c>
      <c r="B8" s="120" t="s">
        <v>75</v>
      </c>
      <c r="C8" s="120" t="s">
        <v>428</v>
      </c>
      <c r="D8" s="120" t="s">
        <v>1278</v>
      </c>
      <c r="E8" s="120" t="s">
        <v>1298</v>
      </c>
      <c r="F8" s="120" t="s">
        <v>84</v>
      </c>
      <c r="G8" s="120" t="s">
        <v>1299</v>
      </c>
      <c r="H8" s="121" t="s">
        <v>161</v>
      </c>
      <c r="I8" s="121" t="s">
        <v>1300</v>
      </c>
      <c r="J8" s="132">
        <v>122550</v>
      </c>
      <c r="K8" s="132">
        <v>122550</v>
      </c>
      <c r="L8" s="132"/>
      <c r="M8" s="132"/>
      <c r="N8" s="133"/>
      <c r="O8" s="132"/>
      <c r="P8" s="132"/>
      <c r="Q8" s="133"/>
      <c r="R8" s="142" t="s">
        <v>567</v>
      </c>
      <c r="S8" s="133"/>
      <c r="T8" s="133"/>
    </row>
    <row r="9" ht="21" customHeight="1" spans="1:20">
      <c r="A9" s="119" t="s">
        <v>75</v>
      </c>
      <c r="B9" s="120" t="s">
        <v>75</v>
      </c>
      <c r="C9" s="120" t="s">
        <v>412</v>
      </c>
      <c r="D9" s="120" t="s">
        <v>1301</v>
      </c>
      <c r="E9" s="120" t="s">
        <v>1298</v>
      </c>
      <c r="F9" s="120" t="s">
        <v>84</v>
      </c>
      <c r="G9" s="120" t="s">
        <v>1299</v>
      </c>
      <c r="H9" s="121" t="s">
        <v>161</v>
      </c>
      <c r="I9" s="121" t="s">
        <v>1302</v>
      </c>
      <c r="J9" s="132">
        <v>150000</v>
      </c>
      <c r="K9" s="132"/>
      <c r="L9" s="132">
        <v>150000</v>
      </c>
      <c r="M9" s="132"/>
      <c r="N9" s="133"/>
      <c r="O9" s="132"/>
      <c r="P9" s="132"/>
      <c r="Q9" s="133"/>
      <c r="R9" s="142" t="s">
        <v>567</v>
      </c>
      <c r="S9" s="133"/>
      <c r="T9" s="133"/>
    </row>
    <row r="10" ht="21" customHeight="1" spans="1:20">
      <c r="A10" s="67" t="s">
        <v>248</v>
      </c>
      <c r="B10" s="122"/>
      <c r="C10" s="122"/>
      <c r="D10" s="122"/>
      <c r="E10" s="122"/>
      <c r="F10" s="122"/>
      <c r="G10" s="122"/>
      <c r="H10" s="123"/>
      <c r="I10" s="134"/>
      <c r="J10" s="133">
        <v>272550</v>
      </c>
      <c r="K10" s="133">
        <v>122550</v>
      </c>
      <c r="L10" s="133">
        <v>150000</v>
      </c>
      <c r="M10" s="133"/>
      <c r="N10" s="133"/>
      <c r="O10" s="133"/>
      <c r="P10" s="133"/>
      <c r="Q10" s="133"/>
      <c r="R10" s="142" t="s">
        <v>567</v>
      </c>
      <c r="S10" s="133"/>
      <c r="T10" s="133"/>
    </row>
  </sheetData>
  <mergeCells count="19">
    <mergeCell ref="A2:T2"/>
    <mergeCell ref="A3:I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1"/>
  <sheetViews>
    <sheetView workbookViewId="0">
      <selection activeCell="A31" sqref="A31"/>
    </sheetView>
  </sheetViews>
  <sheetFormatPr defaultColWidth="9.14285714285714" defaultRowHeight="14.25" customHeight="1" outlineLevelCol="4"/>
  <cols>
    <col min="1" max="1" width="37.7142857142857" style="1" customWidth="1"/>
    <col min="2" max="4" width="33" style="1" customWidth="1"/>
    <col min="5" max="5" width="33" style="43" customWidth="1"/>
    <col min="6" max="16384" width="9.14285714285714" style="43" customWidth="1"/>
  </cols>
  <sheetData>
    <row r="1" ht="17.25" customHeight="1" spans="1:5">
      <c r="A1" s="3"/>
      <c r="B1" s="3"/>
      <c r="C1" s="3"/>
      <c r="D1" s="83"/>
      <c r="E1" s="4" t="s">
        <v>1303</v>
      </c>
    </row>
    <row r="2" ht="41.25" customHeight="1" spans="1:5">
      <c r="A2" s="84" t="s">
        <v>1304</v>
      </c>
      <c r="B2" s="5"/>
      <c r="C2" s="5"/>
      <c r="D2" s="5"/>
      <c r="E2" s="76"/>
    </row>
    <row r="3" ht="18" customHeight="1" spans="1:5">
      <c r="A3" s="85" t="s">
        <v>2</v>
      </c>
      <c r="B3" s="86"/>
      <c r="C3" s="86"/>
      <c r="D3" s="87"/>
      <c r="E3" s="9" t="s">
        <v>3</v>
      </c>
    </row>
    <row r="4" ht="19.5" customHeight="1" spans="1:5">
      <c r="A4" s="29" t="s">
        <v>1305</v>
      </c>
      <c r="B4" s="12" t="s">
        <v>267</v>
      </c>
      <c r="C4" s="13"/>
      <c r="D4" s="13"/>
      <c r="E4" s="88" t="s">
        <v>1306</v>
      </c>
    </row>
    <row r="5" ht="40.5" customHeight="1" spans="1:5">
      <c r="A5" s="20"/>
      <c r="B5" s="30" t="s">
        <v>60</v>
      </c>
      <c r="C5" s="11" t="s">
        <v>63</v>
      </c>
      <c r="D5" s="89" t="s">
        <v>1274</v>
      </c>
      <c r="E5" s="90" t="s">
        <v>1307</v>
      </c>
    </row>
    <row r="6" ht="19.5" customHeight="1" spans="1:5">
      <c r="A6" s="21">
        <v>1</v>
      </c>
      <c r="B6" s="21">
        <v>2</v>
      </c>
      <c r="C6" s="21">
        <v>3</v>
      </c>
      <c r="D6" s="91">
        <v>4</v>
      </c>
      <c r="E6" s="38">
        <v>5</v>
      </c>
    </row>
    <row r="7" ht="19.5" customHeight="1" spans="1:5">
      <c r="A7" s="33" t="s">
        <v>238</v>
      </c>
      <c r="B7" s="92" t="s">
        <v>238</v>
      </c>
      <c r="C7" s="92" t="s">
        <v>238</v>
      </c>
      <c r="D7" s="93" t="s">
        <v>238</v>
      </c>
      <c r="E7" s="92"/>
    </row>
    <row r="8" ht="19.5" customHeight="1" spans="1:5">
      <c r="A8" s="80" t="s">
        <v>238</v>
      </c>
      <c r="B8" s="92" t="s">
        <v>238</v>
      </c>
      <c r="C8" s="92" t="s">
        <v>238</v>
      </c>
      <c r="D8" s="93" t="s">
        <v>238</v>
      </c>
      <c r="E8" s="92"/>
    </row>
    <row r="9" ht="21" customHeight="1" spans="1:1">
      <c r="A9" s="37" t="s">
        <v>1308</v>
      </c>
    </row>
    <row r="11" ht="15" customHeight="1"/>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8"/>
  <sheetViews>
    <sheetView workbookViewId="0">
      <selection activeCell="E18" sqref="E18"/>
    </sheetView>
  </sheetViews>
  <sheetFormatPr defaultColWidth="8.88571428571429" defaultRowHeight="12.75" outlineLevelRow="7"/>
  <cols>
    <col min="1" max="5" width="20.7142857142857" style="94" customWidth="1"/>
    <col min="6" max="6" width="20.7142857142857" style="95" customWidth="1"/>
    <col min="7" max="7" width="20.7142857142857" style="94" customWidth="1"/>
    <col min="8" max="9" width="20.7142857142857" style="95" customWidth="1"/>
    <col min="10" max="10" width="20.7142857142857" style="94" customWidth="1"/>
    <col min="11" max="11" width="9.13333333333333" style="95" customWidth="1"/>
    <col min="12" max="256" width="9.13333333333333" style="95"/>
    <col min="257" max="16384" width="8.88571428571429" style="96"/>
  </cols>
  <sheetData>
    <row r="1" ht="12" customHeight="1" spans="10:10">
      <c r="J1" s="108" t="s">
        <v>1309</v>
      </c>
    </row>
    <row r="2" ht="28.5" customHeight="1" spans="1:10">
      <c r="A2" s="97" t="s">
        <v>1310</v>
      </c>
      <c r="B2" s="98"/>
      <c r="C2" s="98"/>
      <c r="D2" s="98"/>
      <c r="E2" s="98"/>
      <c r="F2" s="99"/>
      <c r="G2" s="98"/>
      <c r="H2" s="99"/>
      <c r="I2" s="99"/>
      <c r="J2" s="98"/>
    </row>
    <row r="3" ht="17.25" customHeight="1" spans="1:8">
      <c r="A3" s="100" t="s">
        <v>2</v>
      </c>
      <c r="B3" s="100"/>
      <c r="C3" s="100"/>
      <c r="D3" s="100"/>
      <c r="E3" s="100"/>
      <c r="F3" s="100"/>
      <c r="G3" s="100"/>
      <c r="H3" s="100"/>
    </row>
    <row r="4" ht="44.25" customHeight="1" spans="1:10">
      <c r="A4" s="101" t="s">
        <v>513</v>
      </c>
      <c r="B4" s="101" t="s">
        <v>514</v>
      </c>
      <c r="C4" s="101" t="s">
        <v>515</v>
      </c>
      <c r="D4" s="101" t="s">
        <v>516</v>
      </c>
      <c r="E4" s="101" t="s">
        <v>517</v>
      </c>
      <c r="F4" s="102" t="s">
        <v>518</v>
      </c>
      <c r="G4" s="101" t="s">
        <v>519</v>
      </c>
      <c r="H4" s="102" t="s">
        <v>520</v>
      </c>
      <c r="I4" s="102" t="s">
        <v>521</v>
      </c>
      <c r="J4" s="101" t="s">
        <v>522</v>
      </c>
    </row>
    <row r="5" ht="21" customHeight="1" spans="1:10">
      <c r="A5" s="101">
        <v>1</v>
      </c>
      <c r="B5" s="101">
        <v>2</v>
      </c>
      <c r="C5" s="101">
        <v>3</v>
      </c>
      <c r="D5" s="101">
        <v>4</v>
      </c>
      <c r="E5" s="101">
        <v>5</v>
      </c>
      <c r="F5" s="102">
        <v>6</v>
      </c>
      <c r="G5" s="101">
        <v>7</v>
      </c>
      <c r="H5" s="102">
        <v>8</v>
      </c>
      <c r="I5" s="102">
        <v>9</v>
      </c>
      <c r="J5" s="101">
        <v>10</v>
      </c>
    </row>
    <row r="6" ht="42" customHeight="1" spans="1:10">
      <c r="A6" s="103" t="s">
        <v>238</v>
      </c>
      <c r="B6" s="104"/>
      <c r="C6" s="104"/>
      <c r="D6" s="104"/>
      <c r="E6" s="105"/>
      <c r="F6" s="106"/>
      <c r="G6" s="105"/>
      <c r="H6" s="106"/>
      <c r="I6" s="106"/>
      <c r="J6" s="105"/>
    </row>
    <row r="7" ht="42.75" customHeight="1" spans="1:10">
      <c r="A7" s="107" t="s">
        <v>238</v>
      </c>
      <c r="B7" s="107" t="s">
        <v>238</v>
      </c>
      <c r="C7" s="107" t="s">
        <v>238</v>
      </c>
      <c r="D7" s="107" t="s">
        <v>238</v>
      </c>
      <c r="E7" s="103" t="s">
        <v>238</v>
      </c>
      <c r="F7" s="107" t="s">
        <v>238</v>
      </c>
      <c r="G7" s="103" t="s">
        <v>238</v>
      </c>
      <c r="H7" s="107" t="s">
        <v>238</v>
      </c>
      <c r="I7" s="107" t="s">
        <v>238</v>
      </c>
      <c r="J7" s="103" t="s">
        <v>238</v>
      </c>
    </row>
    <row r="8" ht="23" customHeight="1" spans="1:1">
      <c r="A8" s="94" t="s">
        <v>1308</v>
      </c>
    </row>
  </sheetData>
  <mergeCells count="2">
    <mergeCell ref="A2:J2"/>
    <mergeCell ref="A3:H3"/>
  </mergeCells>
  <printOptions horizontalCentered="1"/>
  <pageMargins left="0.393055555555556" right="0.393055555555556" top="0.510416666666667" bottom="0.510416666666667" header="0.313888888888889" footer="0.313888888888889"/>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9"/>
  <sheetViews>
    <sheetView workbookViewId="0">
      <selection activeCell="A9" sqref="A9"/>
    </sheetView>
  </sheetViews>
  <sheetFormatPr defaultColWidth="9.14285714285714" defaultRowHeight="14.25" customHeight="1" outlineLevelCol="4"/>
  <cols>
    <col min="1" max="1" width="37.7142857142857" style="1" customWidth="1"/>
    <col min="2" max="4" width="20" style="1" customWidth="1"/>
    <col min="5" max="5" width="20" style="43" customWidth="1"/>
    <col min="6" max="16384" width="9.14285714285714" style="43" customWidth="1"/>
  </cols>
  <sheetData>
    <row r="1" ht="17.25" customHeight="1" spans="1:5">
      <c r="A1" s="3"/>
      <c r="B1" s="3"/>
      <c r="C1" s="3"/>
      <c r="D1" s="83"/>
      <c r="E1" s="4" t="s">
        <v>1303</v>
      </c>
    </row>
    <row r="2" ht="41.25" customHeight="1" spans="1:5">
      <c r="A2" s="84" t="s">
        <v>1304</v>
      </c>
      <c r="B2" s="5"/>
      <c r="C2" s="5"/>
      <c r="D2" s="5"/>
      <c r="E2" s="76"/>
    </row>
    <row r="3" ht="18" customHeight="1" spans="1:5">
      <c r="A3" s="85" t="s">
        <v>2</v>
      </c>
      <c r="B3" s="86"/>
      <c r="C3" s="86"/>
      <c r="D3" s="87"/>
      <c r="E3" s="9" t="s">
        <v>3</v>
      </c>
    </row>
    <row r="4" ht="19.5" customHeight="1" spans="1:5">
      <c r="A4" s="29" t="s">
        <v>1305</v>
      </c>
      <c r="B4" s="12" t="s">
        <v>267</v>
      </c>
      <c r="C4" s="13"/>
      <c r="D4" s="13"/>
      <c r="E4" s="88" t="s">
        <v>1306</v>
      </c>
    </row>
    <row r="5" ht="40.5" customHeight="1" spans="1:5">
      <c r="A5" s="20"/>
      <c r="B5" s="30" t="s">
        <v>60</v>
      </c>
      <c r="C5" s="11" t="s">
        <v>63</v>
      </c>
      <c r="D5" s="89" t="s">
        <v>1274</v>
      </c>
      <c r="E5" s="90" t="s">
        <v>1307</v>
      </c>
    </row>
    <row r="6" ht="19.5" customHeight="1" spans="1:5">
      <c r="A6" s="21">
        <v>1</v>
      </c>
      <c r="B6" s="21">
        <v>2</v>
      </c>
      <c r="C6" s="21">
        <v>3</v>
      </c>
      <c r="D6" s="91">
        <v>4</v>
      </c>
      <c r="E6" s="38">
        <v>5</v>
      </c>
    </row>
    <row r="7" ht="19.5" customHeight="1" spans="1:5">
      <c r="A7" s="33" t="s">
        <v>238</v>
      </c>
      <c r="B7" s="92" t="s">
        <v>238</v>
      </c>
      <c r="C7" s="92" t="s">
        <v>238</v>
      </c>
      <c r="D7" s="93" t="s">
        <v>238</v>
      </c>
      <c r="E7" s="92"/>
    </row>
    <row r="8" ht="19.5" customHeight="1" spans="1:5">
      <c r="A8" s="80" t="s">
        <v>238</v>
      </c>
      <c r="B8" s="92" t="s">
        <v>238</v>
      </c>
      <c r="C8" s="92" t="s">
        <v>238</v>
      </c>
      <c r="D8" s="93" t="s">
        <v>238</v>
      </c>
      <c r="E8" s="92"/>
    </row>
    <row r="9" customHeight="1" spans="1:1">
      <c r="A9" s="1" t="s">
        <v>1308</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8" sqref="A8"/>
    </sheetView>
  </sheetViews>
  <sheetFormatPr defaultColWidth="9.14285714285714" defaultRowHeight="12" customHeight="1" outlineLevelRow="7"/>
  <cols>
    <col min="1" max="1" width="34.2857142857143" style="37" customWidth="1"/>
    <col min="2" max="2" width="29" style="37" customWidth="1"/>
    <col min="3" max="5" width="23.5714285714286" style="37" customWidth="1"/>
    <col min="6" max="6" width="11.2857142857143" style="43" customWidth="1"/>
    <col min="7" max="7" width="25.1428571428571" style="37" customWidth="1"/>
    <col min="8" max="8" width="15.5714285714286" style="43" customWidth="1"/>
    <col min="9" max="9" width="13.4285714285714" style="43" customWidth="1"/>
    <col min="10" max="10" width="18.8571428571429" style="37" customWidth="1"/>
    <col min="11" max="16384" width="9.14285714285714" style="43" customWidth="1"/>
  </cols>
  <sheetData>
    <row r="1" ht="16.5" customHeight="1" spans="10:10">
      <c r="J1" s="4" t="s">
        <v>1309</v>
      </c>
    </row>
    <row r="2" ht="41.25" customHeight="1" spans="1:10">
      <c r="A2" s="75" t="s">
        <v>1310</v>
      </c>
      <c r="B2" s="5"/>
      <c r="C2" s="5"/>
      <c r="D2" s="5"/>
      <c r="E2" s="5"/>
      <c r="F2" s="76"/>
      <c r="G2" s="5"/>
      <c r="H2" s="76"/>
      <c r="I2" s="76"/>
      <c r="J2" s="5"/>
    </row>
    <row r="3" ht="17.25" customHeight="1" spans="1:1">
      <c r="A3" s="77" t="s">
        <v>2</v>
      </c>
    </row>
    <row r="4" ht="44.25" customHeight="1" spans="1:10">
      <c r="A4" s="78" t="s">
        <v>513</v>
      </c>
      <c r="B4" s="78" t="s">
        <v>514</v>
      </c>
      <c r="C4" s="78" t="s">
        <v>515</v>
      </c>
      <c r="D4" s="78" t="s">
        <v>516</v>
      </c>
      <c r="E4" s="78" t="s">
        <v>517</v>
      </c>
      <c r="F4" s="79" t="s">
        <v>518</v>
      </c>
      <c r="G4" s="78" t="s">
        <v>519</v>
      </c>
      <c r="H4" s="79" t="s">
        <v>520</v>
      </c>
      <c r="I4" s="79" t="s">
        <v>521</v>
      </c>
      <c r="J4" s="78" t="s">
        <v>522</v>
      </c>
    </row>
    <row r="5" ht="14.25" customHeight="1" spans="1:10">
      <c r="A5" s="78">
        <v>1</v>
      </c>
      <c r="B5" s="78">
        <v>2</v>
      </c>
      <c r="C5" s="78">
        <v>3</v>
      </c>
      <c r="D5" s="78">
        <v>4</v>
      </c>
      <c r="E5" s="78">
        <v>5</v>
      </c>
      <c r="F5" s="79">
        <v>6</v>
      </c>
      <c r="G5" s="78">
        <v>7</v>
      </c>
      <c r="H5" s="79">
        <v>8</v>
      </c>
      <c r="I5" s="79">
        <v>9</v>
      </c>
      <c r="J5" s="78">
        <v>10</v>
      </c>
    </row>
    <row r="6" ht="42" customHeight="1" spans="1:10">
      <c r="A6" s="33" t="s">
        <v>238</v>
      </c>
      <c r="B6" s="80"/>
      <c r="C6" s="80"/>
      <c r="D6" s="80"/>
      <c r="E6" s="81"/>
      <c r="F6" s="82"/>
      <c r="G6" s="81"/>
      <c r="H6" s="82"/>
      <c r="I6" s="82"/>
      <c r="J6" s="81"/>
    </row>
    <row r="7" ht="42.75" customHeight="1" spans="1:10">
      <c r="A7" s="22" t="s">
        <v>238</v>
      </c>
      <c r="B7" s="22" t="s">
        <v>238</v>
      </c>
      <c r="C7" s="22" t="s">
        <v>238</v>
      </c>
      <c r="D7" s="22" t="s">
        <v>238</v>
      </c>
      <c r="E7" s="33" t="s">
        <v>238</v>
      </c>
      <c r="F7" s="22" t="s">
        <v>238</v>
      </c>
      <c r="G7" s="33" t="s">
        <v>238</v>
      </c>
      <c r="H7" s="22" t="s">
        <v>238</v>
      </c>
      <c r="I7" s="22" t="s">
        <v>238</v>
      </c>
      <c r="J7" s="33" t="s">
        <v>238</v>
      </c>
    </row>
    <row r="8" ht="20" customHeight="1" spans="1:1">
      <c r="A8" s="37" t="s">
        <v>1308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I9"/>
  <sheetViews>
    <sheetView workbookViewId="0">
      <selection activeCell="B19" sqref="B19"/>
    </sheetView>
  </sheetViews>
  <sheetFormatPr defaultColWidth="10.4285714285714" defaultRowHeight="14.25" customHeight="1"/>
  <cols>
    <col min="1" max="1" width="33.7142857142857" style="42" hidden="1" customWidth="1"/>
    <col min="2" max="3" width="33.7142857142857" style="43" customWidth="1"/>
    <col min="4" max="4" width="45.5714285714286" style="42" customWidth="1"/>
    <col min="5" max="5" width="27.5714285714286" style="42" customWidth="1"/>
    <col min="6" max="6" width="21.7142857142857" style="42" customWidth="1"/>
    <col min="7" max="8" width="26.2857142857143" style="43" customWidth="1"/>
    <col min="9" max="9" width="26.2857142857143" style="42" customWidth="1"/>
    <col min="10" max="16384" width="10.4285714285714" style="43" customWidth="1"/>
  </cols>
  <sheetData>
    <row r="1" customHeight="1" spans="1:9">
      <c r="A1" s="44"/>
      <c r="B1" s="45"/>
      <c r="C1" s="45"/>
      <c r="D1" s="46"/>
      <c r="E1" s="46"/>
      <c r="F1" s="46"/>
      <c r="G1" s="45"/>
      <c r="H1" s="45"/>
      <c r="I1" s="73" t="s">
        <v>1311</v>
      </c>
    </row>
    <row r="2" ht="41.25" customHeight="1" spans="1:9">
      <c r="A2" s="47" t="s">
        <v>1312</v>
      </c>
      <c r="B2" s="45"/>
      <c r="C2" s="45"/>
      <c r="D2" s="46"/>
      <c r="E2" s="46"/>
      <c r="F2" s="46"/>
      <c r="G2" s="45"/>
      <c r="H2" s="45"/>
      <c r="I2" s="46"/>
    </row>
    <row r="3" customHeight="1" spans="1:9">
      <c r="A3" s="48" t="s">
        <v>2</v>
      </c>
      <c r="B3" s="49"/>
      <c r="C3" s="49"/>
      <c r="D3" s="44"/>
      <c r="E3" s="44" t="s">
        <v>3</v>
      </c>
      <c r="F3" s="46"/>
      <c r="G3" s="45"/>
      <c r="H3" s="45"/>
      <c r="I3" s="46"/>
    </row>
    <row r="4" ht="28.5" customHeight="1" spans="1:9">
      <c r="A4" s="50" t="s">
        <v>259</v>
      </c>
      <c r="B4" s="51" t="s">
        <v>260</v>
      </c>
      <c r="C4" s="52" t="s">
        <v>1313</v>
      </c>
      <c r="D4" s="50" t="s">
        <v>1314</v>
      </c>
      <c r="E4" s="50" t="s">
        <v>1315</v>
      </c>
      <c r="F4" s="50" t="s">
        <v>1316</v>
      </c>
      <c r="G4" s="53" t="s">
        <v>1317</v>
      </c>
      <c r="H4" s="54"/>
      <c r="I4" s="74"/>
    </row>
    <row r="5" ht="21" customHeight="1" spans="1:9">
      <c r="A5" s="55"/>
      <c r="B5" s="56"/>
      <c r="C5" s="56"/>
      <c r="D5" s="57"/>
      <c r="E5" s="56"/>
      <c r="F5" s="56"/>
      <c r="G5" s="58" t="s">
        <v>1272</v>
      </c>
      <c r="H5" s="58" t="s">
        <v>1318</v>
      </c>
      <c r="I5" s="58" t="s">
        <v>1319</v>
      </c>
    </row>
    <row r="6" ht="17.25" customHeight="1" spans="1:9">
      <c r="A6" s="59" t="s">
        <v>90</v>
      </c>
      <c r="B6" s="60">
        <v>1</v>
      </c>
      <c r="C6" s="59">
        <v>2</v>
      </c>
      <c r="D6" s="60">
        <v>3</v>
      </c>
      <c r="E6" s="59">
        <v>4</v>
      </c>
      <c r="F6" s="60">
        <v>5</v>
      </c>
      <c r="G6" s="59">
        <v>6</v>
      </c>
      <c r="H6" s="60">
        <v>7</v>
      </c>
      <c r="I6" s="59">
        <v>8</v>
      </c>
    </row>
    <row r="7" ht="19.5" customHeight="1" spans="1:9">
      <c r="A7" s="61" t="s">
        <v>238</v>
      </c>
      <c r="B7" s="62" t="s">
        <v>238</v>
      </c>
      <c r="C7" s="62" t="s">
        <v>238</v>
      </c>
      <c r="D7" s="63" t="s">
        <v>238</v>
      </c>
      <c r="E7" s="64" t="s">
        <v>238</v>
      </c>
      <c r="F7" s="65" t="s">
        <v>238</v>
      </c>
      <c r="G7" s="66" t="s">
        <v>238</v>
      </c>
      <c r="H7" s="66" t="s">
        <v>238</v>
      </c>
      <c r="I7" s="66" t="s">
        <v>238</v>
      </c>
    </row>
    <row r="8" ht="19.5" customHeight="1" spans="1:9">
      <c r="A8" s="67" t="s">
        <v>60</v>
      </c>
      <c r="B8" s="68"/>
      <c r="C8" s="68"/>
      <c r="D8" s="69"/>
      <c r="E8" s="70"/>
      <c r="F8" s="71"/>
      <c r="G8" s="66" t="s">
        <v>238</v>
      </c>
      <c r="H8" s="66" t="s">
        <v>238</v>
      </c>
      <c r="I8" s="66" t="s">
        <v>238</v>
      </c>
    </row>
    <row r="9" ht="19" customHeight="1" spans="1:2">
      <c r="A9" s="72" t="s">
        <v>1308</v>
      </c>
      <c r="B9" s="72" t="s">
        <v>1308</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8"/>
  <sheetViews>
    <sheetView workbookViewId="0">
      <selection activeCell="F21" sqref="F21"/>
    </sheetView>
  </sheetViews>
  <sheetFormatPr defaultColWidth="9.14285714285714" defaultRowHeight="14.25" customHeight="1"/>
  <cols>
    <col min="1" max="1" width="15.4285714285714" style="1" customWidth="1"/>
    <col min="2" max="2" width="71.1428571428571" style="1" customWidth="1"/>
    <col min="3" max="3" width="23.8571428571429" style="1" customWidth="1"/>
    <col min="4" max="4" width="17.2857142857143" style="1" customWidth="1"/>
    <col min="5" max="5" width="24.2857142857143" style="1" customWidth="1"/>
    <col min="6" max="6" width="13.8571428571429" style="1" customWidth="1"/>
    <col min="7" max="7" width="17.7142857142857" style="1" customWidth="1"/>
    <col min="8" max="11" width="23.1428571428571" style="1" customWidth="1"/>
    <col min="12" max="16384" width="9.14285714285714" style="1" customWidth="1"/>
  </cols>
  <sheetData>
    <row r="1" customHeight="1" spans="4:11">
      <c r="D1" s="2"/>
      <c r="E1" s="2"/>
      <c r="F1" s="2"/>
      <c r="G1" s="2"/>
      <c r="H1" s="3"/>
      <c r="I1" s="3"/>
      <c r="J1" s="3"/>
      <c r="K1" s="4" t="s">
        <v>1320</v>
      </c>
    </row>
    <row r="2" ht="41.25" customHeight="1" spans="1:11">
      <c r="A2" s="5" t="s">
        <v>1321</v>
      </c>
      <c r="B2" s="5"/>
      <c r="C2" s="5"/>
      <c r="D2" s="5"/>
      <c r="E2" s="5"/>
      <c r="F2" s="5"/>
      <c r="G2" s="5"/>
      <c r="H2" s="5"/>
      <c r="I2" s="5"/>
      <c r="J2" s="5"/>
      <c r="K2" s="5"/>
    </row>
    <row r="3" ht="24" customHeight="1" spans="1:11">
      <c r="A3" s="6" t="s">
        <v>2</v>
      </c>
      <c r="B3" s="7"/>
      <c r="C3" s="7"/>
      <c r="D3" s="7"/>
      <c r="E3" s="7"/>
      <c r="F3" s="7"/>
      <c r="G3" s="7"/>
      <c r="H3" s="8"/>
      <c r="I3" s="8"/>
      <c r="J3" s="8"/>
      <c r="K3" s="9" t="s">
        <v>3</v>
      </c>
    </row>
    <row r="4" ht="21.75" customHeight="1" spans="1:11">
      <c r="A4" s="10" t="s">
        <v>371</v>
      </c>
      <c r="B4" s="10" t="s">
        <v>262</v>
      </c>
      <c r="C4" s="10" t="s">
        <v>372</v>
      </c>
      <c r="D4" s="11" t="s">
        <v>263</v>
      </c>
      <c r="E4" s="11" t="s">
        <v>264</v>
      </c>
      <c r="F4" s="11" t="s">
        <v>373</v>
      </c>
      <c r="G4" s="11" t="s">
        <v>374</v>
      </c>
      <c r="H4" s="29" t="s">
        <v>60</v>
      </c>
      <c r="I4" s="12" t="s">
        <v>1322</v>
      </c>
      <c r="J4" s="13"/>
      <c r="K4" s="14"/>
    </row>
    <row r="5" ht="21.75" customHeight="1" spans="1:11">
      <c r="A5" s="15"/>
      <c r="B5" s="15"/>
      <c r="C5" s="15"/>
      <c r="D5" s="16"/>
      <c r="E5" s="16"/>
      <c r="F5" s="16"/>
      <c r="G5" s="16"/>
      <c r="H5" s="30"/>
      <c r="I5" s="11" t="s">
        <v>63</v>
      </c>
      <c r="J5" s="11" t="s">
        <v>64</v>
      </c>
      <c r="K5" s="11" t="s">
        <v>65</v>
      </c>
    </row>
    <row r="6" ht="40.5" customHeight="1" spans="1:11">
      <c r="A6" s="18"/>
      <c r="B6" s="18"/>
      <c r="C6" s="18"/>
      <c r="D6" s="19"/>
      <c r="E6" s="19"/>
      <c r="F6" s="19"/>
      <c r="G6" s="19"/>
      <c r="H6" s="20"/>
      <c r="I6" s="19" t="s">
        <v>62</v>
      </c>
      <c r="J6" s="19"/>
      <c r="K6" s="19"/>
    </row>
    <row r="7" ht="22" customHeight="1" spans="1:11">
      <c r="A7" s="21">
        <v>1</v>
      </c>
      <c r="B7" s="21">
        <v>2</v>
      </c>
      <c r="C7" s="21">
        <v>3</v>
      </c>
      <c r="D7" s="21">
        <v>4</v>
      </c>
      <c r="E7" s="21">
        <v>5</v>
      </c>
      <c r="F7" s="21">
        <v>6</v>
      </c>
      <c r="G7" s="21">
        <v>7</v>
      </c>
      <c r="H7" s="21">
        <v>8</v>
      </c>
      <c r="I7" s="21">
        <v>9</v>
      </c>
      <c r="J7" s="38">
        <v>10</v>
      </c>
      <c r="K7" s="38">
        <v>11</v>
      </c>
    </row>
    <row r="8" ht="25" customHeight="1" spans="1:11">
      <c r="A8" s="21" t="s">
        <v>426</v>
      </c>
      <c r="B8" s="31" t="s">
        <v>1323</v>
      </c>
      <c r="C8" s="21" t="s">
        <v>75</v>
      </c>
      <c r="D8" s="21">
        <v>2130316</v>
      </c>
      <c r="E8" s="21" t="s">
        <v>487</v>
      </c>
      <c r="F8" s="21">
        <v>30201</v>
      </c>
      <c r="G8" s="21" t="s">
        <v>325</v>
      </c>
      <c r="H8" s="32">
        <f>SUM(I8:K8)</f>
        <v>150000</v>
      </c>
      <c r="I8" s="32">
        <v>150000</v>
      </c>
      <c r="J8" s="38"/>
      <c r="K8" s="38"/>
    </row>
    <row r="9" ht="25" customHeight="1" spans="1:11">
      <c r="A9" s="21" t="s">
        <v>426</v>
      </c>
      <c r="B9" s="31" t="s">
        <v>1324</v>
      </c>
      <c r="C9" s="21" t="s">
        <v>75</v>
      </c>
      <c r="D9" s="21">
        <v>2130311</v>
      </c>
      <c r="E9" s="21" t="s">
        <v>445</v>
      </c>
      <c r="F9" s="21">
        <v>30201</v>
      </c>
      <c r="G9" s="21" t="s">
        <v>325</v>
      </c>
      <c r="H9" s="32">
        <f t="shared" ref="H9:H16" si="0">SUM(I9:K9)</f>
        <v>50000</v>
      </c>
      <c r="I9" s="32">
        <v>50000</v>
      </c>
      <c r="J9" s="38"/>
      <c r="K9" s="38"/>
    </row>
    <row r="10" ht="25" customHeight="1" spans="1:11">
      <c r="A10" s="21" t="s">
        <v>426</v>
      </c>
      <c r="B10" s="31" t="s">
        <v>1325</v>
      </c>
      <c r="C10" s="21" t="s">
        <v>75</v>
      </c>
      <c r="D10" s="21">
        <v>2130316</v>
      </c>
      <c r="E10" s="21" t="s">
        <v>487</v>
      </c>
      <c r="F10" s="21">
        <v>30227</v>
      </c>
      <c r="G10" s="21" t="s">
        <v>387</v>
      </c>
      <c r="H10" s="32">
        <f t="shared" si="0"/>
        <v>470000</v>
      </c>
      <c r="I10" s="32">
        <v>470000</v>
      </c>
      <c r="J10" s="38"/>
      <c r="K10" s="38"/>
    </row>
    <row r="11" ht="25" customHeight="1" spans="1:11">
      <c r="A11" s="21" t="s">
        <v>426</v>
      </c>
      <c r="B11" s="31" t="s">
        <v>1326</v>
      </c>
      <c r="C11" s="21" t="s">
        <v>75</v>
      </c>
      <c r="D11" s="21">
        <v>2130314</v>
      </c>
      <c r="E11" s="21" t="s">
        <v>366</v>
      </c>
      <c r="F11" s="21">
        <v>30227</v>
      </c>
      <c r="G11" s="21" t="s">
        <v>387</v>
      </c>
      <c r="H11" s="32">
        <f t="shared" si="0"/>
        <v>200000</v>
      </c>
      <c r="I11" s="32">
        <v>200000</v>
      </c>
      <c r="J11" s="38"/>
      <c r="K11" s="38"/>
    </row>
    <row r="12" ht="25" customHeight="1" spans="1:11">
      <c r="A12" s="21" t="s">
        <v>426</v>
      </c>
      <c r="B12" s="31" t="s">
        <v>1327</v>
      </c>
      <c r="C12" s="21" t="s">
        <v>75</v>
      </c>
      <c r="D12" s="21">
        <v>2130314</v>
      </c>
      <c r="E12" s="21" t="s">
        <v>366</v>
      </c>
      <c r="F12" s="21">
        <v>30201</v>
      </c>
      <c r="G12" s="21" t="s">
        <v>325</v>
      </c>
      <c r="H12" s="32">
        <f t="shared" si="0"/>
        <v>250000</v>
      </c>
      <c r="I12" s="32">
        <v>250000</v>
      </c>
      <c r="J12" s="38"/>
      <c r="K12" s="38"/>
    </row>
    <row r="13" ht="25" customHeight="1" spans="1:11">
      <c r="A13" s="21" t="s">
        <v>426</v>
      </c>
      <c r="B13" s="31" t="s">
        <v>1328</v>
      </c>
      <c r="C13" s="21" t="s">
        <v>75</v>
      </c>
      <c r="D13" s="21">
        <v>2130306</v>
      </c>
      <c r="E13" s="21" t="s">
        <v>403</v>
      </c>
      <c r="F13" s="21">
        <v>30227</v>
      </c>
      <c r="G13" s="21" t="s">
        <v>387</v>
      </c>
      <c r="H13" s="32">
        <f t="shared" si="0"/>
        <v>980000</v>
      </c>
      <c r="I13" s="32">
        <v>980000</v>
      </c>
      <c r="J13" s="38"/>
      <c r="K13" s="38"/>
    </row>
    <row r="14" ht="25" customHeight="1" spans="1:11">
      <c r="A14" s="21" t="s">
        <v>426</v>
      </c>
      <c r="B14" s="31" t="s">
        <v>1329</v>
      </c>
      <c r="C14" s="21" t="s">
        <v>75</v>
      </c>
      <c r="D14" s="21">
        <v>2130306</v>
      </c>
      <c r="E14" s="21" t="s">
        <v>403</v>
      </c>
      <c r="F14" s="21">
        <v>30201</v>
      </c>
      <c r="G14" s="21" t="s">
        <v>325</v>
      </c>
      <c r="H14" s="32">
        <f t="shared" si="0"/>
        <v>30000</v>
      </c>
      <c r="I14" s="32">
        <v>30000</v>
      </c>
      <c r="J14" s="38"/>
      <c r="K14" s="38"/>
    </row>
    <row r="15" ht="25" customHeight="1" spans="1:11">
      <c r="A15" s="21" t="s">
        <v>426</v>
      </c>
      <c r="B15" s="31" t="s">
        <v>1330</v>
      </c>
      <c r="C15" s="21" t="s">
        <v>75</v>
      </c>
      <c r="D15" s="21">
        <v>2130316</v>
      </c>
      <c r="E15" s="21" t="s">
        <v>487</v>
      </c>
      <c r="F15" s="21">
        <v>30201</v>
      </c>
      <c r="G15" s="21" t="s">
        <v>325</v>
      </c>
      <c r="H15" s="32">
        <f t="shared" si="0"/>
        <v>110000</v>
      </c>
      <c r="I15" s="32">
        <v>110000</v>
      </c>
      <c r="J15" s="38"/>
      <c r="K15" s="38"/>
    </row>
    <row r="16" ht="25" customHeight="1" spans="1:11">
      <c r="A16" s="33"/>
      <c r="B16" s="22" t="s">
        <v>238</v>
      </c>
      <c r="C16" s="33"/>
      <c r="D16" s="33"/>
      <c r="E16" s="33"/>
      <c r="F16" s="33"/>
      <c r="G16" s="33"/>
      <c r="H16" s="32"/>
      <c r="I16" s="39" t="s">
        <v>238</v>
      </c>
      <c r="J16" s="40" t="s">
        <v>238</v>
      </c>
      <c r="K16" s="41" t="s">
        <v>238</v>
      </c>
    </row>
    <row r="17" ht="27" customHeight="1" spans="1:11">
      <c r="A17" s="34" t="s">
        <v>248</v>
      </c>
      <c r="B17" s="35"/>
      <c r="C17" s="35"/>
      <c r="D17" s="35"/>
      <c r="E17" s="35"/>
      <c r="F17" s="35"/>
      <c r="G17" s="36"/>
      <c r="H17" s="32" t="s">
        <v>238</v>
      </c>
      <c r="I17" s="32">
        <f>SUM(I7:I16)</f>
        <v>2240009</v>
      </c>
      <c r="J17" s="41" t="s">
        <v>238</v>
      </c>
      <c r="K17" s="41" t="s">
        <v>238</v>
      </c>
    </row>
    <row r="18" ht="24" customHeight="1" spans="1:1">
      <c r="A18" s="37"/>
    </row>
  </sheetData>
  <mergeCells count="15">
    <mergeCell ref="A2:K2"/>
    <mergeCell ref="A3:G3"/>
    <mergeCell ref="I4:K4"/>
    <mergeCell ref="A17:G17"/>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3"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54"/>
  <sheetViews>
    <sheetView topLeftCell="A19" workbookViewId="0">
      <selection activeCell="C24" sqref="C24"/>
    </sheetView>
  </sheetViews>
  <sheetFormatPr defaultColWidth="9.14285714285714" defaultRowHeight="14.25" customHeight="1" outlineLevelCol="6"/>
  <cols>
    <col min="1" max="1" width="26.8380952380952" style="1" customWidth="1"/>
    <col min="2" max="2" width="21.9428571428571" style="1" customWidth="1"/>
    <col min="3" max="3" width="96.0571428571429" style="1" customWidth="1"/>
    <col min="4" max="4" width="18.8571428571429" style="1" customWidth="1"/>
    <col min="5" max="7" width="23.8571428571429" style="1" customWidth="1"/>
    <col min="8" max="16384" width="9.14285714285714" style="1" customWidth="1"/>
  </cols>
  <sheetData>
    <row r="1" ht="13.5" customHeight="1" spans="4:7">
      <c r="D1" s="2"/>
      <c r="E1" s="3"/>
      <c r="F1" s="3"/>
      <c r="G1" s="4" t="s">
        <v>1331</v>
      </c>
    </row>
    <row r="2" ht="41.25" customHeight="1" spans="1:7">
      <c r="A2" s="5" t="s">
        <v>1332</v>
      </c>
      <c r="B2" s="5"/>
      <c r="C2" s="5"/>
      <c r="D2" s="5"/>
      <c r="E2" s="5"/>
      <c r="F2" s="5"/>
      <c r="G2" s="5"/>
    </row>
    <row r="3" ht="13.5" customHeight="1" spans="1:7">
      <c r="A3" s="6" t="s">
        <v>2</v>
      </c>
      <c r="B3" s="7"/>
      <c r="C3" s="7"/>
      <c r="D3" s="7"/>
      <c r="E3" s="8"/>
      <c r="F3" s="8"/>
      <c r="G3" s="9" t="s">
        <v>3</v>
      </c>
    </row>
    <row r="4" ht="21.75" customHeight="1" spans="1:7">
      <c r="A4" s="10" t="s">
        <v>372</v>
      </c>
      <c r="B4" s="10" t="s">
        <v>371</v>
      </c>
      <c r="C4" s="10" t="s">
        <v>262</v>
      </c>
      <c r="D4" s="11" t="s">
        <v>1333</v>
      </c>
      <c r="E4" s="12" t="s">
        <v>63</v>
      </c>
      <c r="F4" s="13"/>
      <c r="G4" s="14"/>
    </row>
    <row r="5" ht="21.75" customHeight="1" spans="1:7">
      <c r="A5" s="15"/>
      <c r="B5" s="15"/>
      <c r="C5" s="15"/>
      <c r="D5" s="16"/>
      <c r="E5" s="17" t="s">
        <v>924</v>
      </c>
      <c r="F5" s="11" t="s">
        <v>1334</v>
      </c>
      <c r="G5" s="11" t="s">
        <v>1335</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13000000</v>
      </c>
      <c r="F8" s="24"/>
      <c r="G8" s="24"/>
    </row>
    <row r="9" ht="18.75" customHeight="1" spans="1:7">
      <c r="A9" s="22"/>
      <c r="B9" s="22" t="s">
        <v>1336</v>
      </c>
      <c r="C9" s="22" t="s">
        <v>379</v>
      </c>
      <c r="D9" s="22" t="s">
        <v>1337</v>
      </c>
      <c r="E9" s="24">
        <v>200000</v>
      </c>
      <c r="F9" s="24"/>
      <c r="G9" s="24"/>
    </row>
    <row r="10" ht="18.75" customHeight="1" spans="1:7">
      <c r="A10" s="25"/>
      <c r="B10" s="22" t="s">
        <v>1336</v>
      </c>
      <c r="C10" s="22" t="s">
        <v>383</v>
      </c>
      <c r="D10" s="22" t="s">
        <v>1337</v>
      </c>
      <c r="E10" s="24">
        <v>50000</v>
      </c>
      <c r="F10" s="24"/>
      <c r="G10" s="24"/>
    </row>
    <row r="11" ht="18.75" customHeight="1" spans="1:7">
      <c r="A11" s="25"/>
      <c r="B11" s="22" t="s">
        <v>1336</v>
      </c>
      <c r="C11" s="22" t="s">
        <v>385</v>
      </c>
      <c r="D11" s="22" t="s">
        <v>1337</v>
      </c>
      <c r="E11" s="24">
        <v>739450</v>
      </c>
      <c r="F11" s="24"/>
      <c r="G11" s="24"/>
    </row>
    <row r="12" ht="18.75" customHeight="1" spans="1:7">
      <c r="A12" s="25"/>
      <c r="B12" s="22" t="s">
        <v>1336</v>
      </c>
      <c r="C12" s="22" t="s">
        <v>389</v>
      </c>
      <c r="D12" s="22" t="s">
        <v>1337</v>
      </c>
      <c r="E12" s="24">
        <v>1000000</v>
      </c>
      <c r="F12" s="24"/>
      <c r="G12" s="24"/>
    </row>
    <row r="13" ht="18.75" customHeight="1" spans="1:7">
      <c r="A13" s="25"/>
      <c r="B13" s="22" t="s">
        <v>1336</v>
      </c>
      <c r="C13" s="22" t="s">
        <v>391</v>
      </c>
      <c r="D13" s="22" t="s">
        <v>1337</v>
      </c>
      <c r="E13" s="24">
        <v>10000</v>
      </c>
      <c r="F13" s="24"/>
      <c r="G13" s="24"/>
    </row>
    <row r="14" ht="18.75" customHeight="1" spans="1:7">
      <c r="A14" s="25"/>
      <c r="B14" s="22" t="s">
        <v>1336</v>
      </c>
      <c r="C14" s="22" t="s">
        <v>394</v>
      </c>
      <c r="D14" s="22" t="s">
        <v>1337</v>
      </c>
      <c r="E14" s="24">
        <v>400000</v>
      </c>
      <c r="F14" s="24"/>
      <c r="G14" s="24"/>
    </row>
    <row r="15" ht="18.75" customHeight="1" spans="1:7">
      <c r="A15" s="25"/>
      <c r="B15" s="22" t="s">
        <v>1336</v>
      </c>
      <c r="C15" s="22" t="s">
        <v>396</v>
      </c>
      <c r="D15" s="22" t="s">
        <v>1337</v>
      </c>
      <c r="E15" s="24">
        <v>100000</v>
      </c>
      <c r="F15" s="24"/>
      <c r="G15" s="24"/>
    </row>
    <row r="16" ht="18.75" customHeight="1" spans="1:7">
      <c r="A16" s="25"/>
      <c r="B16" s="22" t="s">
        <v>1336</v>
      </c>
      <c r="C16" s="22" t="s">
        <v>398</v>
      </c>
      <c r="D16" s="22" t="s">
        <v>1337</v>
      </c>
      <c r="E16" s="24">
        <v>400000</v>
      </c>
      <c r="F16" s="24"/>
      <c r="G16" s="24"/>
    </row>
    <row r="17" ht="18.75" customHeight="1" spans="1:7">
      <c r="A17" s="25"/>
      <c r="B17" s="22" t="s">
        <v>1336</v>
      </c>
      <c r="C17" s="22" t="s">
        <v>400</v>
      </c>
      <c r="D17" s="22" t="s">
        <v>1337</v>
      </c>
      <c r="E17" s="24">
        <v>300000</v>
      </c>
      <c r="F17" s="24"/>
      <c r="G17" s="24"/>
    </row>
    <row r="18" ht="18.75" customHeight="1" spans="1:7">
      <c r="A18" s="25"/>
      <c r="B18" s="22" t="s">
        <v>1336</v>
      </c>
      <c r="C18" s="22" t="s">
        <v>402</v>
      </c>
      <c r="D18" s="22" t="s">
        <v>1337</v>
      </c>
      <c r="E18" s="24">
        <v>400000</v>
      </c>
      <c r="F18" s="24"/>
      <c r="G18" s="24"/>
    </row>
    <row r="19" ht="18.75" customHeight="1" spans="1:7">
      <c r="A19" s="25"/>
      <c r="B19" s="22" t="s">
        <v>1336</v>
      </c>
      <c r="C19" s="22" t="s">
        <v>405</v>
      </c>
      <c r="D19" s="22" t="s">
        <v>1337</v>
      </c>
      <c r="E19" s="24">
        <v>100000</v>
      </c>
      <c r="F19" s="24"/>
      <c r="G19" s="24"/>
    </row>
    <row r="20" ht="18.75" customHeight="1" spans="1:7">
      <c r="A20" s="25"/>
      <c r="B20" s="22" t="s">
        <v>1336</v>
      </c>
      <c r="C20" s="22" t="s">
        <v>407</v>
      </c>
      <c r="D20" s="22" t="s">
        <v>1337</v>
      </c>
      <c r="E20" s="24"/>
      <c r="F20" s="24"/>
      <c r="G20" s="24"/>
    </row>
    <row r="21" ht="18.75" customHeight="1" spans="1:7">
      <c r="A21" s="25"/>
      <c r="B21" s="22" t="s">
        <v>1336</v>
      </c>
      <c r="C21" s="22" t="s">
        <v>410</v>
      </c>
      <c r="D21" s="22" t="s">
        <v>1337</v>
      </c>
      <c r="E21" s="24">
        <v>1500000</v>
      </c>
      <c r="F21" s="24"/>
      <c r="G21" s="24"/>
    </row>
    <row r="22" ht="18.75" customHeight="1" spans="1:7">
      <c r="A22" s="25"/>
      <c r="B22" s="22" t="s">
        <v>1336</v>
      </c>
      <c r="C22" s="22" t="s">
        <v>412</v>
      </c>
      <c r="D22" s="22" t="s">
        <v>1337</v>
      </c>
      <c r="E22" s="24"/>
      <c r="F22" s="24"/>
      <c r="G22" s="24"/>
    </row>
    <row r="23" ht="18.75" customHeight="1" spans="1:7">
      <c r="A23" s="25"/>
      <c r="B23" s="22" t="s">
        <v>1336</v>
      </c>
      <c r="C23" s="22" t="s">
        <v>415</v>
      </c>
      <c r="D23" s="22" t="s">
        <v>1337</v>
      </c>
      <c r="E23" s="24"/>
      <c r="F23" s="24"/>
      <c r="G23" s="24"/>
    </row>
    <row r="24" ht="18.75" customHeight="1" spans="1:7">
      <c r="A24" s="25"/>
      <c r="B24" s="22" t="s">
        <v>1336</v>
      </c>
      <c r="C24" s="22" t="s">
        <v>417</v>
      </c>
      <c r="D24" s="22" t="s">
        <v>1337</v>
      </c>
      <c r="E24" s="24"/>
      <c r="F24" s="24"/>
      <c r="G24" s="24"/>
    </row>
    <row r="25" ht="18.75" customHeight="1" spans="1:7">
      <c r="A25" s="25"/>
      <c r="B25" s="22" t="s">
        <v>1336</v>
      </c>
      <c r="C25" s="22" t="s">
        <v>419</v>
      </c>
      <c r="D25" s="22" t="s">
        <v>1337</v>
      </c>
      <c r="E25" s="24">
        <v>100000</v>
      </c>
      <c r="F25" s="24"/>
      <c r="G25" s="24"/>
    </row>
    <row r="26" ht="18.75" customHeight="1" spans="1:7">
      <c r="A26" s="25"/>
      <c r="B26" s="22" t="s">
        <v>1336</v>
      </c>
      <c r="C26" s="22" t="s">
        <v>421</v>
      </c>
      <c r="D26" s="22" t="s">
        <v>1337</v>
      </c>
      <c r="E26" s="24">
        <v>50000</v>
      </c>
      <c r="F26" s="24"/>
      <c r="G26" s="24"/>
    </row>
    <row r="27" ht="18.75" customHeight="1" spans="1:7">
      <c r="A27" s="25"/>
      <c r="B27" s="22" t="s">
        <v>1336</v>
      </c>
      <c r="C27" s="22" t="s">
        <v>423</v>
      </c>
      <c r="D27" s="22" t="s">
        <v>1337</v>
      </c>
      <c r="E27" s="24">
        <v>200000</v>
      </c>
      <c r="F27" s="24"/>
      <c r="G27" s="24"/>
    </row>
    <row r="28" ht="18.75" customHeight="1" spans="1:7">
      <c r="A28" s="25"/>
      <c r="B28" s="22" t="s">
        <v>1336</v>
      </c>
      <c r="C28" s="22" t="s">
        <v>425</v>
      </c>
      <c r="D28" s="22" t="s">
        <v>1337</v>
      </c>
      <c r="E28" s="24">
        <v>200000</v>
      </c>
      <c r="F28" s="24"/>
      <c r="G28" s="24"/>
    </row>
    <row r="29" ht="18.75" customHeight="1" spans="1:7">
      <c r="A29" s="25"/>
      <c r="B29" s="22" t="s">
        <v>1338</v>
      </c>
      <c r="C29" s="22" t="s">
        <v>428</v>
      </c>
      <c r="D29" s="22" t="s">
        <v>1337</v>
      </c>
      <c r="E29" s="24">
        <v>122550</v>
      </c>
      <c r="F29" s="24"/>
      <c r="G29" s="24"/>
    </row>
    <row r="30" ht="18.75" customHeight="1" spans="1:7">
      <c r="A30" s="25"/>
      <c r="B30" s="22" t="s">
        <v>1338</v>
      </c>
      <c r="C30" s="22" t="s">
        <v>430</v>
      </c>
      <c r="D30" s="22" t="s">
        <v>1337</v>
      </c>
      <c r="E30" s="24">
        <v>100000</v>
      </c>
      <c r="F30" s="24"/>
      <c r="G30" s="24"/>
    </row>
    <row r="31" ht="18.75" customHeight="1" spans="1:7">
      <c r="A31" s="25"/>
      <c r="B31" s="22" t="s">
        <v>1338</v>
      </c>
      <c r="C31" s="22" t="s">
        <v>432</v>
      </c>
      <c r="D31" s="22" t="s">
        <v>1337</v>
      </c>
      <c r="E31" s="24">
        <v>100000</v>
      </c>
      <c r="F31" s="24"/>
      <c r="G31" s="24"/>
    </row>
    <row r="32" ht="18.75" customHeight="1" spans="1:7">
      <c r="A32" s="25"/>
      <c r="B32" s="22" t="s">
        <v>1338</v>
      </c>
      <c r="C32" s="22" t="s">
        <v>435</v>
      </c>
      <c r="D32" s="22" t="s">
        <v>1337</v>
      </c>
      <c r="E32" s="24">
        <v>30000</v>
      </c>
      <c r="F32" s="24"/>
      <c r="G32" s="24"/>
    </row>
    <row r="33" ht="18.75" customHeight="1" spans="1:7">
      <c r="A33" s="25"/>
      <c r="B33" s="22" t="s">
        <v>1338</v>
      </c>
      <c r="C33" s="22" t="s">
        <v>438</v>
      </c>
      <c r="D33" s="22" t="s">
        <v>1337</v>
      </c>
      <c r="E33" s="24">
        <v>200000</v>
      </c>
      <c r="F33" s="24"/>
      <c r="G33" s="24"/>
    </row>
    <row r="34" ht="18.75" customHeight="1" spans="1:7">
      <c r="A34" s="25"/>
      <c r="B34" s="22" t="s">
        <v>1338</v>
      </c>
      <c r="C34" s="22" t="s">
        <v>440</v>
      </c>
      <c r="D34" s="22" t="s">
        <v>1337</v>
      </c>
      <c r="E34" s="24">
        <v>10000</v>
      </c>
      <c r="F34" s="24"/>
      <c r="G34" s="24"/>
    </row>
    <row r="35" ht="18.75" customHeight="1" spans="1:7">
      <c r="A35" s="25"/>
      <c r="B35" s="22" t="s">
        <v>1338</v>
      </c>
      <c r="C35" s="22" t="s">
        <v>442</v>
      </c>
      <c r="D35" s="22" t="s">
        <v>1337</v>
      </c>
      <c r="E35" s="24">
        <v>500000</v>
      </c>
      <c r="F35" s="24"/>
      <c r="G35" s="24"/>
    </row>
    <row r="36" ht="18.75" customHeight="1" spans="1:7">
      <c r="A36" s="25"/>
      <c r="B36" s="22" t="s">
        <v>1338</v>
      </c>
      <c r="C36" s="22" t="s">
        <v>444</v>
      </c>
      <c r="D36" s="22" t="s">
        <v>1337</v>
      </c>
      <c r="E36" s="24">
        <v>46000</v>
      </c>
      <c r="F36" s="24"/>
      <c r="G36" s="24"/>
    </row>
    <row r="37" ht="18.75" customHeight="1" spans="1:7">
      <c r="A37" s="25"/>
      <c r="B37" s="22" t="s">
        <v>1338</v>
      </c>
      <c r="C37" s="22" t="s">
        <v>447</v>
      </c>
      <c r="D37" s="22" t="s">
        <v>1337</v>
      </c>
      <c r="E37" s="24">
        <v>294000</v>
      </c>
      <c r="F37" s="24"/>
      <c r="G37" s="24"/>
    </row>
    <row r="38" ht="18.75" customHeight="1" spans="1:7">
      <c r="A38" s="25"/>
      <c r="B38" s="22" t="s">
        <v>1338</v>
      </c>
      <c r="C38" s="22" t="s">
        <v>449</v>
      </c>
      <c r="D38" s="22" t="s">
        <v>1337</v>
      </c>
      <c r="E38" s="24">
        <v>100000</v>
      </c>
      <c r="F38" s="24"/>
      <c r="G38" s="24"/>
    </row>
    <row r="39" ht="18.75" customHeight="1" spans="1:7">
      <c r="A39" s="25"/>
      <c r="B39" s="22" t="s">
        <v>1338</v>
      </c>
      <c r="C39" s="22" t="s">
        <v>451</v>
      </c>
      <c r="D39" s="22" t="s">
        <v>1337</v>
      </c>
      <c r="E39" s="24">
        <v>48000</v>
      </c>
      <c r="F39" s="24"/>
      <c r="G39" s="24"/>
    </row>
    <row r="40" ht="18.75" customHeight="1" spans="1:7">
      <c r="A40" s="25"/>
      <c r="B40" s="22" t="s">
        <v>1338</v>
      </c>
      <c r="C40" s="22" t="s">
        <v>453</v>
      </c>
      <c r="D40" s="22" t="s">
        <v>1337</v>
      </c>
      <c r="E40" s="24">
        <v>5000000</v>
      </c>
      <c r="F40" s="24"/>
      <c r="G40" s="24"/>
    </row>
    <row r="41" ht="18.75" customHeight="1" spans="1:7">
      <c r="A41" s="25"/>
      <c r="B41" s="22" t="s">
        <v>1338</v>
      </c>
      <c r="C41" s="22" t="s">
        <v>455</v>
      </c>
      <c r="D41" s="22" t="s">
        <v>1337</v>
      </c>
      <c r="E41" s="24"/>
      <c r="F41" s="24"/>
      <c r="G41" s="24"/>
    </row>
    <row r="42" ht="18.75" customHeight="1" spans="1:7">
      <c r="A42" s="25"/>
      <c r="B42" s="22" t="s">
        <v>1338</v>
      </c>
      <c r="C42" s="22" t="s">
        <v>457</v>
      </c>
      <c r="D42" s="22" t="s">
        <v>1337</v>
      </c>
      <c r="E42" s="24"/>
      <c r="F42" s="24"/>
      <c r="G42" s="24"/>
    </row>
    <row r="43" ht="18.75" customHeight="1" spans="1:7">
      <c r="A43" s="25"/>
      <c r="B43" s="22" t="s">
        <v>1338</v>
      </c>
      <c r="C43" s="22" t="s">
        <v>459</v>
      </c>
      <c r="D43" s="22" t="s">
        <v>1337</v>
      </c>
      <c r="E43" s="24"/>
      <c r="F43" s="24"/>
      <c r="G43" s="24"/>
    </row>
    <row r="44" ht="18.75" customHeight="1" spans="1:7">
      <c r="A44" s="25"/>
      <c r="B44" s="22" t="s">
        <v>1338</v>
      </c>
      <c r="C44" s="22" t="s">
        <v>461</v>
      </c>
      <c r="D44" s="22" t="s">
        <v>1337</v>
      </c>
      <c r="E44" s="24">
        <v>100000</v>
      </c>
      <c r="F44" s="24"/>
      <c r="G44" s="24"/>
    </row>
    <row r="45" ht="18.75" customHeight="1" spans="1:7">
      <c r="A45" s="25"/>
      <c r="B45" s="22" t="s">
        <v>1338</v>
      </c>
      <c r="C45" s="22" t="s">
        <v>463</v>
      </c>
      <c r="D45" s="22" t="s">
        <v>1337</v>
      </c>
      <c r="E45" s="24"/>
      <c r="F45" s="24"/>
      <c r="G45" s="24"/>
    </row>
    <row r="46" ht="18.75" customHeight="1" spans="1:7">
      <c r="A46" s="25"/>
      <c r="B46" s="22" t="s">
        <v>1338</v>
      </c>
      <c r="C46" s="22" t="s">
        <v>465</v>
      </c>
      <c r="D46" s="22" t="s">
        <v>1337</v>
      </c>
      <c r="E46" s="24">
        <v>600000</v>
      </c>
      <c r="F46" s="24"/>
      <c r="G46" s="24"/>
    </row>
    <row r="47" ht="18.75" customHeight="1" spans="1:7">
      <c r="A47" s="25"/>
      <c r="B47" s="22" t="s">
        <v>1338</v>
      </c>
      <c r="C47" s="22" t="s">
        <v>467</v>
      </c>
      <c r="D47" s="22" t="s">
        <v>1337</v>
      </c>
      <c r="E47" s="24"/>
      <c r="F47" s="24"/>
      <c r="G47" s="24"/>
    </row>
    <row r="48" ht="18.75" customHeight="1" spans="1:7">
      <c r="A48" s="25"/>
      <c r="B48" s="22" t="s">
        <v>1338</v>
      </c>
      <c r="C48" s="22" t="s">
        <v>469</v>
      </c>
      <c r="D48" s="22" t="s">
        <v>1337</v>
      </c>
      <c r="E48" s="24"/>
      <c r="F48" s="24"/>
      <c r="G48" s="24"/>
    </row>
    <row r="49" ht="18.75" customHeight="1" spans="1:7">
      <c r="A49" s="25"/>
      <c r="B49" s="22" t="s">
        <v>1338</v>
      </c>
      <c r="C49" s="22" t="s">
        <v>471</v>
      </c>
      <c r="D49" s="22" t="s">
        <v>1337</v>
      </c>
      <c r="E49" s="24"/>
      <c r="F49" s="24"/>
      <c r="G49" s="24"/>
    </row>
    <row r="50" ht="18.75" customHeight="1" spans="1:7">
      <c r="A50" s="25"/>
      <c r="B50" s="22" t="s">
        <v>1338</v>
      </c>
      <c r="C50" s="22" t="s">
        <v>473</v>
      </c>
      <c r="D50" s="22" t="s">
        <v>1337</v>
      </c>
      <c r="E50" s="24"/>
      <c r="F50" s="24"/>
      <c r="G50" s="24"/>
    </row>
    <row r="51" ht="18.75" customHeight="1" spans="1:7">
      <c r="A51" s="25"/>
      <c r="B51" s="22" t="s">
        <v>1338</v>
      </c>
      <c r="C51" s="22" t="s">
        <v>475</v>
      </c>
      <c r="D51" s="22" t="s">
        <v>1337</v>
      </c>
      <c r="E51" s="24"/>
      <c r="F51" s="24"/>
      <c r="G51" s="24"/>
    </row>
    <row r="52" ht="18.75" customHeight="1" spans="1:7">
      <c r="A52" s="25"/>
      <c r="B52" s="22" t="s">
        <v>1338</v>
      </c>
      <c r="C52" s="22" t="s">
        <v>477</v>
      </c>
      <c r="D52" s="22" t="s">
        <v>1337</v>
      </c>
      <c r="E52" s="24"/>
      <c r="F52" s="24"/>
      <c r="G52" s="24"/>
    </row>
    <row r="53" ht="18.75" customHeight="1" spans="1:7">
      <c r="A53" s="25"/>
      <c r="B53" s="22" t="s">
        <v>1338</v>
      </c>
      <c r="C53" s="22" t="s">
        <v>479</v>
      </c>
      <c r="D53" s="22" t="s">
        <v>1337</v>
      </c>
      <c r="E53" s="24"/>
      <c r="F53" s="24"/>
      <c r="G53" s="24"/>
    </row>
    <row r="54" ht="18.75" customHeight="1" spans="1:7">
      <c r="A54" s="26" t="s">
        <v>60</v>
      </c>
      <c r="B54" s="27" t="s">
        <v>238</v>
      </c>
      <c r="C54" s="27"/>
      <c r="D54" s="28"/>
      <c r="E54" s="24">
        <v>13000000</v>
      </c>
      <c r="F54" s="24"/>
      <c r="G54" s="24"/>
    </row>
  </sheetData>
  <mergeCells count="11">
    <mergeCell ref="A2:G2"/>
    <mergeCell ref="A3:D3"/>
    <mergeCell ref="E4:G4"/>
    <mergeCell ref="A54:D54"/>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2"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GridLines="0" workbookViewId="0">
      <selection activeCell="F19" sqref="F19"/>
    </sheetView>
  </sheetViews>
  <sheetFormatPr defaultColWidth="8.57142857142857" defaultRowHeight="12.75" customHeight="1"/>
  <cols>
    <col min="1" max="1" width="15.2857142857143" style="46" customWidth="1"/>
    <col min="2" max="2" width="35" style="46" customWidth="1"/>
    <col min="3" max="8" width="22" style="46" customWidth="1"/>
    <col min="9" max="9" width="22" style="43" customWidth="1"/>
    <col min="10" max="13" width="22" style="46" customWidth="1"/>
    <col min="14" max="18" width="22" style="43" customWidth="1"/>
    <col min="19" max="19" width="22" style="46" customWidth="1"/>
    <col min="20" max="16384" width="8.57142857142857" style="43" customWidth="1"/>
  </cols>
  <sheetData>
    <row r="1" ht="17.25" customHeight="1" spans="1:1">
      <c r="A1" s="201" t="s">
        <v>56</v>
      </c>
    </row>
    <row r="2" ht="41.25" customHeight="1" spans="1:1">
      <c r="A2" s="47" t="s">
        <v>57</v>
      </c>
    </row>
    <row r="3" ht="17.25" customHeight="1" spans="1:3">
      <c r="A3" s="48" t="s">
        <v>2</v>
      </c>
      <c r="C3" s="44" t="s">
        <v>3</v>
      </c>
    </row>
    <row r="4" ht="21.75" customHeight="1" spans="1:19">
      <c r="A4" s="50" t="s">
        <v>58</v>
      </c>
      <c r="B4" s="232" t="s">
        <v>59</v>
      </c>
      <c r="C4" s="232" t="s">
        <v>60</v>
      </c>
      <c r="D4" s="203" t="s">
        <v>61</v>
      </c>
      <c r="E4" s="203"/>
      <c r="F4" s="203"/>
      <c r="G4" s="203"/>
      <c r="H4" s="203"/>
      <c r="I4" s="54"/>
      <c r="J4" s="203"/>
      <c r="K4" s="203"/>
      <c r="L4" s="203"/>
      <c r="M4" s="203"/>
      <c r="N4" s="74"/>
      <c r="O4" s="203" t="s">
        <v>49</v>
      </c>
      <c r="P4" s="203"/>
      <c r="Q4" s="203"/>
      <c r="R4" s="203"/>
      <c r="S4" s="74"/>
    </row>
    <row r="5" ht="27" customHeight="1" spans="1:19">
      <c r="A5" s="233"/>
      <c r="B5" s="234"/>
      <c r="C5" s="234"/>
      <c r="D5" s="234" t="s">
        <v>62</v>
      </c>
      <c r="E5" s="234" t="s">
        <v>63</v>
      </c>
      <c r="F5" s="234" t="s">
        <v>64</v>
      </c>
      <c r="G5" s="234" t="s">
        <v>65</v>
      </c>
      <c r="H5" s="234" t="s">
        <v>66</v>
      </c>
      <c r="I5" s="164" t="s">
        <v>67</v>
      </c>
      <c r="J5" s="236"/>
      <c r="K5" s="236"/>
      <c r="L5" s="236"/>
      <c r="M5" s="236"/>
      <c r="N5" s="237"/>
      <c r="O5" s="234" t="s">
        <v>62</v>
      </c>
      <c r="P5" s="234" t="s">
        <v>63</v>
      </c>
      <c r="Q5" s="234" t="s">
        <v>64</v>
      </c>
      <c r="R5" s="234" t="s">
        <v>65</v>
      </c>
      <c r="S5" s="234" t="s">
        <v>68</v>
      </c>
    </row>
    <row r="6" ht="30" customHeight="1" spans="1:19">
      <c r="A6" s="235"/>
      <c r="B6" s="134"/>
      <c r="C6" s="71"/>
      <c r="D6" s="71"/>
      <c r="E6" s="71"/>
      <c r="F6" s="71"/>
      <c r="G6" s="71"/>
      <c r="H6" s="71"/>
      <c r="I6" s="82" t="s">
        <v>62</v>
      </c>
      <c r="J6" s="237" t="s">
        <v>69</v>
      </c>
      <c r="K6" s="237" t="s">
        <v>70</v>
      </c>
      <c r="L6" s="237" t="s">
        <v>71</v>
      </c>
      <c r="M6" s="237" t="s">
        <v>72</v>
      </c>
      <c r="N6" s="237" t="s">
        <v>73</v>
      </c>
      <c r="O6" s="66"/>
      <c r="P6" s="66"/>
      <c r="Q6" s="66"/>
      <c r="R6" s="66"/>
      <c r="S6" s="71"/>
    </row>
    <row r="7" ht="15" customHeight="1" spans="1:19">
      <c r="A7" s="231">
        <v>1</v>
      </c>
      <c r="B7" s="231">
        <v>2</v>
      </c>
      <c r="C7" s="231">
        <v>3</v>
      </c>
      <c r="D7" s="231">
        <v>4</v>
      </c>
      <c r="E7" s="231">
        <v>5</v>
      </c>
      <c r="F7" s="231">
        <v>6</v>
      </c>
      <c r="G7" s="231">
        <v>7</v>
      </c>
      <c r="H7" s="231">
        <v>8</v>
      </c>
      <c r="I7" s="82">
        <v>9</v>
      </c>
      <c r="J7" s="231">
        <v>10</v>
      </c>
      <c r="K7" s="231">
        <v>11</v>
      </c>
      <c r="L7" s="231">
        <v>12</v>
      </c>
      <c r="M7" s="231">
        <v>13</v>
      </c>
      <c r="N7" s="231">
        <v>14</v>
      </c>
      <c r="O7" s="231">
        <v>15</v>
      </c>
      <c r="P7" s="231">
        <v>16</v>
      </c>
      <c r="Q7" s="231">
        <v>17</v>
      </c>
      <c r="R7" s="231">
        <v>18</v>
      </c>
      <c r="S7" s="231">
        <v>19</v>
      </c>
    </row>
    <row r="8" ht="18" customHeight="1" spans="1:19">
      <c r="A8" s="22" t="s">
        <v>74</v>
      </c>
      <c r="B8" s="22" t="s">
        <v>75</v>
      </c>
      <c r="C8" s="183">
        <f>C9</f>
        <v>68861793.64</v>
      </c>
      <c r="D8" s="183">
        <v>50815444.33</v>
      </c>
      <c r="E8" s="183">
        <v>34715737.57</v>
      </c>
      <c r="F8" s="183">
        <v>10000000</v>
      </c>
      <c r="G8" s="183"/>
      <c r="H8" s="183"/>
      <c r="I8" s="183">
        <v>6099706.76</v>
      </c>
      <c r="J8" s="183"/>
      <c r="K8" s="183"/>
      <c r="L8" s="183"/>
      <c r="M8" s="183"/>
      <c r="N8" s="183">
        <v>6099706.76</v>
      </c>
      <c r="O8" s="183">
        <f>SUM(P8:Q8)</f>
        <v>18046349.31</v>
      </c>
      <c r="P8" s="183">
        <f>P9</f>
        <v>16483871.66</v>
      </c>
      <c r="Q8" s="183">
        <f>Q9</f>
        <v>1562477.65</v>
      </c>
      <c r="R8" s="183"/>
      <c r="S8" s="183"/>
    </row>
    <row r="9" ht="18" customHeight="1" spans="1:19">
      <c r="A9" s="22" t="s">
        <v>76</v>
      </c>
      <c r="B9" s="22" t="s">
        <v>77</v>
      </c>
      <c r="C9" s="183">
        <f>SUM(D9,O9)</f>
        <v>68861793.64</v>
      </c>
      <c r="D9" s="183">
        <v>50815444.33</v>
      </c>
      <c r="E9" s="183">
        <v>34715737.57</v>
      </c>
      <c r="F9" s="183">
        <v>10000000</v>
      </c>
      <c r="G9" s="183"/>
      <c r="H9" s="183"/>
      <c r="I9" s="183">
        <v>6099706.76</v>
      </c>
      <c r="J9" s="183"/>
      <c r="K9" s="183"/>
      <c r="L9" s="183"/>
      <c r="M9" s="183"/>
      <c r="N9" s="183">
        <v>6099706.76</v>
      </c>
      <c r="O9" s="183">
        <f>SUM(P9:Q9)</f>
        <v>18046349.31</v>
      </c>
      <c r="P9" s="183">
        <f>P10</f>
        <v>16483871.66</v>
      </c>
      <c r="Q9" s="183">
        <f>Q10</f>
        <v>1562477.65</v>
      </c>
      <c r="R9" s="183"/>
      <c r="S9" s="183"/>
    </row>
    <row r="10" ht="18" customHeight="1" spans="1:19">
      <c r="A10" s="202" t="s">
        <v>60</v>
      </c>
      <c r="B10" s="214"/>
      <c r="C10" s="183">
        <f>C8</f>
        <v>68861793.64</v>
      </c>
      <c r="D10" s="183">
        <v>50815444.33</v>
      </c>
      <c r="E10" s="183">
        <v>34715737.57</v>
      </c>
      <c r="F10" s="183">
        <v>10000000</v>
      </c>
      <c r="G10" s="183"/>
      <c r="H10" s="183"/>
      <c r="I10" s="183">
        <v>6099706.76</v>
      </c>
      <c r="J10" s="183"/>
      <c r="K10" s="183"/>
      <c r="L10" s="183"/>
      <c r="M10" s="183"/>
      <c r="N10" s="183">
        <v>6099706.76</v>
      </c>
      <c r="O10" s="183">
        <f>SUM(P10:Q10)</f>
        <v>18046349.31</v>
      </c>
      <c r="P10" s="183">
        <f>'财政拨款收支预算总表02-1'!B11</f>
        <v>16483871.66</v>
      </c>
      <c r="Q10" s="183">
        <f>'财政拨款收支预算总表02-1'!B12</f>
        <v>1562477.65</v>
      </c>
      <c r="R10" s="183"/>
      <c r="S10" s="183"/>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58"/>
  <sheetViews>
    <sheetView showGridLines="0" zoomScale="96" zoomScaleNormal="96" workbookViewId="0">
      <selection activeCell="F57" sqref="F57:G57"/>
    </sheetView>
  </sheetViews>
  <sheetFormatPr defaultColWidth="8.57142857142857" defaultRowHeight="12.75" customHeight="1"/>
  <cols>
    <col min="1" max="1" width="14.2857142857143" style="46" customWidth="1"/>
    <col min="2" max="2" width="37.5714285714286" style="46" customWidth="1"/>
    <col min="3" max="3" width="24.5714285714286" style="46" customWidth="1"/>
    <col min="4" max="8" width="24.5714285714286" style="43" customWidth="1"/>
    <col min="9" max="9" width="26.7142857142857" style="43" customWidth="1"/>
    <col min="10" max="11" width="24.4285714285714" style="43" customWidth="1"/>
    <col min="12" max="13" width="24.5714285714286" style="43" customWidth="1"/>
    <col min="14" max="15" width="24.5714285714286" style="46" customWidth="1"/>
    <col min="16" max="16384" width="8.57142857142857" style="43" customWidth="1"/>
  </cols>
  <sheetData>
    <row r="1" ht="17.25" customHeight="1" spans="1:1">
      <c r="A1" s="44" t="s">
        <v>78</v>
      </c>
    </row>
    <row r="2" ht="41.25" customHeight="1" spans="1:1">
      <c r="A2" s="47" t="s">
        <v>79</v>
      </c>
    </row>
    <row r="3" ht="17.25" customHeight="1" spans="1:3">
      <c r="A3" s="48" t="s">
        <v>2</v>
      </c>
      <c r="C3" s="44" t="s">
        <v>3</v>
      </c>
    </row>
    <row r="4" ht="27" customHeight="1" spans="1:15">
      <c r="A4" s="29" t="s">
        <v>80</v>
      </c>
      <c r="B4" s="29" t="s">
        <v>81</v>
      </c>
      <c r="C4" s="29" t="s">
        <v>60</v>
      </c>
      <c r="D4" s="191" t="s">
        <v>63</v>
      </c>
      <c r="E4" s="138"/>
      <c r="F4" s="139"/>
      <c r="G4" s="88" t="s">
        <v>64</v>
      </c>
      <c r="H4" s="88" t="s">
        <v>65</v>
      </c>
      <c r="I4" s="88" t="s">
        <v>82</v>
      </c>
      <c r="J4" s="191" t="s">
        <v>67</v>
      </c>
      <c r="K4" s="138"/>
      <c r="L4" s="138"/>
      <c r="M4" s="138"/>
      <c r="N4" s="13"/>
      <c r="O4" s="14"/>
    </row>
    <row r="5" ht="42" customHeight="1" spans="1:15">
      <c r="A5" s="18"/>
      <c r="B5" s="18"/>
      <c r="C5" s="189"/>
      <c r="D5" s="79" t="s">
        <v>62</v>
      </c>
      <c r="E5" s="79" t="s">
        <v>83</v>
      </c>
      <c r="F5" s="79" t="s">
        <v>84</v>
      </c>
      <c r="G5" s="189"/>
      <c r="H5" s="189"/>
      <c r="I5" s="230"/>
      <c r="J5" s="79" t="s">
        <v>62</v>
      </c>
      <c r="K5" s="194" t="s">
        <v>85</v>
      </c>
      <c r="L5" s="194" t="s">
        <v>86</v>
      </c>
      <c r="M5" s="194" t="s">
        <v>87</v>
      </c>
      <c r="N5" s="194" t="s">
        <v>88</v>
      </c>
      <c r="O5" s="194" t="s">
        <v>89</v>
      </c>
    </row>
    <row r="6" ht="18" customHeight="1" spans="1:15">
      <c r="A6" s="226" t="s">
        <v>90</v>
      </c>
      <c r="B6" s="226" t="s">
        <v>91</v>
      </c>
      <c r="C6" s="226" t="s">
        <v>92</v>
      </c>
      <c r="D6" s="227" t="s">
        <v>93</v>
      </c>
      <c r="E6" s="227" t="s">
        <v>94</v>
      </c>
      <c r="F6" s="227" t="s">
        <v>95</v>
      </c>
      <c r="G6" s="227" t="s">
        <v>96</v>
      </c>
      <c r="H6" s="227" t="s">
        <v>97</v>
      </c>
      <c r="I6" s="227" t="s">
        <v>98</v>
      </c>
      <c r="J6" s="227" t="s">
        <v>99</v>
      </c>
      <c r="K6" s="227" t="s">
        <v>100</v>
      </c>
      <c r="L6" s="227" t="s">
        <v>101</v>
      </c>
      <c r="M6" s="227" t="s">
        <v>102</v>
      </c>
      <c r="N6" s="226" t="s">
        <v>103</v>
      </c>
      <c r="O6" s="231">
        <v>15</v>
      </c>
    </row>
    <row r="7" ht="21" customHeight="1" spans="1:15">
      <c r="A7" s="228" t="s">
        <v>104</v>
      </c>
      <c r="B7" s="228" t="s">
        <v>105</v>
      </c>
      <c r="C7" s="162">
        <v>23400</v>
      </c>
      <c r="D7" s="183">
        <v>23400</v>
      </c>
      <c r="E7" s="183">
        <v>23400</v>
      </c>
      <c r="F7" s="183"/>
      <c r="G7" s="183"/>
      <c r="H7" s="183"/>
      <c r="I7" s="183"/>
      <c r="J7" s="183"/>
      <c r="K7" s="183"/>
      <c r="L7" s="183"/>
      <c r="M7" s="183"/>
      <c r="N7" s="162"/>
      <c r="O7" s="162"/>
    </row>
    <row r="8" ht="21" customHeight="1" spans="1:15">
      <c r="A8" s="228" t="s">
        <v>106</v>
      </c>
      <c r="B8" s="228" t="s">
        <v>107</v>
      </c>
      <c r="C8" s="162">
        <v>23400</v>
      </c>
      <c r="D8" s="183">
        <v>23400</v>
      </c>
      <c r="E8" s="183">
        <v>23400</v>
      </c>
      <c r="F8" s="183"/>
      <c r="G8" s="183"/>
      <c r="H8" s="183"/>
      <c r="I8" s="183"/>
      <c r="J8" s="183"/>
      <c r="K8" s="183"/>
      <c r="L8" s="183"/>
      <c r="M8" s="183"/>
      <c r="N8" s="162"/>
      <c r="O8" s="162"/>
    </row>
    <row r="9" ht="21" customHeight="1" spans="1:15">
      <c r="A9" s="228" t="s">
        <v>108</v>
      </c>
      <c r="B9" s="228" t="s">
        <v>109</v>
      </c>
      <c r="C9" s="162">
        <v>23400</v>
      </c>
      <c r="D9" s="183">
        <v>23400</v>
      </c>
      <c r="E9" s="183">
        <v>23400</v>
      </c>
      <c r="F9" s="183"/>
      <c r="G9" s="183"/>
      <c r="H9" s="183"/>
      <c r="I9" s="183"/>
      <c r="J9" s="183"/>
      <c r="K9" s="183"/>
      <c r="L9" s="183"/>
      <c r="M9" s="183"/>
      <c r="N9" s="162"/>
      <c r="O9" s="162"/>
    </row>
    <row r="10" ht="21" customHeight="1" spans="1:15">
      <c r="A10" s="228" t="s">
        <v>110</v>
      </c>
      <c r="B10" s="228" t="s">
        <v>111</v>
      </c>
      <c r="C10" s="162">
        <v>3673702.28</v>
      </c>
      <c r="D10" s="183">
        <v>3673702.28</v>
      </c>
      <c r="E10" s="183">
        <v>3673702.28</v>
      </c>
      <c r="F10" s="183"/>
      <c r="G10" s="183"/>
      <c r="H10" s="183"/>
      <c r="I10" s="183"/>
      <c r="J10" s="183"/>
      <c r="K10" s="183"/>
      <c r="L10" s="183"/>
      <c r="M10" s="183"/>
      <c r="N10" s="162"/>
      <c r="O10" s="162"/>
    </row>
    <row r="11" ht="21" customHeight="1" spans="1:15">
      <c r="A11" s="228" t="s">
        <v>112</v>
      </c>
      <c r="B11" s="228" t="s">
        <v>113</v>
      </c>
      <c r="C11" s="162">
        <v>3617480</v>
      </c>
      <c r="D11" s="183">
        <v>3617480</v>
      </c>
      <c r="E11" s="183">
        <v>3617480</v>
      </c>
      <c r="F11" s="183"/>
      <c r="G11" s="183"/>
      <c r="H11" s="183"/>
      <c r="I11" s="183"/>
      <c r="J11" s="183"/>
      <c r="K11" s="183"/>
      <c r="L11" s="183"/>
      <c r="M11" s="183"/>
      <c r="N11" s="162"/>
      <c r="O11" s="162"/>
    </row>
    <row r="12" ht="21" customHeight="1" spans="1:15">
      <c r="A12" s="228" t="s">
        <v>114</v>
      </c>
      <c r="B12" s="228" t="s">
        <v>115</v>
      </c>
      <c r="C12" s="162">
        <v>607200</v>
      </c>
      <c r="D12" s="183">
        <v>607200</v>
      </c>
      <c r="E12" s="183">
        <v>607200</v>
      </c>
      <c r="F12" s="183"/>
      <c r="G12" s="183"/>
      <c r="H12" s="183"/>
      <c r="I12" s="183"/>
      <c r="J12" s="183"/>
      <c r="K12" s="183"/>
      <c r="L12" s="183"/>
      <c r="M12" s="183"/>
      <c r="N12" s="162"/>
      <c r="O12" s="162"/>
    </row>
    <row r="13" ht="21" customHeight="1" spans="1:15">
      <c r="A13" s="228" t="s">
        <v>116</v>
      </c>
      <c r="B13" s="228" t="s">
        <v>117</v>
      </c>
      <c r="C13" s="162">
        <v>903000</v>
      </c>
      <c r="D13" s="183">
        <v>903000</v>
      </c>
      <c r="E13" s="183">
        <v>903000</v>
      </c>
      <c r="F13" s="183"/>
      <c r="G13" s="183"/>
      <c r="H13" s="183"/>
      <c r="I13" s="183"/>
      <c r="J13" s="183"/>
      <c r="K13" s="183"/>
      <c r="L13" s="183"/>
      <c r="M13" s="183"/>
      <c r="N13" s="162"/>
      <c r="O13" s="162"/>
    </row>
    <row r="14" ht="21" customHeight="1" spans="1:15">
      <c r="A14" s="228" t="s">
        <v>118</v>
      </c>
      <c r="B14" s="228" t="s">
        <v>119</v>
      </c>
      <c r="C14" s="162">
        <v>1607280</v>
      </c>
      <c r="D14" s="183">
        <v>1607280</v>
      </c>
      <c r="E14" s="183">
        <v>1607280</v>
      </c>
      <c r="F14" s="183"/>
      <c r="G14" s="183"/>
      <c r="H14" s="183"/>
      <c r="I14" s="183"/>
      <c r="J14" s="183"/>
      <c r="K14" s="183"/>
      <c r="L14" s="183"/>
      <c r="M14" s="183"/>
      <c r="N14" s="162"/>
      <c r="O14" s="162"/>
    </row>
    <row r="15" ht="21" customHeight="1" spans="1:15">
      <c r="A15" s="228" t="s">
        <v>120</v>
      </c>
      <c r="B15" s="228" t="s">
        <v>121</v>
      </c>
      <c r="C15" s="162">
        <v>500000</v>
      </c>
      <c r="D15" s="183">
        <v>500000</v>
      </c>
      <c r="E15" s="183">
        <v>500000</v>
      </c>
      <c r="F15" s="183"/>
      <c r="G15" s="183"/>
      <c r="H15" s="183"/>
      <c r="I15" s="183"/>
      <c r="J15" s="183"/>
      <c r="K15" s="183"/>
      <c r="L15" s="183"/>
      <c r="M15" s="183"/>
      <c r="N15" s="162"/>
      <c r="O15" s="162"/>
    </row>
    <row r="16" ht="21" customHeight="1" spans="1:15">
      <c r="A16" s="228" t="s">
        <v>122</v>
      </c>
      <c r="B16" s="228" t="s">
        <v>123</v>
      </c>
      <c r="C16" s="162">
        <v>56222.28</v>
      </c>
      <c r="D16" s="183">
        <v>56222.28</v>
      </c>
      <c r="E16" s="183">
        <v>56222.28</v>
      </c>
      <c r="F16" s="183"/>
      <c r="G16" s="183"/>
      <c r="H16" s="183"/>
      <c r="I16" s="183"/>
      <c r="J16" s="183"/>
      <c r="K16" s="183"/>
      <c r="L16" s="183"/>
      <c r="M16" s="183"/>
      <c r="N16" s="162"/>
      <c r="O16" s="162"/>
    </row>
    <row r="17" ht="21" customHeight="1" spans="1:15">
      <c r="A17" s="228" t="s">
        <v>124</v>
      </c>
      <c r="B17" s="228" t="s">
        <v>125</v>
      </c>
      <c r="C17" s="162">
        <v>56222.28</v>
      </c>
      <c r="D17" s="183">
        <v>56222.28</v>
      </c>
      <c r="E17" s="183">
        <v>56222.28</v>
      </c>
      <c r="F17" s="183"/>
      <c r="G17" s="183"/>
      <c r="H17" s="183"/>
      <c r="I17" s="183"/>
      <c r="J17" s="183"/>
      <c r="K17" s="183"/>
      <c r="L17" s="183"/>
      <c r="M17" s="183"/>
      <c r="N17" s="162"/>
      <c r="O17" s="162"/>
    </row>
    <row r="18" ht="21" customHeight="1" spans="1:15">
      <c r="A18" s="228" t="s">
        <v>126</v>
      </c>
      <c r="B18" s="228" t="s">
        <v>127</v>
      </c>
      <c r="C18" s="162">
        <v>1821839</v>
      </c>
      <c r="D18" s="183">
        <v>1821839</v>
      </c>
      <c r="E18" s="183">
        <v>1821839</v>
      </c>
      <c r="F18" s="183"/>
      <c r="G18" s="183"/>
      <c r="H18" s="183"/>
      <c r="I18" s="183"/>
      <c r="J18" s="183"/>
      <c r="K18" s="183"/>
      <c r="L18" s="183"/>
      <c r="M18" s="183"/>
      <c r="N18" s="162"/>
      <c r="O18" s="162"/>
    </row>
    <row r="19" ht="21" customHeight="1" spans="1:15">
      <c r="A19" s="228" t="s">
        <v>128</v>
      </c>
      <c r="B19" s="228" t="s">
        <v>129</v>
      </c>
      <c r="C19" s="162">
        <v>1821839</v>
      </c>
      <c r="D19" s="183">
        <v>1821839</v>
      </c>
      <c r="E19" s="183">
        <v>1821839</v>
      </c>
      <c r="F19" s="183"/>
      <c r="G19" s="183"/>
      <c r="H19" s="183"/>
      <c r="I19" s="183"/>
      <c r="J19" s="183"/>
      <c r="K19" s="183"/>
      <c r="L19" s="183"/>
      <c r="M19" s="183"/>
      <c r="N19" s="162"/>
      <c r="O19" s="162"/>
    </row>
    <row r="20" ht="21" customHeight="1" spans="1:15">
      <c r="A20" s="228" t="s">
        <v>130</v>
      </c>
      <c r="B20" s="228" t="s">
        <v>131</v>
      </c>
      <c r="C20" s="162">
        <v>257280</v>
      </c>
      <c r="D20" s="183">
        <v>257280</v>
      </c>
      <c r="E20" s="183">
        <v>257280</v>
      </c>
      <c r="F20" s="183"/>
      <c r="G20" s="183"/>
      <c r="H20" s="183"/>
      <c r="I20" s="183"/>
      <c r="J20" s="183"/>
      <c r="K20" s="183"/>
      <c r="L20" s="183"/>
      <c r="M20" s="183"/>
      <c r="N20" s="162"/>
      <c r="O20" s="162"/>
    </row>
    <row r="21" ht="21" customHeight="1" spans="1:15">
      <c r="A21" s="228" t="s">
        <v>132</v>
      </c>
      <c r="B21" s="228" t="s">
        <v>133</v>
      </c>
      <c r="C21" s="162">
        <v>536220</v>
      </c>
      <c r="D21" s="183">
        <v>536220</v>
      </c>
      <c r="E21" s="183">
        <v>536220</v>
      </c>
      <c r="F21" s="183"/>
      <c r="G21" s="183"/>
      <c r="H21" s="183"/>
      <c r="I21" s="183"/>
      <c r="J21" s="183"/>
      <c r="K21" s="183"/>
      <c r="L21" s="183"/>
      <c r="M21" s="183"/>
      <c r="N21" s="162"/>
      <c r="O21" s="162"/>
    </row>
    <row r="22" ht="21" customHeight="1" spans="1:15">
      <c r="A22" s="228" t="s">
        <v>134</v>
      </c>
      <c r="B22" s="228" t="s">
        <v>135</v>
      </c>
      <c r="C22" s="162">
        <v>929000</v>
      </c>
      <c r="D22" s="183">
        <v>929000</v>
      </c>
      <c r="E22" s="183">
        <v>929000</v>
      </c>
      <c r="F22" s="183"/>
      <c r="G22" s="183"/>
      <c r="H22" s="183"/>
      <c r="I22" s="183"/>
      <c r="J22" s="183"/>
      <c r="K22" s="183"/>
      <c r="L22" s="183"/>
      <c r="M22" s="183"/>
      <c r="N22" s="162"/>
      <c r="O22" s="162"/>
    </row>
    <row r="23" ht="21" customHeight="1" spans="1:15">
      <c r="A23" s="228" t="s">
        <v>136</v>
      </c>
      <c r="B23" s="228" t="s">
        <v>137</v>
      </c>
      <c r="C23" s="162">
        <v>99339</v>
      </c>
      <c r="D23" s="183">
        <v>99339</v>
      </c>
      <c r="E23" s="183">
        <v>99339</v>
      </c>
      <c r="F23" s="183"/>
      <c r="G23" s="183"/>
      <c r="H23" s="183"/>
      <c r="I23" s="183"/>
      <c r="J23" s="183"/>
      <c r="K23" s="183"/>
      <c r="L23" s="183"/>
      <c r="M23" s="183"/>
      <c r="N23" s="162"/>
      <c r="O23" s="162"/>
    </row>
    <row r="24" ht="21" customHeight="1" spans="1:15">
      <c r="A24" s="228" t="s">
        <v>138</v>
      </c>
      <c r="B24" s="228" t="s">
        <v>139</v>
      </c>
      <c r="C24" s="162">
        <f>C25</f>
        <v>5994460.58</v>
      </c>
      <c r="D24" s="183">
        <f>D25</f>
        <v>994460.58</v>
      </c>
      <c r="E24" s="183"/>
      <c r="F24" s="183">
        <f>F25</f>
        <v>994460.58</v>
      </c>
      <c r="G24" s="183"/>
      <c r="H24" s="183"/>
      <c r="I24" s="183"/>
      <c r="J24" s="183">
        <v>5000000</v>
      </c>
      <c r="K24" s="183"/>
      <c r="L24" s="183"/>
      <c r="M24" s="183"/>
      <c r="N24" s="162"/>
      <c r="O24" s="162">
        <v>5000000</v>
      </c>
    </row>
    <row r="25" ht="21" customHeight="1" spans="1:15">
      <c r="A25" s="228" t="s">
        <v>140</v>
      </c>
      <c r="B25" s="228" t="s">
        <v>141</v>
      </c>
      <c r="C25" s="162">
        <f>C26</f>
        <v>5994460.58</v>
      </c>
      <c r="D25" s="183">
        <f>D26</f>
        <v>994460.58</v>
      </c>
      <c r="E25" s="183"/>
      <c r="F25" s="183">
        <f>F26</f>
        <v>994460.58</v>
      </c>
      <c r="G25" s="183"/>
      <c r="H25" s="183"/>
      <c r="I25" s="183"/>
      <c r="J25" s="183">
        <v>5000000</v>
      </c>
      <c r="K25" s="183"/>
      <c r="L25" s="183"/>
      <c r="M25" s="183"/>
      <c r="N25" s="162"/>
      <c r="O25" s="162">
        <v>5000000</v>
      </c>
    </row>
    <row r="26" ht="21" customHeight="1" spans="1:15">
      <c r="A26" s="228" t="s">
        <v>142</v>
      </c>
      <c r="B26" s="228" t="s">
        <v>143</v>
      </c>
      <c r="C26" s="162">
        <f>SUM(D26,J26)</f>
        <v>5994460.58</v>
      </c>
      <c r="D26" s="183">
        <f>SUM(E26:F26)</f>
        <v>994460.58</v>
      </c>
      <c r="E26" s="183"/>
      <c r="F26" s="183">
        <f>'一般公共预算支出预算表02-2'!C26</f>
        <v>994460.58</v>
      </c>
      <c r="G26" s="183"/>
      <c r="H26" s="183"/>
      <c r="I26" s="183"/>
      <c r="J26" s="183">
        <v>5000000</v>
      </c>
      <c r="K26" s="183"/>
      <c r="L26" s="183"/>
      <c r="M26" s="183"/>
      <c r="N26" s="162"/>
      <c r="O26" s="162">
        <v>5000000</v>
      </c>
    </row>
    <row r="27" ht="21" customHeight="1" spans="1:15">
      <c r="A27" s="228" t="s">
        <v>144</v>
      </c>
      <c r="B27" s="228" t="s">
        <v>145</v>
      </c>
      <c r="C27" s="162">
        <f>SUM(D27,G27)</f>
        <v>26014864.65</v>
      </c>
      <c r="D27" s="183">
        <f>SUM(E27:F27)</f>
        <v>15865000</v>
      </c>
      <c r="E27" s="183"/>
      <c r="F27" s="183">
        <f>SUM(F28,F30,F32)</f>
        <v>15865000</v>
      </c>
      <c r="G27" s="183">
        <f>SUM(G28,G30,G32)</f>
        <v>10149864.65</v>
      </c>
      <c r="H27" s="183"/>
      <c r="I27" s="183"/>
      <c r="J27" s="183"/>
      <c r="K27" s="183"/>
      <c r="L27" s="183"/>
      <c r="M27" s="183"/>
      <c r="N27" s="162"/>
      <c r="O27" s="162"/>
    </row>
    <row r="28" ht="21" customHeight="1" spans="1:15">
      <c r="A28" s="228" t="s">
        <v>146</v>
      </c>
      <c r="B28" s="228" t="s">
        <v>147</v>
      </c>
      <c r="C28" s="162">
        <f>SUM(D28,G28)</f>
        <v>15865000</v>
      </c>
      <c r="D28" s="183">
        <f t="shared" ref="D28:D34" si="0">SUM(E28:F28)</f>
        <v>15865000</v>
      </c>
      <c r="E28" s="183"/>
      <c r="F28" s="183">
        <f>F29</f>
        <v>15865000</v>
      </c>
      <c r="G28" s="183"/>
      <c r="H28" s="183"/>
      <c r="I28" s="183"/>
      <c r="J28" s="183"/>
      <c r="K28" s="183"/>
      <c r="L28" s="183"/>
      <c r="M28" s="183"/>
      <c r="N28" s="162"/>
      <c r="O28" s="162"/>
    </row>
    <row r="29" ht="21" customHeight="1" spans="1:15">
      <c r="A29" s="228" t="s">
        <v>148</v>
      </c>
      <c r="B29" s="228" t="s">
        <v>149</v>
      </c>
      <c r="C29" s="162">
        <f>SUM(D29,G29)</f>
        <v>15865000</v>
      </c>
      <c r="D29" s="183">
        <f t="shared" si="0"/>
        <v>15865000</v>
      </c>
      <c r="E29" s="183"/>
      <c r="F29" s="183">
        <f>'一般公共预算支出预算表02-2'!C29</f>
        <v>15865000</v>
      </c>
      <c r="G29" s="183"/>
      <c r="H29" s="183"/>
      <c r="I29" s="183"/>
      <c r="J29" s="183"/>
      <c r="K29" s="183"/>
      <c r="L29" s="183"/>
      <c r="M29" s="183"/>
      <c r="N29" s="162"/>
      <c r="O29" s="162"/>
    </row>
    <row r="30" ht="21" customHeight="1" spans="1:15">
      <c r="A30" s="228" t="s">
        <v>150</v>
      </c>
      <c r="B30" s="228" t="s">
        <v>151</v>
      </c>
      <c r="C30" s="162">
        <f>SUM(D30,G30)</f>
        <v>149864.65</v>
      </c>
      <c r="D30" s="183">
        <f t="shared" si="0"/>
        <v>0</v>
      </c>
      <c r="E30" s="183"/>
      <c r="F30" s="183"/>
      <c r="G30" s="183">
        <f>G31</f>
        <v>149864.65</v>
      </c>
      <c r="H30" s="183"/>
      <c r="I30" s="183"/>
      <c r="J30" s="183"/>
      <c r="K30" s="183"/>
      <c r="L30" s="183"/>
      <c r="M30" s="183"/>
      <c r="N30" s="162"/>
      <c r="O30" s="162"/>
    </row>
    <row r="31" ht="21" customHeight="1" spans="1:15">
      <c r="A31" s="228" t="s">
        <v>152</v>
      </c>
      <c r="B31" s="228" t="s">
        <v>153</v>
      </c>
      <c r="C31" s="162">
        <f>SUM(D31,G31)</f>
        <v>149864.65</v>
      </c>
      <c r="D31" s="183">
        <f t="shared" si="0"/>
        <v>0</v>
      </c>
      <c r="E31" s="183"/>
      <c r="F31" s="183"/>
      <c r="G31" s="183">
        <f>政府性基金预算支出预算表06!D10</f>
        <v>149864.65</v>
      </c>
      <c r="H31" s="183"/>
      <c r="I31" s="183"/>
      <c r="J31" s="183"/>
      <c r="K31" s="183"/>
      <c r="L31" s="183"/>
      <c r="M31" s="183"/>
      <c r="N31" s="162"/>
      <c r="O31" s="162"/>
    </row>
    <row r="32" ht="21" customHeight="1" spans="1:15">
      <c r="A32" s="228" t="s">
        <v>154</v>
      </c>
      <c r="B32" s="228" t="s">
        <v>155</v>
      </c>
      <c r="C32" s="162">
        <v>10000000</v>
      </c>
      <c r="D32" s="183">
        <f t="shared" si="0"/>
        <v>0</v>
      </c>
      <c r="E32" s="183"/>
      <c r="F32" s="183"/>
      <c r="G32" s="183">
        <v>10000000</v>
      </c>
      <c r="H32" s="183"/>
      <c r="I32" s="183"/>
      <c r="J32" s="183"/>
      <c r="K32" s="183"/>
      <c r="L32" s="183"/>
      <c r="M32" s="183"/>
      <c r="N32" s="162"/>
      <c r="O32" s="162"/>
    </row>
    <row r="33" ht="21" customHeight="1" spans="1:15">
      <c r="A33" s="228" t="s">
        <v>156</v>
      </c>
      <c r="B33" s="228" t="s">
        <v>157</v>
      </c>
      <c r="C33" s="162">
        <v>400000</v>
      </c>
      <c r="D33" s="183">
        <f t="shared" si="0"/>
        <v>0</v>
      </c>
      <c r="E33" s="183"/>
      <c r="F33" s="183"/>
      <c r="G33" s="183">
        <v>400000</v>
      </c>
      <c r="H33" s="183"/>
      <c r="I33" s="183"/>
      <c r="J33" s="183"/>
      <c r="K33" s="183"/>
      <c r="L33" s="183"/>
      <c r="M33" s="183"/>
      <c r="N33" s="162"/>
      <c r="O33" s="162"/>
    </row>
    <row r="34" ht="21" customHeight="1" spans="1:15">
      <c r="A34" s="228" t="s">
        <v>158</v>
      </c>
      <c r="B34" s="228" t="s">
        <v>159</v>
      </c>
      <c r="C34" s="162">
        <v>9600000</v>
      </c>
      <c r="D34" s="183">
        <f t="shared" si="0"/>
        <v>0</v>
      </c>
      <c r="E34" s="183"/>
      <c r="F34" s="183"/>
      <c r="G34" s="183">
        <v>9600000</v>
      </c>
      <c r="H34" s="183"/>
      <c r="I34" s="183"/>
      <c r="J34" s="183"/>
      <c r="K34" s="183"/>
      <c r="L34" s="183"/>
      <c r="M34" s="183"/>
      <c r="N34" s="162"/>
      <c r="O34" s="162"/>
    </row>
    <row r="35" ht="21" customHeight="1" spans="1:15">
      <c r="A35" s="228" t="s">
        <v>160</v>
      </c>
      <c r="B35" s="228" t="s">
        <v>161</v>
      </c>
      <c r="C35" s="162">
        <f>SUM(C36,C38,C49,C51)</f>
        <v>29956035</v>
      </c>
      <c r="D35" s="183">
        <f>SUM(D36,D38,D49,D51)</f>
        <v>27443715.24</v>
      </c>
      <c r="E35" s="183">
        <v>14819304.16</v>
      </c>
      <c r="F35" s="183">
        <f>SUM(F36,F38,F49,F51)</f>
        <v>12624411.08</v>
      </c>
      <c r="G35" s="183">
        <f>SUM(G36,G38,G49,G51)</f>
        <v>1412613</v>
      </c>
      <c r="H35" s="183"/>
      <c r="I35" s="183"/>
      <c r="J35" s="183">
        <v>1099706.76</v>
      </c>
      <c r="K35" s="183"/>
      <c r="L35" s="183"/>
      <c r="M35" s="183"/>
      <c r="N35" s="162"/>
      <c r="O35" s="162">
        <v>1099706.76</v>
      </c>
    </row>
    <row r="36" ht="21" customHeight="1" spans="1:15">
      <c r="A36" s="228" t="s">
        <v>162</v>
      </c>
      <c r="B36" s="228" t="s">
        <v>163</v>
      </c>
      <c r="C36" s="162">
        <v>127100</v>
      </c>
      <c r="D36" s="183">
        <v>127100</v>
      </c>
      <c r="E36" s="183">
        <v>127100</v>
      </c>
      <c r="F36" s="183"/>
      <c r="G36" s="183"/>
      <c r="H36" s="183"/>
      <c r="I36" s="183"/>
      <c r="J36" s="183"/>
      <c r="K36" s="183"/>
      <c r="L36" s="183"/>
      <c r="M36" s="183"/>
      <c r="N36" s="162"/>
      <c r="O36" s="162"/>
    </row>
    <row r="37" ht="21" customHeight="1" spans="1:15">
      <c r="A37" s="228" t="s">
        <v>164</v>
      </c>
      <c r="B37" s="228" t="s">
        <v>165</v>
      </c>
      <c r="C37" s="162">
        <v>127100</v>
      </c>
      <c r="D37" s="183">
        <v>127100</v>
      </c>
      <c r="E37" s="183">
        <v>127100</v>
      </c>
      <c r="F37" s="183"/>
      <c r="G37" s="183"/>
      <c r="H37" s="183"/>
      <c r="I37" s="183"/>
      <c r="J37" s="183"/>
      <c r="K37" s="183"/>
      <c r="L37" s="183"/>
      <c r="M37" s="183"/>
      <c r="N37" s="162"/>
      <c r="O37" s="162"/>
    </row>
    <row r="38" ht="21" customHeight="1" spans="1:15">
      <c r="A38" s="228" t="s">
        <v>166</v>
      </c>
      <c r="B38" s="228" t="s">
        <v>167</v>
      </c>
      <c r="C38" s="162">
        <f>SUM(C39:C48)</f>
        <v>28416322</v>
      </c>
      <c r="D38" s="183">
        <f>SUM(E38:F38)</f>
        <v>27316615.24</v>
      </c>
      <c r="E38" s="183">
        <v>14692204.16</v>
      </c>
      <c r="F38" s="183">
        <f>SUM(F39:F48)</f>
        <v>12624411.08</v>
      </c>
      <c r="G38" s="183">
        <f>SUM(G39:G48)</f>
        <v>0</v>
      </c>
      <c r="H38" s="183"/>
      <c r="I38" s="183"/>
      <c r="J38" s="183">
        <v>1099706.76</v>
      </c>
      <c r="K38" s="183"/>
      <c r="L38" s="183"/>
      <c r="M38" s="183"/>
      <c r="N38" s="162"/>
      <c r="O38" s="162">
        <v>1099706.76</v>
      </c>
    </row>
    <row r="39" ht="21" customHeight="1" spans="1:15">
      <c r="A39" s="228" t="s">
        <v>168</v>
      </c>
      <c r="B39" s="228" t="s">
        <v>165</v>
      </c>
      <c r="C39" s="162">
        <f>SUM(D39,G39,J39)</f>
        <v>4403459.36</v>
      </c>
      <c r="D39" s="183">
        <f>SUM(E39:F39)</f>
        <v>4403459.36</v>
      </c>
      <c r="E39" s="183">
        <v>4403459.36</v>
      </c>
      <c r="F39" s="183"/>
      <c r="G39" s="183"/>
      <c r="H39" s="183"/>
      <c r="I39" s="183"/>
      <c r="J39" s="183"/>
      <c r="K39" s="183"/>
      <c r="L39" s="183"/>
      <c r="M39" s="183"/>
      <c r="N39" s="162"/>
      <c r="O39" s="162"/>
    </row>
    <row r="40" ht="21" customHeight="1" spans="1:15">
      <c r="A40" s="228" t="s">
        <v>169</v>
      </c>
      <c r="B40" s="228" t="s">
        <v>170</v>
      </c>
      <c r="C40" s="162">
        <f t="shared" ref="C40:C52" si="1">SUM(D40,G40,J40)</f>
        <v>30000</v>
      </c>
      <c r="D40" s="183">
        <f t="shared" ref="D40:D52" si="2">SUM(E40:F40)</f>
        <v>30000</v>
      </c>
      <c r="E40" s="183"/>
      <c r="F40" s="183">
        <v>30000</v>
      </c>
      <c r="G40" s="183"/>
      <c r="H40" s="183"/>
      <c r="I40" s="183"/>
      <c r="J40" s="183"/>
      <c r="K40" s="183"/>
      <c r="L40" s="183"/>
      <c r="M40" s="183"/>
      <c r="N40" s="162"/>
      <c r="O40" s="162"/>
    </row>
    <row r="41" ht="21" customHeight="1" spans="1:15">
      <c r="A41" s="228" t="s">
        <v>171</v>
      </c>
      <c r="B41" s="228" t="s">
        <v>172</v>
      </c>
      <c r="C41" s="162">
        <f t="shared" si="1"/>
        <v>4225354.47</v>
      </c>
      <c r="D41" s="183">
        <f t="shared" si="2"/>
        <v>4225354.47</v>
      </c>
      <c r="E41" s="183"/>
      <c r="F41" s="183">
        <f>'一般公共预算支出预算表02-2'!C36</f>
        <v>4225354.47</v>
      </c>
      <c r="G41" s="183"/>
      <c r="H41" s="183"/>
      <c r="I41" s="183"/>
      <c r="J41" s="183"/>
      <c r="K41" s="183"/>
      <c r="L41" s="183"/>
      <c r="M41" s="183"/>
      <c r="N41" s="162"/>
      <c r="O41" s="162"/>
    </row>
    <row r="42" ht="21" customHeight="1" spans="1:15">
      <c r="A42" s="228" t="s">
        <v>173</v>
      </c>
      <c r="B42" s="228" t="s">
        <v>174</v>
      </c>
      <c r="C42" s="162">
        <f t="shared" si="1"/>
        <v>874151.76</v>
      </c>
      <c r="D42" s="183">
        <f t="shared" si="2"/>
        <v>632550</v>
      </c>
      <c r="E42" s="183"/>
      <c r="F42" s="183">
        <v>632550</v>
      </c>
      <c r="G42" s="183"/>
      <c r="H42" s="183"/>
      <c r="I42" s="183"/>
      <c r="J42" s="183">
        <v>241601.76</v>
      </c>
      <c r="K42" s="183"/>
      <c r="L42" s="183"/>
      <c r="M42" s="183"/>
      <c r="N42" s="162"/>
      <c r="O42" s="162">
        <v>241601.76</v>
      </c>
    </row>
    <row r="43" ht="21" customHeight="1" spans="1:15">
      <c r="A43" s="228" t="s">
        <v>175</v>
      </c>
      <c r="B43" s="228" t="s">
        <v>176</v>
      </c>
      <c r="C43" s="162">
        <f t="shared" si="1"/>
        <v>148000</v>
      </c>
      <c r="D43" s="183">
        <f t="shared" si="2"/>
        <v>148000</v>
      </c>
      <c r="E43" s="183"/>
      <c r="F43" s="183">
        <v>148000</v>
      </c>
      <c r="G43" s="183"/>
      <c r="H43" s="183"/>
      <c r="I43" s="183"/>
      <c r="J43" s="183"/>
      <c r="K43" s="183"/>
      <c r="L43" s="183"/>
      <c r="M43" s="183"/>
      <c r="N43" s="162"/>
      <c r="O43" s="162"/>
    </row>
    <row r="44" ht="21" customHeight="1" spans="1:15">
      <c r="A44" s="228" t="s">
        <v>177</v>
      </c>
      <c r="B44" s="228" t="s">
        <v>178</v>
      </c>
      <c r="C44" s="162">
        <f t="shared" si="1"/>
        <v>340000</v>
      </c>
      <c r="D44" s="183">
        <f t="shared" si="2"/>
        <v>340000</v>
      </c>
      <c r="E44" s="183"/>
      <c r="F44" s="183">
        <v>340000</v>
      </c>
      <c r="G44" s="183"/>
      <c r="H44" s="183"/>
      <c r="I44" s="183"/>
      <c r="J44" s="183"/>
      <c r="K44" s="183"/>
      <c r="L44" s="183"/>
      <c r="M44" s="183"/>
      <c r="N44" s="162"/>
      <c r="O44" s="162"/>
    </row>
    <row r="45" ht="21" customHeight="1" spans="1:15">
      <c r="A45" s="228" t="s">
        <v>179</v>
      </c>
      <c r="B45" s="228" t="s">
        <v>180</v>
      </c>
      <c r="C45" s="162">
        <f t="shared" si="1"/>
        <v>1433200</v>
      </c>
      <c r="D45" s="183">
        <f t="shared" si="2"/>
        <v>1433200</v>
      </c>
      <c r="E45" s="183">
        <v>883200</v>
      </c>
      <c r="F45" s="183">
        <v>550000</v>
      </c>
      <c r="G45" s="183"/>
      <c r="H45" s="183"/>
      <c r="I45" s="183"/>
      <c r="J45" s="183"/>
      <c r="K45" s="183"/>
      <c r="L45" s="183"/>
      <c r="M45" s="183"/>
      <c r="N45" s="162"/>
      <c r="O45" s="162"/>
    </row>
    <row r="46" ht="21" customHeight="1" spans="1:15">
      <c r="A46" s="228" t="s">
        <v>181</v>
      </c>
      <c r="B46" s="228" t="s">
        <v>182</v>
      </c>
      <c r="C46" s="162">
        <f t="shared" si="1"/>
        <v>190000</v>
      </c>
      <c r="D46" s="183">
        <f t="shared" si="2"/>
        <v>190000</v>
      </c>
      <c r="E46" s="183"/>
      <c r="F46" s="183">
        <f>'一般公共预算支出预算表02-2'!C41</f>
        <v>190000</v>
      </c>
      <c r="G46" s="183"/>
      <c r="H46" s="183"/>
      <c r="I46" s="183"/>
      <c r="J46" s="183"/>
      <c r="K46" s="183"/>
      <c r="L46" s="183"/>
      <c r="M46" s="183"/>
      <c r="N46" s="162"/>
      <c r="O46" s="162"/>
    </row>
    <row r="47" ht="21" customHeight="1" spans="1:15">
      <c r="A47" s="228" t="s">
        <v>183</v>
      </c>
      <c r="B47" s="228" t="s">
        <v>184</v>
      </c>
      <c r="C47" s="162">
        <f t="shared" si="1"/>
        <v>7297555</v>
      </c>
      <c r="D47" s="183">
        <f t="shared" si="2"/>
        <v>6439450</v>
      </c>
      <c r="E47" s="183"/>
      <c r="F47" s="183">
        <v>6439450</v>
      </c>
      <c r="G47" s="183"/>
      <c r="H47" s="183"/>
      <c r="I47" s="183"/>
      <c r="J47" s="183">
        <v>858105</v>
      </c>
      <c r="K47" s="183"/>
      <c r="L47" s="183"/>
      <c r="M47" s="183"/>
      <c r="N47" s="162"/>
      <c r="O47" s="162">
        <v>858105</v>
      </c>
    </row>
    <row r="48" ht="21" customHeight="1" spans="1:15">
      <c r="A48" s="228" t="s">
        <v>185</v>
      </c>
      <c r="B48" s="228" t="s">
        <v>186</v>
      </c>
      <c r="C48" s="162">
        <f t="shared" si="1"/>
        <v>9474601.41</v>
      </c>
      <c r="D48" s="183">
        <f t="shared" si="2"/>
        <v>9474601.41</v>
      </c>
      <c r="E48" s="183">
        <v>9405544.8</v>
      </c>
      <c r="F48" s="183">
        <f>'一般公共预算支出预算表02-2'!G43</f>
        <v>69056.61</v>
      </c>
      <c r="G48" s="183"/>
      <c r="H48" s="183"/>
      <c r="I48" s="183"/>
      <c r="J48" s="183"/>
      <c r="K48" s="183"/>
      <c r="L48" s="183"/>
      <c r="M48" s="183"/>
      <c r="N48" s="162"/>
      <c r="O48" s="162"/>
    </row>
    <row r="49" ht="21" customHeight="1" spans="1:15">
      <c r="A49" s="228" t="s">
        <v>187</v>
      </c>
      <c r="B49" s="228" t="s">
        <v>188</v>
      </c>
      <c r="C49" s="162">
        <f t="shared" si="1"/>
        <v>694963</v>
      </c>
      <c r="D49" s="183">
        <f t="shared" si="2"/>
        <v>0</v>
      </c>
      <c r="E49" s="183"/>
      <c r="F49" s="183"/>
      <c r="G49" s="183">
        <f>G50</f>
        <v>694963</v>
      </c>
      <c r="H49" s="183"/>
      <c r="I49" s="183"/>
      <c r="J49" s="183"/>
      <c r="K49" s="183"/>
      <c r="L49" s="183"/>
      <c r="M49" s="183"/>
      <c r="N49" s="162"/>
      <c r="O49" s="162"/>
    </row>
    <row r="50" ht="21" customHeight="1" spans="1:15">
      <c r="A50" s="228" t="s">
        <v>189</v>
      </c>
      <c r="B50" s="228" t="s">
        <v>190</v>
      </c>
      <c r="C50" s="162">
        <f t="shared" si="1"/>
        <v>694963</v>
      </c>
      <c r="D50" s="183">
        <f t="shared" si="2"/>
        <v>0</v>
      </c>
      <c r="E50" s="183"/>
      <c r="F50" s="183"/>
      <c r="G50" s="183">
        <f>政府性基金预算支出预算表06!D16</f>
        <v>694963</v>
      </c>
      <c r="H50" s="183"/>
      <c r="I50" s="183"/>
      <c r="J50" s="183"/>
      <c r="K50" s="183"/>
      <c r="L50" s="183"/>
      <c r="M50" s="183"/>
      <c r="N50" s="162"/>
      <c r="O50" s="162"/>
    </row>
    <row r="51" ht="21" customHeight="1" spans="1:15">
      <c r="A51" s="228" t="s">
        <v>191</v>
      </c>
      <c r="B51" s="228" t="s">
        <v>192</v>
      </c>
      <c r="C51" s="162">
        <f t="shared" si="1"/>
        <v>717650</v>
      </c>
      <c r="D51" s="183">
        <f t="shared" si="2"/>
        <v>0</v>
      </c>
      <c r="E51" s="183"/>
      <c r="F51" s="183"/>
      <c r="G51" s="183">
        <f>G52</f>
        <v>717650</v>
      </c>
      <c r="H51" s="183"/>
      <c r="I51" s="183"/>
      <c r="J51" s="183"/>
      <c r="K51" s="183"/>
      <c r="L51" s="183"/>
      <c r="M51" s="183"/>
      <c r="N51" s="162"/>
      <c r="O51" s="162"/>
    </row>
    <row r="52" ht="21" customHeight="1" spans="1:15">
      <c r="A52" s="228" t="s">
        <v>193</v>
      </c>
      <c r="B52" s="228" t="s">
        <v>194</v>
      </c>
      <c r="C52" s="162">
        <f t="shared" si="1"/>
        <v>717650</v>
      </c>
      <c r="D52" s="183">
        <f t="shared" si="2"/>
        <v>0</v>
      </c>
      <c r="E52" s="183"/>
      <c r="F52" s="183"/>
      <c r="G52" s="183">
        <f>政府性基金预算支出预算表06!D18</f>
        <v>717650</v>
      </c>
      <c r="H52" s="183"/>
      <c r="I52" s="183"/>
      <c r="J52" s="183"/>
      <c r="K52" s="183"/>
      <c r="L52" s="183"/>
      <c r="M52" s="183"/>
      <c r="N52" s="162"/>
      <c r="O52" s="162"/>
    </row>
    <row r="53" ht="21" customHeight="1" spans="1:15">
      <c r="A53" s="228" t="s">
        <v>195</v>
      </c>
      <c r="B53" s="228" t="s">
        <v>196</v>
      </c>
      <c r="C53" s="162">
        <v>1377492.13</v>
      </c>
      <c r="D53" s="183">
        <v>1377492.13</v>
      </c>
      <c r="E53" s="183">
        <v>1377492.13</v>
      </c>
      <c r="F53" s="183"/>
      <c r="G53" s="183"/>
      <c r="H53" s="183"/>
      <c r="I53" s="183"/>
      <c r="J53" s="183"/>
      <c r="K53" s="183"/>
      <c r="L53" s="183"/>
      <c r="M53" s="183"/>
      <c r="N53" s="162"/>
      <c r="O53" s="162"/>
    </row>
    <row r="54" ht="21" customHeight="1" spans="1:15">
      <c r="A54" s="228" t="s">
        <v>197</v>
      </c>
      <c r="B54" s="228" t="s">
        <v>198</v>
      </c>
      <c r="C54" s="162">
        <v>1377492.13</v>
      </c>
      <c r="D54" s="183">
        <v>1377492.13</v>
      </c>
      <c r="E54" s="183">
        <v>1377492.13</v>
      </c>
      <c r="F54" s="183"/>
      <c r="G54" s="183"/>
      <c r="H54" s="183"/>
      <c r="I54" s="183"/>
      <c r="J54" s="183"/>
      <c r="K54" s="183"/>
      <c r="L54" s="183"/>
      <c r="M54" s="183"/>
      <c r="N54" s="162"/>
      <c r="O54" s="162"/>
    </row>
    <row r="55" ht="21" customHeight="1" spans="1:15">
      <c r="A55" s="228" t="s">
        <v>199</v>
      </c>
      <c r="B55" s="228" t="s">
        <v>200</v>
      </c>
      <c r="C55" s="162">
        <v>1335972.13</v>
      </c>
      <c r="D55" s="183">
        <v>1335972.13</v>
      </c>
      <c r="E55" s="183">
        <v>1335972.13</v>
      </c>
      <c r="F55" s="183"/>
      <c r="G55" s="183"/>
      <c r="H55" s="183"/>
      <c r="I55" s="183"/>
      <c r="J55" s="183"/>
      <c r="K55" s="183"/>
      <c r="L55" s="183"/>
      <c r="M55" s="183"/>
      <c r="N55" s="162"/>
      <c r="O55" s="162"/>
    </row>
    <row r="56" ht="21" customHeight="1" spans="1:15">
      <c r="A56" s="228" t="s">
        <v>201</v>
      </c>
      <c r="B56" s="228" t="s">
        <v>202</v>
      </c>
      <c r="C56" s="162">
        <v>41520</v>
      </c>
      <c r="D56" s="183">
        <v>41520</v>
      </c>
      <c r="E56" s="183">
        <v>41520</v>
      </c>
      <c r="F56" s="183"/>
      <c r="G56" s="183"/>
      <c r="H56" s="183"/>
      <c r="I56" s="183"/>
      <c r="J56" s="183"/>
      <c r="K56" s="183"/>
      <c r="L56" s="183"/>
      <c r="M56" s="183"/>
      <c r="N56" s="162"/>
      <c r="O56" s="162"/>
    </row>
    <row r="57" ht="21" customHeight="1" spans="1:15">
      <c r="A57" s="229" t="s">
        <v>60</v>
      </c>
      <c r="B57" s="36"/>
      <c r="C57" s="183">
        <f>SUM(C7,C10,C18,C24,C27,C35,C53)</f>
        <v>68861793.64</v>
      </c>
      <c r="D57" s="183">
        <f>SUM(D7,D10,D18,D24,D27,D35,D53)</f>
        <v>51199609.23</v>
      </c>
      <c r="E57" s="183">
        <v>21715737.57</v>
      </c>
      <c r="F57" s="183">
        <f>SUM(F7,F10,F18,F24,F27,F35,F53)</f>
        <v>29483871.66</v>
      </c>
      <c r="G57" s="183">
        <f>SUM(G7,G10,G18,G24,G27,G35,G53)</f>
        <v>11562477.65</v>
      </c>
      <c r="H57" s="183"/>
      <c r="I57" s="183"/>
      <c r="J57" s="183">
        <v>6099706.76</v>
      </c>
      <c r="K57" s="183"/>
      <c r="L57" s="183"/>
      <c r="M57" s="183"/>
      <c r="N57" s="183"/>
      <c r="O57" s="183">
        <v>6099706.76</v>
      </c>
    </row>
    <row r="58" ht="21" customHeight="1"/>
  </sheetData>
  <mergeCells count="13">
    <mergeCell ref="A1:O1"/>
    <mergeCell ref="A2:O2"/>
    <mergeCell ref="A3:B3"/>
    <mergeCell ref="C3:O3"/>
    <mergeCell ref="D4:F4"/>
    <mergeCell ref="J4:O4"/>
    <mergeCell ref="A57:B57"/>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GridLines="0" workbookViewId="0">
      <selection activeCell="C29" sqref="C29"/>
    </sheetView>
  </sheetViews>
  <sheetFormatPr defaultColWidth="8.57142857142857" defaultRowHeight="12.75" customHeight="1" outlineLevelCol="3"/>
  <cols>
    <col min="1" max="4" width="35.5714285714286" style="46" customWidth="1"/>
    <col min="5" max="16384" width="8.57142857142857" style="43" customWidth="1"/>
  </cols>
  <sheetData>
    <row r="1" ht="15" customHeight="1" spans="1:4">
      <c r="A1" s="45"/>
      <c r="B1" s="44"/>
      <c r="C1" s="44"/>
      <c r="D1" s="44" t="s">
        <v>203</v>
      </c>
    </row>
    <row r="2" ht="41.25" customHeight="1" spans="1:1">
      <c r="A2" s="47" t="s">
        <v>204</v>
      </c>
    </row>
    <row r="3" ht="17.25" customHeight="1" spans="1:4">
      <c r="A3" s="48" t="s">
        <v>2</v>
      </c>
      <c r="B3" s="212"/>
      <c r="D3" s="44" t="s">
        <v>3</v>
      </c>
    </row>
    <row r="4" ht="17.25" customHeight="1" spans="1:4">
      <c r="A4" s="192" t="s">
        <v>4</v>
      </c>
      <c r="B4" s="213"/>
      <c r="C4" s="192" t="s">
        <v>5</v>
      </c>
      <c r="D4" s="214"/>
    </row>
    <row r="5" ht="18.75" customHeight="1" spans="1:4">
      <c r="A5" s="192" t="s">
        <v>6</v>
      </c>
      <c r="B5" s="192" t="s">
        <v>7</v>
      </c>
      <c r="C5" s="192" t="s">
        <v>205</v>
      </c>
      <c r="D5" s="194" t="s">
        <v>7</v>
      </c>
    </row>
    <row r="6" ht="16.5" customHeight="1" spans="1:4">
      <c r="A6" s="215" t="s">
        <v>206</v>
      </c>
      <c r="B6" s="216">
        <v>44715737.57</v>
      </c>
      <c r="C6" s="217" t="s">
        <v>207</v>
      </c>
      <c r="D6" s="216">
        <f>SUM(D7:D34)</f>
        <v>62762086.88</v>
      </c>
    </row>
    <row r="7" ht="16.5" customHeight="1" spans="1:4">
      <c r="A7" s="215" t="s">
        <v>208</v>
      </c>
      <c r="B7" s="216">
        <v>34715737.57</v>
      </c>
      <c r="C7" s="217" t="s">
        <v>209</v>
      </c>
      <c r="D7" s="216"/>
    </row>
    <row r="8" ht="16.5" customHeight="1" spans="1:4">
      <c r="A8" s="215" t="s">
        <v>210</v>
      </c>
      <c r="B8" s="216">
        <v>10000000</v>
      </c>
      <c r="C8" s="217" t="s">
        <v>211</v>
      </c>
      <c r="D8" s="216"/>
    </row>
    <row r="9" ht="16.5" customHeight="1" spans="1:4">
      <c r="A9" s="215" t="s">
        <v>212</v>
      </c>
      <c r="B9" s="216"/>
      <c r="C9" s="217" t="s">
        <v>213</v>
      </c>
      <c r="D9" s="216"/>
    </row>
    <row r="10" ht="16.5" customHeight="1" spans="1:4">
      <c r="A10" s="215" t="s">
        <v>214</v>
      </c>
      <c r="B10" s="216">
        <f>SUM(B11:B13)</f>
        <v>18046349.31</v>
      </c>
      <c r="C10" s="217" t="s">
        <v>215</v>
      </c>
      <c r="D10" s="216"/>
    </row>
    <row r="11" ht="16.5" customHeight="1" spans="1:4">
      <c r="A11" s="215" t="s">
        <v>208</v>
      </c>
      <c r="B11" s="216">
        <v>16483871.66</v>
      </c>
      <c r="C11" s="217" t="s">
        <v>216</v>
      </c>
      <c r="D11" s="216">
        <v>23400</v>
      </c>
    </row>
    <row r="12" ht="16.5" customHeight="1" spans="1:4">
      <c r="A12" s="218" t="s">
        <v>210</v>
      </c>
      <c r="B12" s="219">
        <v>1562477.65</v>
      </c>
      <c r="C12" s="220" t="s">
        <v>217</v>
      </c>
      <c r="D12" s="219"/>
    </row>
    <row r="13" ht="16.5" customHeight="1" spans="1:4">
      <c r="A13" s="218" t="s">
        <v>212</v>
      </c>
      <c r="B13" s="219"/>
      <c r="C13" s="220" t="s">
        <v>218</v>
      </c>
      <c r="D13" s="219"/>
    </row>
    <row r="14" ht="16.5" customHeight="1" spans="1:4">
      <c r="A14" s="221"/>
      <c r="B14" s="222"/>
      <c r="C14" s="220" t="s">
        <v>219</v>
      </c>
      <c r="D14" s="219">
        <v>3673702.28</v>
      </c>
    </row>
    <row r="15" ht="16.5" customHeight="1" spans="1:4">
      <c r="A15" s="221"/>
      <c r="B15" s="222"/>
      <c r="C15" s="220" t="s">
        <v>220</v>
      </c>
      <c r="D15" s="219">
        <v>1821839</v>
      </c>
    </row>
    <row r="16" ht="16.5" customHeight="1" spans="1:4">
      <c r="A16" s="221"/>
      <c r="B16" s="222"/>
      <c r="C16" s="220" t="s">
        <v>221</v>
      </c>
      <c r="D16" s="219">
        <f>'一般公共预算支出预算表02-2'!C24</f>
        <v>994460.58</v>
      </c>
    </row>
    <row r="17" ht="16.5" customHeight="1" spans="1:4">
      <c r="A17" s="221"/>
      <c r="B17" s="222"/>
      <c r="C17" s="220" t="s">
        <v>222</v>
      </c>
      <c r="D17" s="219">
        <f>'一般公共预算支出预算表02-2'!C27+政府性基金预算支出预算表06!D8</f>
        <v>26014864.65</v>
      </c>
    </row>
    <row r="18" ht="16.5" customHeight="1" spans="1:4">
      <c r="A18" s="221"/>
      <c r="B18" s="222"/>
      <c r="C18" s="220" t="s">
        <v>223</v>
      </c>
      <c r="D18" s="219">
        <f>'一般公共预算支出预算表02-2'!C30+政府性基金预算支出预算表06!D14</f>
        <v>28856328.24</v>
      </c>
    </row>
    <row r="19" ht="16.5" customHeight="1" spans="1:4">
      <c r="A19" s="221"/>
      <c r="B19" s="222"/>
      <c r="C19" s="220" t="s">
        <v>224</v>
      </c>
      <c r="D19" s="219"/>
    </row>
    <row r="20" ht="16.5" customHeight="1" spans="1:4">
      <c r="A20" s="221"/>
      <c r="B20" s="222"/>
      <c r="C20" s="220" t="s">
        <v>225</v>
      </c>
      <c r="D20" s="219"/>
    </row>
    <row r="21" ht="16.5" customHeight="1" spans="1:4">
      <c r="A21" s="221"/>
      <c r="B21" s="222"/>
      <c r="C21" s="220" t="s">
        <v>226</v>
      </c>
      <c r="D21" s="219"/>
    </row>
    <row r="22" ht="16.5" customHeight="1" spans="1:4">
      <c r="A22" s="221"/>
      <c r="B22" s="222"/>
      <c r="C22" s="220" t="s">
        <v>227</v>
      </c>
      <c r="D22" s="219"/>
    </row>
    <row r="23" ht="16.5" customHeight="1" spans="1:4">
      <c r="A23" s="221"/>
      <c r="B23" s="222"/>
      <c r="C23" s="220" t="s">
        <v>228</v>
      </c>
      <c r="D23" s="219"/>
    </row>
    <row r="24" ht="16.5" customHeight="1" spans="1:4">
      <c r="A24" s="221"/>
      <c r="B24" s="222"/>
      <c r="C24" s="220" t="s">
        <v>229</v>
      </c>
      <c r="D24" s="219"/>
    </row>
    <row r="25" ht="16.5" customHeight="1" spans="1:4">
      <c r="A25" s="221"/>
      <c r="B25" s="222"/>
      <c r="C25" s="220" t="s">
        <v>230</v>
      </c>
      <c r="D25" s="219">
        <v>1377492.13</v>
      </c>
    </row>
    <row r="26" ht="16.5" customHeight="1" spans="1:4">
      <c r="A26" s="221"/>
      <c r="B26" s="222"/>
      <c r="C26" s="220" t="s">
        <v>231</v>
      </c>
      <c r="D26" s="219"/>
    </row>
    <row r="27" ht="16.5" customHeight="1" spans="1:4">
      <c r="A27" s="221"/>
      <c r="B27" s="222"/>
      <c r="C27" s="220" t="s">
        <v>232</v>
      </c>
      <c r="D27" s="219"/>
    </row>
    <row r="28" ht="16.5" customHeight="1" spans="1:4">
      <c r="A28" s="221"/>
      <c r="B28" s="222"/>
      <c r="C28" s="220" t="s">
        <v>233</v>
      </c>
      <c r="D28" s="219"/>
    </row>
    <row r="29" ht="16.5" customHeight="1" spans="1:4">
      <c r="A29" s="221"/>
      <c r="B29" s="222"/>
      <c r="C29" s="220" t="s">
        <v>234</v>
      </c>
      <c r="D29" s="219"/>
    </row>
    <row r="30" ht="16.5" customHeight="1" spans="1:4">
      <c r="A30" s="221"/>
      <c r="B30" s="222"/>
      <c r="C30" s="220" t="s">
        <v>235</v>
      </c>
      <c r="D30" s="219"/>
    </row>
    <row r="31" ht="16.5" customHeight="1" spans="1:4">
      <c r="A31" s="221"/>
      <c r="B31" s="222"/>
      <c r="C31" s="218" t="s">
        <v>236</v>
      </c>
      <c r="D31" s="219"/>
    </row>
    <row r="32" ht="15" customHeight="1" spans="1:4">
      <c r="A32" s="221"/>
      <c r="B32" s="222"/>
      <c r="C32" s="218" t="s">
        <v>237</v>
      </c>
      <c r="D32" s="223" t="s">
        <v>238</v>
      </c>
    </row>
    <row r="33" ht="16.5" customHeight="1" spans="1:4">
      <c r="A33" s="221"/>
      <c r="B33" s="222"/>
      <c r="C33" s="218" t="s">
        <v>239</v>
      </c>
      <c r="D33" s="219"/>
    </row>
    <row r="34" ht="17.25" customHeight="1" spans="1:4">
      <c r="A34" s="221"/>
      <c r="B34" s="222"/>
      <c r="C34" s="218" t="s">
        <v>240</v>
      </c>
      <c r="D34" s="223" t="s">
        <v>238</v>
      </c>
    </row>
    <row r="35" ht="16.5" customHeight="1" spans="1:4">
      <c r="A35" s="221"/>
      <c r="B35" s="222"/>
      <c r="C35" s="119" t="s">
        <v>241</v>
      </c>
      <c r="D35" s="223"/>
    </row>
    <row r="36" ht="15" customHeight="1" spans="1:4">
      <c r="A36" s="224" t="s">
        <v>54</v>
      </c>
      <c r="B36" s="225">
        <f>SUM(B6,B10)</f>
        <v>62762086.88</v>
      </c>
      <c r="C36" s="224" t="s">
        <v>55</v>
      </c>
      <c r="D36" s="225">
        <f>SUM(D6,D35)</f>
        <v>62762086.88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8"/>
  <sheetViews>
    <sheetView workbookViewId="0">
      <selection activeCell="D48" sqref="D48"/>
    </sheetView>
  </sheetViews>
  <sheetFormatPr defaultColWidth="9.14285714285714" defaultRowHeight="14.25" customHeight="1" outlineLevelCol="6"/>
  <cols>
    <col min="1" max="1" width="20.1428571428571" style="149" customWidth="1"/>
    <col min="2" max="2" width="44" style="149" customWidth="1"/>
    <col min="3" max="7" width="24.1428571428571" style="1" customWidth="1"/>
    <col min="8" max="16384" width="9.14285714285714" style="1" customWidth="1"/>
  </cols>
  <sheetData>
    <row r="1" customHeight="1" spans="6:7">
      <c r="F1" s="83"/>
      <c r="G1" s="185" t="s">
        <v>242</v>
      </c>
    </row>
    <row r="2" ht="41.25" customHeight="1" spans="1:7">
      <c r="A2" s="155" t="s">
        <v>243</v>
      </c>
      <c r="B2" s="155"/>
      <c r="C2" s="155"/>
      <c r="D2" s="155"/>
      <c r="E2" s="155"/>
      <c r="F2" s="155"/>
      <c r="G2" s="155"/>
    </row>
    <row r="3" ht="18" customHeight="1" spans="1:7">
      <c r="A3" s="6" t="s">
        <v>2</v>
      </c>
      <c r="F3" s="152"/>
      <c r="G3" s="148" t="s">
        <v>244</v>
      </c>
    </row>
    <row r="4" ht="20.25" customHeight="1" spans="1:7">
      <c r="A4" s="207" t="s">
        <v>245</v>
      </c>
      <c r="B4" s="208"/>
      <c r="C4" s="88" t="s">
        <v>60</v>
      </c>
      <c r="D4" s="191" t="s">
        <v>83</v>
      </c>
      <c r="E4" s="13"/>
      <c r="F4" s="14"/>
      <c r="G4" s="180" t="s">
        <v>84</v>
      </c>
    </row>
    <row r="5" ht="20.25" customHeight="1" spans="1:7">
      <c r="A5" s="209" t="s">
        <v>80</v>
      </c>
      <c r="B5" s="209" t="s">
        <v>81</v>
      </c>
      <c r="C5" s="20"/>
      <c r="D5" s="160" t="s">
        <v>62</v>
      </c>
      <c r="E5" s="160" t="s">
        <v>246</v>
      </c>
      <c r="F5" s="160" t="s">
        <v>247</v>
      </c>
      <c r="G5" s="182"/>
    </row>
    <row r="6" ht="15" customHeight="1" spans="1:7">
      <c r="A6" s="210" t="s">
        <v>90</v>
      </c>
      <c r="B6" s="210" t="s">
        <v>91</v>
      </c>
      <c r="C6" s="210" t="s">
        <v>92</v>
      </c>
      <c r="D6" s="210" t="s">
        <v>93</v>
      </c>
      <c r="E6" s="210" t="s">
        <v>94</v>
      </c>
      <c r="F6" s="210" t="s">
        <v>95</v>
      </c>
      <c r="G6" s="210" t="s">
        <v>96</v>
      </c>
    </row>
    <row r="7" ht="18" customHeight="1" spans="1:7">
      <c r="A7" s="33" t="s">
        <v>104</v>
      </c>
      <c r="B7" s="33" t="s">
        <v>105</v>
      </c>
      <c r="C7" s="24">
        <v>23400</v>
      </c>
      <c r="D7" s="163">
        <v>23400</v>
      </c>
      <c r="E7" s="163"/>
      <c r="F7" s="163">
        <v>23400</v>
      </c>
      <c r="G7" s="163"/>
    </row>
    <row r="8" ht="18" customHeight="1" spans="1:7">
      <c r="A8" s="33" t="s">
        <v>106</v>
      </c>
      <c r="B8" s="33" t="s">
        <v>107</v>
      </c>
      <c r="C8" s="24">
        <v>23400</v>
      </c>
      <c r="D8" s="163">
        <v>23400</v>
      </c>
      <c r="E8" s="163"/>
      <c r="F8" s="163">
        <v>23400</v>
      </c>
      <c r="G8" s="163"/>
    </row>
    <row r="9" ht="18" customHeight="1" spans="1:7">
      <c r="A9" s="33" t="s">
        <v>108</v>
      </c>
      <c r="B9" s="33" t="s">
        <v>109</v>
      </c>
      <c r="C9" s="24">
        <v>23400</v>
      </c>
      <c r="D9" s="163">
        <v>23400</v>
      </c>
      <c r="E9" s="163"/>
      <c r="F9" s="163">
        <v>23400</v>
      </c>
      <c r="G9" s="163"/>
    </row>
    <row r="10" ht="18" customHeight="1" spans="1:7">
      <c r="A10" s="33" t="s">
        <v>110</v>
      </c>
      <c r="B10" s="33" t="s">
        <v>111</v>
      </c>
      <c r="C10" s="24">
        <v>3673702.28</v>
      </c>
      <c r="D10" s="163">
        <v>3673702.28</v>
      </c>
      <c r="E10" s="163">
        <v>3634702.28</v>
      </c>
      <c r="F10" s="163">
        <v>39000</v>
      </c>
      <c r="G10" s="163"/>
    </row>
    <row r="11" ht="18" customHeight="1" spans="1:7">
      <c r="A11" s="33" t="s">
        <v>112</v>
      </c>
      <c r="B11" s="33" t="s">
        <v>113</v>
      </c>
      <c r="C11" s="24">
        <v>3617480</v>
      </c>
      <c r="D11" s="163">
        <v>3617480</v>
      </c>
      <c r="E11" s="163">
        <v>3578480</v>
      </c>
      <c r="F11" s="163">
        <v>39000</v>
      </c>
      <c r="G11" s="163"/>
    </row>
    <row r="12" ht="18" customHeight="1" spans="1:7">
      <c r="A12" s="33" t="s">
        <v>114</v>
      </c>
      <c r="B12" s="33" t="s">
        <v>115</v>
      </c>
      <c r="C12" s="24">
        <v>607200</v>
      </c>
      <c r="D12" s="163">
        <v>607200</v>
      </c>
      <c r="E12" s="163">
        <v>594000</v>
      </c>
      <c r="F12" s="163">
        <v>13200</v>
      </c>
      <c r="G12" s="163"/>
    </row>
    <row r="13" ht="18" customHeight="1" spans="1:7">
      <c r="A13" s="33" t="s">
        <v>116</v>
      </c>
      <c r="B13" s="33" t="s">
        <v>117</v>
      </c>
      <c r="C13" s="24">
        <v>903000</v>
      </c>
      <c r="D13" s="163">
        <v>903000</v>
      </c>
      <c r="E13" s="163">
        <v>877200</v>
      </c>
      <c r="F13" s="163">
        <v>25800</v>
      </c>
      <c r="G13" s="163"/>
    </row>
    <row r="14" ht="18" customHeight="1" spans="1:7">
      <c r="A14" s="33" t="s">
        <v>118</v>
      </c>
      <c r="B14" s="33" t="s">
        <v>119</v>
      </c>
      <c r="C14" s="24">
        <v>1607280</v>
      </c>
      <c r="D14" s="163">
        <v>1607280</v>
      </c>
      <c r="E14" s="163">
        <v>1607280</v>
      </c>
      <c r="F14" s="163"/>
      <c r="G14" s="163"/>
    </row>
    <row r="15" ht="18" customHeight="1" spans="1:7">
      <c r="A15" s="33" t="s">
        <v>120</v>
      </c>
      <c r="B15" s="33" t="s">
        <v>121</v>
      </c>
      <c r="C15" s="24">
        <v>500000</v>
      </c>
      <c r="D15" s="163">
        <v>500000</v>
      </c>
      <c r="E15" s="163">
        <v>500000</v>
      </c>
      <c r="F15" s="163"/>
      <c r="G15" s="163"/>
    </row>
    <row r="16" ht="18" customHeight="1" spans="1:7">
      <c r="A16" s="33" t="s">
        <v>122</v>
      </c>
      <c r="B16" s="33" t="s">
        <v>123</v>
      </c>
      <c r="C16" s="24">
        <v>56222.28</v>
      </c>
      <c r="D16" s="163">
        <v>56222.28</v>
      </c>
      <c r="E16" s="163">
        <v>56222.28</v>
      </c>
      <c r="F16" s="163"/>
      <c r="G16" s="163"/>
    </row>
    <row r="17" ht="18" customHeight="1" spans="1:7">
      <c r="A17" s="33" t="s">
        <v>124</v>
      </c>
      <c r="B17" s="33" t="s">
        <v>125</v>
      </c>
      <c r="C17" s="24">
        <v>56222.28</v>
      </c>
      <c r="D17" s="163">
        <v>56222.28</v>
      </c>
      <c r="E17" s="163">
        <v>56222.28</v>
      </c>
      <c r="F17" s="163"/>
      <c r="G17" s="163"/>
    </row>
    <row r="18" ht="18" customHeight="1" spans="1:7">
      <c r="A18" s="33" t="s">
        <v>126</v>
      </c>
      <c r="B18" s="33" t="s">
        <v>127</v>
      </c>
      <c r="C18" s="24">
        <v>1821839</v>
      </c>
      <c r="D18" s="163">
        <v>1821839</v>
      </c>
      <c r="E18" s="163">
        <v>1821839</v>
      </c>
      <c r="F18" s="163"/>
      <c r="G18" s="163"/>
    </row>
    <row r="19" ht="18" customHeight="1" spans="1:7">
      <c r="A19" s="33" t="s">
        <v>128</v>
      </c>
      <c r="B19" s="33" t="s">
        <v>129</v>
      </c>
      <c r="C19" s="24">
        <v>1821839</v>
      </c>
      <c r="D19" s="163">
        <v>1821839</v>
      </c>
      <c r="E19" s="163">
        <v>1821839</v>
      </c>
      <c r="F19" s="163"/>
      <c r="G19" s="163"/>
    </row>
    <row r="20" ht="18" customHeight="1" spans="1:7">
      <c r="A20" s="33" t="s">
        <v>130</v>
      </c>
      <c r="B20" s="33" t="s">
        <v>131</v>
      </c>
      <c r="C20" s="24">
        <v>257280</v>
      </c>
      <c r="D20" s="163">
        <v>257280</v>
      </c>
      <c r="E20" s="163">
        <v>257280</v>
      </c>
      <c r="F20" s="163"/>
      <c r="G20" s="163"/>
    </row>
    <row r="21" ht="18" customHeight="1" spans="1:7">
      <c r="A21" s="33" t="s">
        <v>132</v>
      </c>
      <c r="B21" s="33" t="s">
        <v>133</v>
      </c>
      <c r="C21" s="24">
        <v>536220</v>
      </c>
      <c r="D21" s="163">
        <v>536220</v>
      </c>
      <c r="E21" s="163">
        <v>536220</v>
      </c>
      <c r="F21" s="163"/>
      <c r="G21" s="163"/>
    </row>
    <row r="22" ht="18" customHeight="1" spans="1:7">
      <c r="A22" s="33" t="s">
        <v>134</v>
      </c>
      <c r="B22" s="33" t="s">
        <v>135</v>
      </c>
      <c r="C22" s="24">
        <v>929000</v>
      </c>
      <c r="D22" s="163">
        <v>929000</v>
      </c>
      <c r="E22" s="163">
        <v>929000</v>
      </c>
      <c r="F22" s="163"/>
      <c r="G22" s="163"/>
    </row>
    <row r="23" ht="18" customHeight="1" spans="1:7">
      <c r="A23" s="33" t="s">
        <v>136</v>
      </c>
      <c r="B23" s="33" t="s">
        <v>137</v>
      </c>
      <c r="C23" s="24">
        <v>99339</v>
      </c>
      <c r="D23" s="163">
        <v>99339</v>
      </c>
      <c r="E23" s="163">
        <v>99339</v>
      </c>
      <c r="F23" s="163"/>
      <c r="G23" s="163"/>
    </row>
    <row r="24" ht="18" customHeight="1" spans="1:7">
      <c r="A24" s="33" t="s">
        <v>138</v>
      </c>
      <c r="B24" s="33" t="s">
        <v>139</v>
      </c>
      <c r="C24" s="24">
        <f>SUM(C25)</f>
        <v>994460.58</v>
      </c>
      <c r="D24" s="163"/>
      <c r="E24" s="163"/>
      <c r="F24" s="163"/>
      <c r="G24" s="163">
        <f>G25</f>
        <v>994460.58</v>
      </c>
    </row>
    <row r="25" ht="18" customHeight="1" spans="1:7">
      <c r="A25" s="33" t="s">
        <v>140</v>
      </c>
      <c r="B25" s="33" t="s">
        <v>141</v>
      </c>
      <c r="C25" s="24">
        <f>SUM(C26)</f>
        <v>994460.58</v>
      </c>
      <c r="D25" s="163"/>
      <c r="E25" s="163"/>
      <c r="F25" s="163"/>
      <c r="G25" s="163">
        <f>G26</f>
        <v>994460.58</v>
      </c>
    </row>
    <row r="26" ht="18" customHeight="1" spans="1:7">
      <c r="A26" s="33" t="s">
        <v>142</v>
      </c>
      <c r="B26" s="33" t="s">
        <v>143</v>
      </c>
      <c r="C26" s="24">
        <f t="shared" ref="C26:C30" si="0">SUM(D26,G26)</f>
        <v>994460.58</v>
      </c>
      <c r="D26" s="163"/>
      <c r="E26" s="163"/>
      <c r="F26" s="163"/>
      <c r="G26" s="163">
        <v>994460.58</v>
      </c>
    </row>
    <row r="27" ht="18" customHeight="1" spans="1:7">
      <c r="A27" s="33" t="s">
        <v>144</v>
      </c>
      <c r="B27" s="33" t="s">
        <v>145</v>
      </c>
      <c r="C27" s="24">
        <f>SUM(C28)</f>
        <v>15865000</v>
      </c>
      <c r="D27" s="163"/>
      <c r="E27" s="163"/>
      <c r="F27" s="163"/>
      <c r="G27" s="163">
        <v>15865000</v>
      </c>
    </row>
    <row r="28" ht="18" customHeight="1" spans="1:7">
      <c r="A28" s="33" t="s">
        <v>146</v>
      </c>
      <c r="B28" s="33" t="s">
        <v>147</v>
      </c>
      <c r="C28" s="24">
        <f>SUM(C29)</f>
        <v>15865000</v>
      </c>
      <c r="D28" s="163"/>
      <c r="E28" s="163"/>
      <c r="F28" s="163"/>
      <c r="G28" s="163">
        <v>15865000</v>
      </c>
    </row>
    <row r="29" ht="18" customHeight="1" spans="1:7">
      <c r="A29" s="33" t="s">
        <v>148</v>
      </c>
      <c r="B29" s="33" t="s">
        <v>149</v>
      </c>
      <c r="C29" s="24">
        <f t="shared" si="0"/>
        <v>15865000</v>
      </c>
      <c r="D29" s="163"/>
      <c r="E29" s="163"/>
      <c r="F29" s="163"/>
      <c r="G29" s="163">
        <v>15865000</v>
      </c>
    </row>
    <row r="30" ht="18" customHeight="1" spans="1:7">
      <c r="A30" s="33" t="s">
        <v>160</v>
      </c>
      <c r="B30" s="33" t="s">
        <v>161</v>
      </c>
      <c r="C30" s="24">
        <f t="shared" si="0"/>
        <v>27443715.24</v>
      </c>
      <c r="D30" s="163">
        <v>14819304.16</v>
      </c>
      <c r="E30" s="163">
        <v>13387368</v>
      </c>
      <c r="F30" s="163">
        <v>1431936.16</v>
      </c>
      <c r="G30" s="163">
        <f>SUM(G31,G33)</f>
        <v>12624411.08</v>
      </c>
    </row>
    <row r="31" ht="18" customHeight="1" spans="1:7">
      <c r="A31" s="33" t="s">
        <v>162</v>
      </c>
      <c r="B31" s="33" t="s">
        <v>163</v>
      </c>
      <c r="C31" s="24">
        <v>127100</v>
      </c>
      <c r="D31" s="163">
        <v>127100</v>
      </c>
      <c r="E31" s="163"/>
      <c r="F31" s="163">
        <v>127100</v>
      </c>
      <c r="G31" s="163"/>
    </row>
    <row r="32" ht="18" customHeight="1" spans="1:7">
      <c r="A32" s="33" t="s">
        <v>164</v>
      </c>
      <c r="B32" s="33" t="s">
        <v>165</v>
      </c>
      <c r="C32" s="24">
        <v>127100</v>
      </c>
      <c r="D32" s="163">
        <v>127100</v>
      </c>
      <c r="E32" s="163"/>
      <c r="F32" s="163">
        <v>127100</v>
      </c>
      <c r="G32" s="163"/>
    </row>
    <row r="33" ht="18" customHeight="1" spans="1:7">
      <c r="A33" s="33" t="s">
        <v>166</v>
      </c>
      <c r="B33" s="33" t="s">
        <v>167</v>
      </c>
      <c r="C33" s="24">
        <f>SUM(C34:C43)</f>
        <v>27316615.24</v>
      </c>
      <c r="D33" s="163">
        <v>14692204.16</v>
      </c>
      <c r="E33" s="163">
        <v>13387368</v>
      </c>
      <c r="F33" s="163">
        <v>1304836.16</v>
      </c>
      <c r="G33" s="163">
        <f>SUM(G34:G43)</f>
        <v>12624411.08</v>
      </c>
    </row>
    <row r="34" ht="18" customHeight="1" spans="1:7">
      <c r="A34" s="33" t="s">
        <v>168</v>
      </c>
      <c r="B34" s="33" t="s">
        <v>165</v>
      </c>
      <c r="C34" s="24">
        <v>4403459.36</v>
      </c>
      <c r="D34" s="163">
        <v>4403459.36</v>
      </c>
      <c r="E34" s="163">
        <v>3796968</v>
      </c>
      <c r="F34" s="163">
        <v>606491.36</v>
      </c>
      <c r="G34" s="163"/>
    </row>
    <row r="35" ht="18" customHeight="1" spans="1:7">
      <c r="A35" s="33" t="s">
        <v>169</v>
      </c>
      <c r="B35" s="33" t="s">
        <v>170</v>
      </c>
      <c r="C35" s="24">
        <v>30000</v>
      </c>
      <c r="D35" s="163"/>
      <c r="E35" s="163"/>
      <c r="F35" s="163"/>
      <c r="G35" s="163">
        <v>30000</v>
      </c>
    </row>
    <row r="36" ht="18" customHeight="1" spans="1:7">
      <c r="A36" s="33" t="s">
        <v>171</v>
      </c>
      <c r="B36" s="33" t="s">
        <v>172</v>
      </c>
      <c r="C36" s="24">
        <f>SUM(D36,G36)</f>
        <v>4225354.47</v>
      </c>
      <c r="D36" s="163"/>
      <c r="E36" s="163"/>
      <c r="F36" s="163"/>
      <c r="G36" s="163">
        <v>4225354.47</v>
      </c>
    </row>
    <row r="37" ht="18" customHeight="1" spans="1:7">
      <c r="A37" s="33" t="s">
        <v>173</v>
      </c>
      <c r="B37" s="33" t="s">
        <v>174</v>
      </c>
      <c r="C37" s="24">
        <v>632550</v>
      </c>
      <c r="D37" s="163"/>
      <c r="E37" s="163"/>
      <c r="F37" s="163"/>
      <c r="G37" s="163">
        <v>632550</v>
      </c>
    </row>
    <row r="38" ht="18" customHeight="1" spans="1:7">
      <c r="A38" s="33" t="s">
        <v>175</v>
      </c>
      <c r="B38" s="33" t="s">
        <v>176</v>
      </c>
      <c r="C38" s="24">
        <v>148000</v>
      </c>
      <c r="D38" s="163"/>
      <c r="E38" s="163"/>
      <c r="F38" s="163"/>
      <c r="G38" s="163">
        <v>148000</v>
      </c>
    </row>
    <row r="39" ht="18" customHeight="1" spans="1:7">
      <c r="A39" s="33" t="s">
        <v>177</v>
      </c>
      <c r="B39" s="33" t="s">
        <v>178</v>
      </c>
      <c r="C39" s="24">
        <v>340000</v>
      </c>
      <c r="D39" s="163"/>
      <c r="E39" s="163"/>
      <c r="F39" s="163"/>
      <c r="G39" s="163">
        <v>340000</v>
      </c>
    </row>
    <row r="40" ht="18" customHeight="1" spans="1:7">
      <c r="A40" s="33" t="s">
        <v>179</v>
      </c>
      <c r="B40" s="33" t="s">
        <v>180</v>
      </c>
      <c r="C40" s="24">
        <v>1433200</v>
      </c>
      <c r="D40" s="163">
        <v>883200</v>
      </c>
      <c r="E40" s="163">
        <v>883200</v>
      </c>
      <c r="F40" s="163"/>
      <c r="G40" s="163">
        <v>550000</v>
      </c>
    </row>
    <row r="41" ht="18" customHeight="1" spans="1:7">
      <c r="A41" s="33" t="s">
        <v>181</v>
      </c>
      <c r="B41" s="33" t="s">
        <v>182</v>
      </c>
      <c r="C41" s="24">
        <f>SUM(D41,G41)</f>
        <v>190000</v>
      </c>
      <c r="D41" s="163"/>
      <c r="E41" s="163"/>
      <c r="F41" s="163"/>
      <c r="G41" s="163">
        <v>190000</v>
      </c>
    </row>
    <row r="42" ht="18" customHeight="1" spans="1:7">
      <c r="A42" s="33" t="s">
        <v>183</v>
      </c>
      <c r="B42" s="33" t="s">
        <v>184</v>
      </c>
      <c r="C42" s="24">
        <v>6439450</v>
      </c>
      <c r="D42" s="163"/>
      <c r="E42" s="163"/>
      <c r="F42" s="163"/>
      <c r="G42" s="163">
        <v>6439450</v>
      </c>
    </row>
    <row r="43" ht="18" customHeight="1" spans="1:7">
      <c r="A43" s="33" t="s">
        <v>185</v>
      </c>
      <c r="B43" s="33" t="s">
        <v>186</v>
      </c>
      <c r="C43" s="24">
        <f>SUM(D43,G43)</f>
        <v>9474601.41</v>
      </c>
      <c r="D43" s="163">
        <v>9405544.8</v>
      </c>
      <c r="E43" s="163">
        <v>8707200</v>
      </c>
      <c r="F43" s="163">
        <v>698344.8</v>
      </c>
      <c r="G43" s="163">
        <v>69056.61</v>
      </c>
    </row>
    <row r="44" ht="18" customHeight="1" spans="1:7">
      <c r="A44" s="33" t="s">
        <v>195</v>
      </c>
      <c r="B44" s="33" t="s">
        <v>196</v>
      </c>
      <c r="C44" s="24">
        <v>1377492.13</v>
      </c>
      <c r="D44" s="163">
        <v>1377492.13</v>
      </c>
      <c r="E44" s="163">
        <v>1377492.13</v>
      </c>
      <c r="F44" s="163"/>
      <c r="G44" s="163"/>
    </row>
    <row r="45" ht="18" customHeight="1" spans="1:7">
      <c r="A45" s="33" t="s">
        <v>197</v>
      </c>
      <c r="B45" s="33" t="s">
        <v>198</v>
      </c>
      <c r="C45" s="24">
        <v>1377492.13</v>
      </c>
      <c r="D45" s="163">
        <v>1377492.13</v>
      </c>
      <c r="E45" s="163">
        <v>1377492.13</v>
      </c>
      <c r="F45" s="163"/>
      <c r="G45" s="163"/>
    </row>
    <row r="46" ht="18" customHeight="1" spans="1:7">
      <c r="A46" s="33" t="s">
        <v>199</v>
      </c>
      <c r="B46" s="33" t="s">
        <v>200</v>
      </c>
      <c r="C46" s="24">
        <v>1335972.13</v>
      </c>
      <c r="D46" s="163">
        <v>1335972.13</v>
      </c>
      <c r="E46" s="163">
        <v>1335972.13</v>
      </c>
      <c r="F46" s="163"/>
      <c r="G46" s="163"/>
    </row>
    <row r="47" ht="18" customHeight="1" spans="1:7">
      <c r="A47" s="33" t="s">
        <v>201</v>
      </c>
      <c r="B47" s="33" t="s">
        <v>202</v>
      </c>
      <c r="C47" s="24">
        <v>41520</v>
      </c>
      <c r="D47" s="163">
        <v>41520</v>
      </c>
      <c r="E47" s="163">
        <v>41520</v>
      </c>
      <c r="F47" s="163"/>
      <c r="G47" s="163"/>
    </row>
    <row r="48" ht="18" customHeight="1" spans="1:7">
      <c r="A48" s="91" t="s">
        <v>248</v>
      </c>
      <c r="B48" s="211" t="s">
        <v>248</v>
      </c>
      <c r="C48" s="24">
        <f>SUM(C7,C10,C18,C24,C27,C30,C44)</f>
        <v>51199609.23</v>
      </c>
      <c r="D48" s="163">
        <v>21715737.57</v>
      </c>
      <c r="E48" s="24">
        <v>20221401.41</v>
      </c>
      <c r="F48" s="24">
        <v>1494336.16</v>
      </c>
      <c r="G48" s="24">
        <f>SUM(G24,G27,G30)</f>
        <v>29483871.66</v>
      </c>
    </row>
  </sheetData>
  <mergeCells count="7">
    <mergeCell ref="A2:G2"/>
    <mergeCell ref="A3:E3"/>
    <mergeCell ref="A4:B4"/>
    <mergeCell ref="D4:F4"/>
    <mergeCell ref="A48:B4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7"/>
  <sheetViews>
    <sheetView workbookViewId="0">
      <selection activeCell="B10" sqref="B10"/>
    </sheetView>
  </sheetViews>
  <sheetFormatPr defaultColWidth="10.4285714285714" defaultRowHeight="14.25" customHeight="1" outlineLevelRow="6" outlineLevelCol="5"/>
  <cols>
    <col min="1" max="4" width="28.1428571428571" style="42" customWidth="1"/>
    <col min="5" max="5" width="28.1428571428571" style="43" customWidth="1"/>
    <col min="6" max="6" width="28.1428571428571" style="42" customWidth="1"/>
    <col min="7" max="16384" width="10.4285714285714" style="43" customWidth="1"/>
  </cols>
  <sheetData>
    <row r="1" customHeight="1" spans="1:6">
      <c r="A1" s="46"/>
      <c r="B1" s="46"/>
      <c r="C1" s="46"/>
      <c r="D1" s="46"/>
      <c r="E1" s="45"/>
      <c r="F1" s="197" t="s">
        <v>249</v>
      </c>
    </row>
    <row r="2" ht="41.25" customHeight="1" spans="1:6">
      <c r="A2" s="198" t="s">
        <v>250</v>
      </c>
      <c r="B2" s="46"/>
      <c r="C2" s="46"/>
      <c r="D2" s="46"/>
      <c r="E2" s="45"/>
      <c r="F2" s="46"/>
    </row>
    <row r="3" customHeight="1" spans="1:6">
      <c r="A3" s="199" t="s">
        <v>2</v>
      </c>
      <c r="B3" s="200"/>
      <c r="C3" s="201" t="s">
        <v>3</v>
      </c>
      <c r="D3" s="46"/>
      <c r="E3" s="45"/>
      <c r="F3" s="46"/>
    </row>
    <row r="4" ht="27" customHeight="1" spans="1:6">
      <c r="A4" s="50" t="s">
        <v>251</v>
      </c>
      <c r="B4" s="50" t="s">
        <v>252</v>
      </c>
      <c r="C4" s="202" t="s">
        <v>253</v>
      </c>
      <c r="D4" s="203"/>
      <c r="E4" s="58"/>
      <c r="F4" s="50" t="s">
        <v>254</v>
      </c>
    </row>
    <row r="5" ht="28.5" customHeight="1" spans="1:6">
      <c r="A5" s="204"/>
      <c r="B5" s="57"/>
      <c r="C5" s="205" t="s">
        <v>62</v>
      </c>
      <c r="D5" s="205" t="s">
        <v>255</v>
      </c>
      <c r="E5" s="205" t="s">
        <v>256</v>
      </c>
      <c r="F5" s="56"/>
    </row>
    <row r="6" ht="17.25" customHeight="1" spans="1:6">
      <c r="A6" s="65" t="s">
        <v>90</v>
      </c>
      <c r="B6" s="65" t="s">
        <v>91</v>
      </c>
      <c r="C6" s="65" t="s">
        <v>92</v>
      </c>
      <c r="D6" s="65" t="s">
        <v>93</v>
      </c>
      <c r="E6" s="65" t="s">
        <v>94</v>
      </c>
      <c r="F6" s="65" t="s">
        <v>95</v>
      </c>
    </row>
    <row r="7" ht="17.25" customHeight="1" spans="1:6">
      <c r="A7" s="206">
        <v>127100</v>
      </c>
      <c r="B7" s="132"/>
      <c r="C7" s="183">
        <v>127100</v>
      </c>
      <c r="D7" s="183"/>
      <c r="E7" s="183">
        <v>127100</v>
      </c>
      <c r="F7" s="183"/>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86"/>
  <sheetViews>
    <sheetView topLeftCell="C1" workbookViewId="0">
      <selection activeCell="R11" sqref="R11"/>
    </sheetView>
  </sheetViews>
  <sheetFormatPr defaultColWidth="9.14285714285714" defaultRowHeight="14.25" customHeight="1"/>
  <cols>
    <col min="1" max="1" width="28.1428571428571" style="1" hidden="1" customWidth="1"/>
    <col min="2" max="2" width="27" style="1" customWidth="1"/>
    <col min="3" max="3" width="20.7142857142857" style="1" customWidth="1"/>
    <col min="4" max="4" width="25.3714285714286" style="1" customWidth="1"/>
    <col min="5" max="5" width="10.1428571428571" style="1" customWidth="1"/>
    <col min="6" max="6" width="31.4285714285714" style="1" customWidth="1"/>
    <col min="7" max="7" width="10.2857142857143" style="1" customWidth="1"/>
    <col min="8" max="8" width="27.5714285714286" style="1" customWidth="1"/>
    <col min="9" max="25" width="18.7142857142857" style="1" customWidth="1"/>
    <col min="26" max="16384" width="9.14285714285714" style="1" customWidth="1"/>
  </cols>
  <sheetData>
    <row r="1" ht="13.5" customHeight="1" spans="3:25">
      <c r="C1" s="135"/>
      <c r="E1" s="187"/>
      <c r="F1" s="187"/>
      <c r="G1" s="187"/>
      <c r="H1" s="187"/>
      <c r="I1" s="110"/>
      <c r="J1" s="110"/>
      <c r="K1" s="3"/>
      <c r="L1" s="110"/>
      <c r="M1" s="110"/>
      <c r="N1" s="110"/>
      <c r="O1" s="110"/>
      <c r="P1" s="3"/>
      <c r="Q1" s="3"/>
      <c r="R1" s="3"/>
      <c r="S1" s="110"/>
      <c r="W1" s="135"/>
      <c r="Y1" s="4" t="s">
        <v>257</v>
      </c>
    </row>
    <row r="2" ht="45.75" customHeight="1" spans="1:25">
      <c r="A2" s="76" t="s">
        <v>258</v>
      </c>
      <c r="B2" s="5"/>
      <c r="C2" s="76"/>
      <c r="D2" s="76"/>
      <c r="E2" s="76"/>
      <c r="F2" s="76"/>
      <c r="G2" s="76"/>
      <c r="H2" s="76"/>
      <c r="I2" s="76"/>
      <c r="J2" s="76"/>
      <c r="K2" s="5"/>
      <c r="L2" s="76"/>
      <c r="M2" s="76"/>
      <c r="N2" s="76"/>
      <c r="O2" s="76"/>
      <c r="P2" s="5"/>
      <c r="Q2" s="5"/>
      <c r="R2" s="5"/>
      <c r="S2" s="76"/>
      <c r="T2" s="76"/>
      <c r="U2" s="76"/>
      <c r="V2" s="76"/>
      <c r="W2" s="76"/>
      <c r="X2" s="76"/>
      <c r="Y2" s="76"/>
    </row>
    <row r="3" ht="18.75" customHeight="1" spans="1:25">
      <c r="A3" s="6" t="s">
        <v>2</v>
      </c>
      <c r="B3" s="7"/>
      <c r="C3" s="188"/>
      <c r="D3" s="188"/>
      <c r="E3" s="188"/>
      <c r="F3" s="188"/>
      <c r="G3" s="188"/>
      <c r="H3" s="188"/>
      <c r="I3" s="112"/>
      <c r="J3" s="112"/>
      <c r="K3" s="8"/>
      <c r="L3" s="112"/>
      <c r="M3" s="112"/>
      <c r="N3" s="112"/>
      <c r="O3" s="112"/>
      <c r="P3" s="8"/>
      <c r="Q3" s="8"/>
      <c r="R3" s="8"/>
      <c r="S3" s="112"/>
      <c r="W3" s="135"/>
      <c r="Y3" s="4" t="s">
        <v>3</v>
      </c>
    </row>
    <row r="4" ht="18" customHeight="1" spans="1:25">
      <c r="A4" s="10" t="s">
        <v>259</v>
      </c>
      <c r="B4" s="10" t="s">
        <v>260</v>
      </c>
      <c r="C4" s="10" t="s">
        <v>261</v>
      </c>
      <c r="D4" s="10" t="s">
        <v>262</v>
      </c>
      <c r="E4" s="10" t="s">
        <v>263</v>
      </c>
      <c r="F4" s="10" t="s">
        <v>264</v>
      </c>
      <c r="G4" s="10" t="s">
        <v>265</v>
      </c>
      <c r="H4" s="10" t="s">
        <v>266</v>
      </c>
      <c r="I4" s="191" t="s">
        <v>267</v>
      </c>
      <c r="J4" s="138" t="s">
        <v>267</v>
      </c>
      <c r="K4" s="13"/>
      <c r="L4" s="138"/>
      <c r="M4" s="138"/>
      <c r="N4" s="138"/>
      <c r="O4" s="138"/>
      <c r="P4" s="13"/>
      <c r="Q4" s="13"/>
      <c r="R4" s="13"/>
      <c r="S4" s="128" t="s">
        <v>66</v>
      </c>
      <c r="T4" s="138" t="s">
        <v>67</v>
      </c>
      <c r="U4" s="138"/>
      <c r="V4" s="138"/>
      <c r="W4" s="138"/>
      <c r="X4" s="138"/>
      <c r="Y4" s="139"/>
    </row>
    <row r="5" ht="22" customHeight="1" spans="1:25">
      <c r="A5" s="15"/>
      <c r="B5" s="30"/>
      <c r="C5" s="157"/>
      <c r="D5" s="15"/>
      <c r="E5" s="15"/>
      <c r="F5" s="15"/>
      <c r="G5" s="15"/>
      <c r="H5" s="15"/>
      <c r="I5" s="88" t="s">
        <v>268</v>
      </c>
      <c r="J5" s="191" t="s">
        <v>269</v>
      </c>
      <c r="K5" s="13"/>
      <c r="L5" s="138"/>
      <c r="M5" s="138"/>
      <c r="N5" s="138"/>
      <c r="O5" s="139"/>
      <c r="P5" s="12" t="s">
        <v>270</v>
      </c>
      <c r="Q5" s="13"/>
      <c r="R5" s="14"/>
      <c r="S5" s="10" t="s">
        <v>66</v>
      </c>
      <c r="T5" s="191" t="s">
        <v>67</v>
      </c>
      <c r="U5" s="128" t="s">
        <v>69</v>
      </c>
      <c r="V5" s="138" t="s">
        <v>67</v>
      </c>
      <c r="W5" s="128" t="s">
        <v>71</v>
      </c>
      <c r="X5" s="128" t="s">
        <v>72</v>
      </c>
      <c r="Y5" s="193" t="s">
        <v>73</v>
      </c>
    </row>
    <row r="6" ht="19.5" customHeight="1" spans="1:25">
      <c r="A6" s="30"/>
      <c r="B6" s="30"/>
      <c r="C6" s="30"/>
      <c r="D6" s="30"/>
      <c r="E6" s="30"/>
      <c r="F6" s="30"/>
      <c r="G6" s="30"/>
      <c r="H6" s="30"/>
      <c r="I6" s="30"/>
      <c r="J6" s="192" t="s">
        <v>271</v>
      </c>
      <c r="K6" s="193" t="s">
        <v>272</v>
      </c>
      <c r="L6" s="10" t="s">
        <v>273</v>
      </c>
      <c r="M6" s="10" t="s">
        <v>274</v>
      </c>
      <c r="N6" s="10" t="s">
        <v>275</v>
      </c>
      <c r="O6" s="10" t="s">
        <v>276</v>
      </c>
      <c r="P6" s="10" t="s">
        <v>63</v>
      </c>
      <c r="Q6" s="10" t="s">
        <v>64</v>
      </c>
      <c r="R6" s="10" t="s">
        <v>65</v>
      </c>
      <c r="S6" s="30"/>
      <c r="T6" s="10" t="s">
        <v>62</v>
      </c>
      <c r="U6" s="10" t="s">
        <v>69</v>
      </c>
      <c r="V6" s="10" t="s">
        <v>277</v>
      </c>
      <c r="W6" s="10" t="s">
        <v>71</v>
      </c>
      <c r="X6" s="10" t="s">
        <v>72</v>
      </c>
      <c r="Y6" s="10" t="s">
        <v>73</v>
      </c>
    </row>
    <row r="7" ht="37.5" customHeight="1" spans="1:25">
      <c r="A7" s="189"/>
      <c r="B7" s="20"/>
      <c r="C7" s="189"/>
      <c r="D7" s="189"/>
      <c r="E7" s="189"/>
      <c r="F7" s="189"/>
      <c r="G7" s="189"/>
      <c r="H7" s="189"/>
      <c r="I7" s="189"/>
      <c r="J7" s="194" t="s">
        <v>62</v>
      </c>
      <c r="K7" s="194" t="s">
        <v>278</v>
      </c>
      <c r="L7" s="18" t="s">
        <v>272</v>
      </c>
      <c r="M7" s="18" t="s">
        <v>274</v>
      </c>
      <c r="N7" s="18" t="s">
        <v>275</v>
      </c>
      <c r="O7" s="18" t="s">
        <v>276</v>
      </c>
      <c r="P7" s="18" t="s">
        <v>274</v>
      </c>
      <c r="Q7" s="18" t="s">
        <v>275</v>
      </c>
      <c r="R7" s="18" t="s">
        <v>276</v>
      </c>
      <c r="S7" s="18" t="s">
        <v>66</v>
      </c>
      <c r="T7" s="18" t="s">
        <v>62</v>
      </c>
      <c r="U7" s="18" t="s">
        <v>69</v>
      </c>
      <c r="V7" s="18" t="s">
        <v>277</v>
      </c>
      <c r="W7" s="18" t="s">
        <v>71</v>
      </c>
      <c r="X7" s="18" t="s">
        <v>72</v>
      </c>
      <c r="Y7" s="18" t="s">
        <v>73</v>
      </c>
    </row>
    <row r="8" ht="20" customHeight="1" spans="1:25">
      <c r="A8" s="38">
        <v>1</v>
      </c>
      <c r="B8" s="21">
        <v>1</v>
      </c>
      <c r="C8" s="38">
        <v>2</v>
      </c>
      <c r="D8" s="21">
        <v>3</v>
      </c>
      <c r="E8" s="38">
        <v>4</v>
      </c>
      <c r="F8" s="21">
        <v>5</v>
      </c>
      <c r="G8" s="38">
        <v>6</v>
      </c>
      <c r="H8" s="21">
        <v>7</v>
      </c>
      <c r="I8" s="38">
        <v>8</v>
      </c>
      <c r="J8" s="21">
        <v>9</v>
      </c>
      <c r="K8" s="38">
        <v>10</v>
      </c>
      <c r="L8" s="21">
        <v>11</v>
      </c>
      <c r="M8" s="38">
        <v>12</v>
      </c>
      <c r="N8" s="21">
        <v>13</v>
      </c>
      <c r="O8" s="38">
        <v>14</v>
      </c>
      <c r="P8" s="21">
        <v>15</v>
      </c>
      <c r="Q8" s="38">
        <v>16</v>
      </c>
      <c r="R8" s="21">
        <v>17</v>
      </c>
      <c r="S8" s="38">
        <v>18</v>
      </c>
      <c r="T8" s="21">
        <v>19</v>
      </c>
      <c r="U8" s="38">
        <v>20</v>
      </c>
      <c r="V8" s="21">
        <v>21</v>
      </c>
      <c r="W8" s="38">
        <v>22</v>
      </c>
      <c r="X8" s="21">
        <v>23</v>
      </c>
      <c r="Y8" s="38">
        <v>24</v>
      </c>
    </row>
    <row r="9" ht="20.25" customHeight="1" spans="1:25">
      <c r="A9" s="190" t="s">
        <v>75</v>
      </c>
      <c r="B9" s="190" t="s">
        <v>75</v>
      </c>
      <c r="C9" s="190" t="s">
        <v>279</v>
      </c>
      <c r="D9" s="190" t="s">
        <v>280</v>
      </c>
      <c r="E9" s="190" t="s">
        <v>168</v>
      </c>
      <c r="F9" s="190" t="s">
        <v>281</v>
      </c>
      <c r="G9" s="190" t="s">
        <v>282</v>
      </c>
      <c r="H9" s="190" t="s">
        <v>283</v>
      </c>
      <c r="I9" s="183">
        <v>1084008</v>
      </c>
      <c r="J9" s="183">
        <v>1084008</v>
      </c>
      <c r="K9" s="92"/>
      <c r="L9" s="92"/>
      <c r="M9" s="92"/>
      <c r="N9" s="183">
        <v>1084008</v>
      </c>
      <c r="O9" s="92"/>
      <c r="P9" s="183"/>
      <c r="Q9" s="183"/>
      <c r="R9" s="183"/>
      <c r="S9" s="183"/>
      <c r="T9" s="183"/>
      <c r="U9" s="183"/>
      <c r="V9" s="183"/>
      <c r="W9" s="183"/>
      <c r="X9" s="183"/>
      <c r="Y9" s="183"/>
    </row>
    <row r="10" ht="20.25" customHeight="1" spans="1:25">
      <c r="A10" s="190" t="s">
        <v>75</v>
      </c>
      <c r="B10" s="190" t="s">
        <v>75</v>
      </c>
      <c r="C10" s="190" t="s">
        <v>279</v>
      </c>
      <c r="D10" s="190" t="s">
        <v>280</v>
      </c>
      <c r="E10" s="190" t="s">
        <v>168</v>
      </c>
      <c r="F10" s="190" t="s">
        <v>281</v>
      </c>
      <c r="G10" s="190" t="s">
        <v>284</v>
      </c>
      <c r="H10" s="190" t="s">
        <v>285</v>
      </c>
      <c r="I10" s="183">
        <v>1484580</v>
      </c>
      <c r="J10" s="183">
        <v>1484580</v>
      </c>
      <c r="K10" s="25"/>
      <c r="L10" s="25"/>
      <c r="M10" s="25"/>
      <c r="N10" s="183">
        <v>1484580</v>
      </c>
      <c r="O10" s="25"/>
      <c r="P10" s="183"/>
      <c r="Q10" s="183"/>
      <c r="R10" s="183"/>
      <c r="S10" s="183"/>
      <c r="T10" s="183"/>
      <c r="U10" s="183"/>
      <c r="V10" s="183"/>
      <c r="W10" s="183"/>
      <c r="X10" s="183"/>
      <c r="Y10" s="183"/>
    </row>
    <row r="11" ht="20.25" customHeight="1" spans="1:25">
      <c r="A11" s="190" t="s">
        <v>75</v>
      </c>
      <c r="B11" s="190" t="s">
        <v>75</v>
      </c>
      <c r="C11" s="190" t="s">
        <v>279</v>
      </c>
      <c r="D11" s="190" t="s">
        <v>280</v>
      </c>
      <c r="E11" s="190" t="s">
        <v>168</v>
      </c>
      <c r="F11" s="190" t="s">
        <v>281</v>
      </c>
      <c r="G11" s="190" t="s">
        <v>286</v>
      </c>
      <c r="H11" s="190" t="s">
        <v>287</v>
      </c>
      <c r="I11" s="183">
        <v>72000</v>
      </c>
      <c r="J11" s="183">
        <v>72000</v>
      </c>
      <c r="K11" s="25"/>
      <c r="L11" s="25"/>
      <c r="M11" s="25"/>
      <c r="N11" s="183">
        <v>72000</v>
      </c>
      <c r="O11" s="25"/>
      <c r="P11" s="183"/>
      <c r="Q11" s="183"/>
      <c r="R11" s="183"/>
      <c r="S11" s="183"/>
      <c r="T11" s="183"/>
      <c r="U11" s="183"/>
      <c r="V11" s="183"/>
      <c r="W11" s="183"/>
      <c r="X11" s="183"/>
      <c r="Y11" s="183"/>
    </row>
    <row r="12" ht="20.25" customHeight="1" spans="1:25">
      <c r="A12" s="190" t="s">
        <v>75</v>
      </c>
      <c r="B12" s="190" t="s">
        <v>75</v>
      </c>
      <c r="C12" s="190" t="s">
        <v>288</v>
      </c>
      <c r="D12" s="190" t="s">
        <v>289</v>
      </c>
      <c r="E12" s="190" t="s">
        <v>185</v>
      </c>
      <c r="F12" s="190" t="s">
        <v>290</v>
      </c>
      <c r="G12" s="190" t="s">
        <v>282</v>
      </c>
      <c r="H12" s="190" t="s">
        <v>283</v>
      </c>
      <c r="I12" s="183">
        <v>2056356</v>
      </c>
      <c r="J12" s="183">
        <v>2056356</v>
      </c>
      <c r="K12" s="25"/>
      <c r="L12" s="25"/>
      <c r="M12" s="25"/>
      <c r="N12" s="183">
        <v>2056356</v>
      </c>
      <c r="O12" s="25"/>
      <c r="P12" s="183"/>
      <c r="Q12" s="183"/>
      <c r="R12" s="183"/>
      <c r="S12" s="183"/>
      <c r="T12" s="183"/>
      <c r="U12" s="183"/>
      <c r="V12" s="183"/>
      <c r="W12" s="183"/>
      <c r="X12" s="183"/>
      <c r="Y12" s="183"/>
    </row>
    <row r="13" ht="20.25" customHeight="1" spans="1:25">
      <c r="A13" s="190" t="s">
        <v>75</v>
      </c>
      <c r="B13" s="190" t="s">
        <v>75</v>
      </c>
      <c r="C13" s="190" t="s">
        <v>288</v>
      </c>
      <c r="D13" s="190" t="s">
        <v>289</v>
      </c>
      <c r="E13" s="190" t="s">
        <v>185</v>
      </c>
      <c r="F13" s="190" t="s">
        <v>290</v>
      </c>
      <c r="G13" s="190" t="s">
        <v>284</v>
      </c>
      <c r="H13" s="190" t="s">
        <v>285</v>
      </c>
      <c r="I13" s="183">
        <v>4500</v>
      </c>
      <c r="J13" s="183">
        <v>4500</v>
      </c>
      <c r="K13" s="25"/>
      <c r="L13" s="25"/>
      <c r="M13" s="25"/>
      <c r="N13" s="183">
        <v>4500</v>
      </c>
      <c r="O13" s="25"/>
      <c r="P13" s="183"/>
      <c r="Q13" s="183"/>
      <c r="R13" s="183"/>
      <c r="S13" s="183"/>
      <c r="T13" s="183"/>
      <c r="U13" s="183"/>
      <c r="V13" s="183"/>
      <c r="W13" s="183"/>
      <c r="X13" s="183"/>
      <c r="Y13" s="183"/>
    </row>
    <row r="14" ht="20.25" customHeight="1" spans="1:25">
      <c r="A14" s="190" t="s">
        <v>75</v>
      </c>
      <c r="B14" s="190" t="s">
        <v>75</v>
      </c>
      <c r="C14" s="190" t="s">
        <v>288</v>
      </c>
      <c r="D14" s="190" t="s">
        <v>289</v>
      </c>
      <c r="E14" s="190" t="s">
        <v>185</v>
      </c>
      <c r="F14" s="190" t="s">
        <v>290</v>
      </c>
      <c r="G14" s="190" t="s">
        <v>284</v>
      </c>
      <c r="H14" s="190" t="s">
        <v>285</v>
      </c>
      <c r="I14" s="183">
        <v>156</v>
      </c>
      <c r="J14" s="183">
        <v>156</v>
      </c>
      <c r="K14" s="25"/>
      <c r="L14" s="25"/>
      <c r="M14" s="25"/>
      <c r="N14" s="183">
        <v>156</v>
      </c>
      <c r="O14" s="25"/>
      <c r="P14" s="183"/>
      <c r="Q14" s="183"/>
      <c r="R14" s="183"/>
      <c r="S14" s="183"/>
      <c r="T14" s="183"/>
      <c r="U14" s="183"/>
      <c r="V14" s="183"/>
      <c r="W14" s="183"/>
      <c r="X14" s="183"/>
      <c r="Y14" s="183"/>
    </row>
    <row r="15" ht="20.25" customHeight="1" spans="1:25">
      <c r="A15" s="190" t="s">
        <v>75</v>
      </c>
      <c r="B15" s="190" t="s">
        <v>75</v>
      </c>
      <c r="C15" s="190" t="s">
        <v>288</v>
      </c>
      <c r="D15" s="190" t="s">
        <v>289</v>
      </c>
      <c r="E15" s="190" t="s">
        <v>185</v>
      </c>
      <c r="F15" s="190" t="s">
        <v>290</v>
      </c>
      <c r="G15" s="190" t="s">
        <v>286</v>
      </c>
      <c r="H15" s="190" t="s">
        <v>287</v>
      </c>
      <c r="I15" s="183">
        <v>162000</v>
      </c>
      <c r="J15" s="183">
        <v>162000</v>
      </c>
      <c r="K15" s="25"/>
      <c r="L15" s="25"/>
      <c r="M15" s="25"/>
      <c r="N15" s="183">
        <v>162000</v>
      </c>
      <c r="O15" s="25"/>
      <c r="P15" s="183"/>
      <c r="Q15" s="183"/>
      <c r="R15" s="183"/>
      <c r="S15" s="183"/>
      <c r="T15" s="183"/>
      <c r="U15" s="183"/>
      <c r="V15" s="183"/>
      <c r="W15" s="183"/>
      <c r="X15" s="183"/>
      <c r="Y15" s="183"/>
    </row>
    <row r="16" ht="20.25" customHeight="1" spans="1:25">
      <c r="A16" s="190" t="s">
        <v>75</v>
      </c>
      <c r="B16" s="190" t="s">
        <v>75</v>
      </c>
      <c r="C16" s="190" t="s">
        <v>288</v>
      </c>
      <c r="D16" s="190" t="s">
        <v>289</v>
      </c>
      <c r="E16" s="190" t="s">
        <v>185</v>
      </c>
      <c r="F16" s="190" t="s">
        <v>290</v>
      </c>
      <c r="G16" s="190" t="s">
        <v>291</v>
      </c>
      <c r="H16" s="190" t="s">
        <v>292</v>
      </c>
      <c r="I16" s="183">
        <v>1988388</v>
      </c>
      <c r="J16" s="183">
        <v>1988388</v>
      </c>
      <c r="K16" s="25"/>
      <c r="L16" s="25"/>
      <c r="M16" s="25"/>
      <c r="N16" s="183">
        <v>1988388</v>
      </c>
      <c r="O16" s="25"/>
      <c r="P16" s="183"/>
      <c r="Q16" s="183"/>
      <c r="R16" s="183"/>
      <c r="S16" s="183"/>
      <c r="T16" s="183"/>
      <c r="U16" s="183"/>
      <c r="V16" s="183"/>
      <c r="W16" s="183"/>
      <c r="X16" s="183"/>
      <c r="Y16" s="183"/>
    </row>
    <row r="17" ht="20.25" customHeight="1" spans="1:25">
      <c r="A17" s="190" t="s">
        <v>75</v>
      </c>
      <c r="B17" s="190" t="s">
        <v>75</v>
      </c>
      <c r="C17" s="190" t="s">
        <v>288</v>
      </c>
      <c r="D17" s="190" t="s">
        <v>289</v>
      </c>
      <c r="E17" s="190" t="s">
        <v>185</v>
      </c>
      <c r="F17" s="190" t="s">
        <v>290</v>
      </c>
      <c r="G17" s="190" t="s">
        <v>291</v>
      </c>
      <c r="H17" s="190" t="s">
        <v>292</v>
      </c>
      <c r="I17" s="183">
        <v>1464540</v>
      </c>
      <c r="J17" s="183">
        <v>1464540</v>
      </c>
      <c r="K17" s="25"/>
      <c r="L17" s="25"/>
      <c r="M17" s="25"/>
      <c r="N17" s="183">
        <v>1464540</v>
      </c>
      <c r="O17" s="25"/>
      <c r="P17" s="183"/>
      <c r="Q17" s="183"/>
      <c r="R17" s="183"/>
      <c r="S17" s="183"/>
      <c r="T17" s="183"/>
      <c r="U17" s="183"/>
      <c r="V17" s="183"/>
      <c r="W17" s="183"/>
      <c r="X17" s="183"/>
      <c r="Y17" s="183"/>
    </row>
    <row r="18" ht="20.25" customHeight="1" spans="1:25">
      <c r="A18" s="190" t="s">
        <v>75</v>
      </c>
      <c r="B18" s="190" t="s">
        <v>75</v>
      </c>
      <c r="C18" s="190" t="s">
        <v>293</v>
      </c>
      <c r="D18" s="190" t="s">
        <v>294</v>
      </c>
      <c r="E18" s="190" t="s">
        <v>118</v>
      </c>
      <c r="F18" s="190" t="s">
        <v>295</v>
      </c>
      <c r="G18" s="190" t="s">
        <v>296</v>
      </c>
      <c r="H18" s="190" t="s">
        <v>297</v>
      </c>
      <c r="I18" s="183">
        <v>520800</v>
      </c>
      <c r="J18" s="183">
        <v>520800</v>
      </c>
      <c r="K18" s="25"/>
      <c r="L18" s="25"/>
      <c r="M18" s="25"/>
      <c r="N18" s="183">
        <v>520800</v>
      </c>
      <c r="O18" s="25"/>
      <c r="P18" s="183"/>
      <c r="Q18" s="183"/>
      <c r="R18" s="183"/>
      <c r="S18" s="183"/>
      <c r="T18" s="183"/>
      <c r="U18" s="183"/>
      <c r="V18" s="183"/>
      <c r="W18" s="183"/>
      <c r="X18" s="183"/>
      <c r="Y18" s="183"/>
    </row>
    <row r="19" ht="20.25" customHeight="1" spans="1:25">
      <c r="A19" s="190" t="s">
        <v>75</v>
      </c>
      <c r="B19" s="190" t="s">
        <v>75</v>
      </c>
      <c r="C19" s="190" t="s">
        <v>293</v>
      </c>
      <c r="D19" s="190" t="s">
        <v>294</v>
      </c>
      <c r="E19" s="190" t="s">
        <v>118</v>
      </c>
      <c r="F19" s="190" t="s">
        <v>295</v>
      </c>
      <c r="G19" s="190" t="s">
        <v>296</v>
      </c>
      <c r="H19" s="190" t="s">
        <v>297</v>
      </c>
      <c r="I19" s="183">
        <v>1086480</v>
      </c>
      <c r="J19" s="183">
        <v>1086480</v>
      </c>
      <c r="K19" s="25"/>
      <c r="L19" s="25"/>
      <c r="M19" s="25"/>
      <c r="N19" s="183">
        <v>1086480</v>
      </c>
      <c r="O19" s="25"/>
      <c r="P19" s="183"/>
      <c r="Q19" s="183"/>
      <c r="R19" s="183"/>
      <c r="S19" s="183"/>
      <c r="T19" s="183"/>
      <c r="U19" s="183"/>
      <c r="V19" s="183"/>
      <c r="W19" s="183"/>
      <c r="X19" s="183"/>
      <c r="Y19" s="183"/>
    </row>
    <row r="20" ht="20.25" customHeight="1" spans="1:25">
      <c r="A20" s="190" t="s">
        <v>75</v>
      </c>
      <c r="B20" s="190" t="s">
        <v>75</v>
      </c>
      <c r="C20" s="190" t="s">
        <v>293</v>
      </c>
      <c r="D20" s="190" t="s">
        <v>294</v>
      </c>
      <c r="E20" s="190" t="s">
        <v>120</v>
      </c>
      <c r="F20" s="190" t="s">
        <v>298</v>
      </c>
      <c r="G20" s="190" t="s">
        <v>299</v>
      </c>
      <c r="H20" s="190" t="s">
        <v>300</v>
      </c>
      <c r="I20" s="183">
        <v>500000</v>
      </c>
      <c r="J20" s="183">
        <v>500000</v>
      </c>
      <c r="K20" s="25"/>
      <c r="L20" s="25"/>
      <c r="M20" s="25"/>
      <c r="N20" s="183">
        <v>500000</v>
      </c>
      <c r="O20" s="25"/>
      <c r="P20" s="183"/>
      <c r="Q20" s="183"/>
      <c r="R20" s="183"/>
      <c r="S20" s="183"/>
      <c r="T20" s="183"/>
      <c r="U20" s="183"/>
      <c r="V20" s="183"/>
      <c r="W20" s="183"/>
      <c r="X20" s="183"/>
      <c r="Y20" s="183"/>
    </row>
    <row r="21" ht="20.25" customHeight="1" spans="1:25">
      <c r="A21" s="190" t="s">
        <v>75</v>
      </c>
      <c r="B21" s="190" t="s">
        <v>75</v>
      </c>
      <c r="C21" s="190" t="s">
        <v>293</v>
      </c>
      <c r="D21" s="190" t="s">
        <v>294</v>
      </c>
      <c r="E21" s="190" t="s">
        <v>130</v>
      </c>
      <c r="F21" s="190" t="s">
        <v>301</v>
      </c>
      <c r="G21" s="190" t="s">
        <v>302</v>
      </c>
      <c r="H21" s="190" t="s">
        <v>303</v>
      </c>
      <c r="I21" s="183">
        <v>257280</v>
      </c>
      <c r="J21" s="183">
        <v>257280</v>
      </c>
      <c r="K21" s="25"/>
      <c r="L21" s="25"/>
      <c r="M21" s="25"/>
      <c r="N21" s="183">
        <v>257280</v>
      </c>
      <c r="O21" s="25"/>
      <c r="P21" s="183"/>
      <c r="Q21" s="183"/>
      <c r="R21" s="183"/>
      <c r="S21" s="183"/>
      <c r="T21" s="183"/>
      <c r="U21" s="183"/>
      <c r="V21" s="183"/>
      <c r="W21" s="183"/>
      <c r="X21" s="183"/>
      <c r="Y21" s="183"/>
    </row>
    <row r="22" ht="20.25" customHeight="1" spans="1:25">
      <c r="A22" s="190" t="s">
        <v>75</v>
      </c>
      <c r="B22" s="190" t="s">
        <v>75</v>
      </c>
      <c r="C22" s="190" t="s">
        <v>293</v>
      </c>
      <c r="D22" s="190" t="s">
        <v>294</v>
      </c>
      <c r="E22" s="190" t="s">
        <v>132</v>
      </c>
      <c r="F22" s="190" t="s">
        <v>304</v>
      </c>
      <c r="G22" s="190" t="s">
        <v>302</v>
      </c>
      <c r="H22" s="190" t="s">
        <v>303</v>
      </c>
      <c r="I22" s="183">
        <v>536220</v>
      </c>
      <c r="J22" s="183">
        <v>536220</v>
      </c>
      <c r="K22" s="25"/>
      <c r="L22" s="25"/>
      <c r="M22" s="25"/>
      <c r="N22" s="183">
        <v>536220</v>
      </c>
      <c r="O22" s="25"/>
      <c r="P22" s="183"/>
      <c r="Q22" s="183"/>
      <c r="R22" s="183"/>
      <c r="S22" s="183"/>
      <c r="T22" s="183"/>
      <c r="U22" s="183"/>
      <c r="V22" s="183"/>
      <c r="W22" s="183"/>
      <c r="X22" s="183"/>
      <c r="Y22" s="183"/>
    </row>
    <row r="23" ht="20.25" customHeight="1" spans="1:25">
      <c r="A23" s="190" t="s">
        <v>75</v>
      </c>
      <c r="B23" s="190" t="s">
        <v>75</v>
      </c>
      <c r="C23" s="190" t="s">
        <v>293</v>
      </c>
      <c r="D23" s="190" t="s">
        <v>294</v>
      </c>
      <c r="E23" s="190" t="s">
        <v>134</v>
      </c>
      <c r="F23" s="190" t="s">
        <v>305</v>
      </c>
      <c r="G23" s="190" t="s">
        <v>306</v>
      </c>
      <c r="H23" s="190" t="s">
        <v>307</v>
      </c>
      <c r="I23" s="183">
        <v>620800</v>
      </c>
      <c r="J23" s="183">
        <v>620800</v>
      </c>
      <c r="K23" s="25"/>
      <c r="L23" s="25"/>
      <c r="M23" s="25"/>
      <c r="N23" s="183">
        <v>620800</v>
      </c>
      <c r="O23" s="25"/>
      <c r="P23" s="183"/>
      <c r="Q23" s="183"/>
      <c r="R23" s="183"/>
      <c r="S23" s="183"/>
      <c r="T23" s="183"/>
      <c r="U23" s="183"/>
      <c r="V23" s="183"/>
      <c r="W23" s="183"/>
      <c r="X23" s="183"/>
      <c r="Y23" s="183"/>
    </row>
    <row r="24" ht="20.25" customHeight="1" spans="1:25">
      <c r="A24" s="190" t="s">
        <v>75</v>
      </c>
      <c r="B24" s="190" t="s">
        <v>75</v>
      </c>
      <c r="C24" s="190" t="s">
        <v>293</v>
      </c>
      <c r="D24" s="190" t="s">
        <v>294</v>
      </c>
      <c r="E24" s="190" t="s">
        <v>134</v>
      </c>
      <c r="F24" s="190" t="s">
        <v>305</v>
      </c>
      <c r="G24" s="190" t="s">
        <v>306</v>
      </c>
      <c r="H24" s="190" t="s">
        <v>307</v>
      </c>
      <c r="I24" s="183">
        <v>308200</v>
      </c>
      <c r="J24" s="183">
        <v>308200</v>
      </c>
      <c r="K24" s="25"/>
      <c r="L24" s="25"/>
      <c r="M24" s="25"/>
      <c r="N24" s="183">
        <v>308200</v>
      </c>
      <c r="O24" s="25"/>
      <c r="P24" s="183"/>
      <c r="Q24" s="183"/>
      <c r="R24" s="183"/>
      <c r="S24" s="183"/>
      <c r="T24" s="183"/>
      <c r="U24" s="183"/>
      <c r="V24" s="183"/>
      <c r="W24" s="183"/>
      <c r="X24" s="183"/>
      <c r="Y24" s="183"/>
    </row>
    <row r="25" ht="20.25" customHeight="1" spans="1:25">
      <c r="A25" s="190" t="s">
        <v>75</v>
      </c>
      <c r="B25" s="190" t="s">
        <v>75</v>
      </c>
      <c r="C25" s="190" t="s">
        <v>293</v>
      </c>
      <c r="D25" s="190" t="s">
        <v>294</v>
      </c>
      <c r="E25" s="190" t="s">
        <v>136</v>
      </c>
      <c r="F25" s="190" t="s">
        <v>308</v>
      </c>
      <c r="G25" s="190" t="s">
        <v>309</v>
      </c>
      <c r="H25" s="190" t="s">
        <v>310</v>
      </c>
      <c r="I25" s="183">
        <v>21942</v>
      </c>
      <c r="J25" s="183">
        <v>21942</v>
      </c>
      <c r="K25" s="25"/>
      <c r="L25" s="25"/>
      <c r="M25" s="25"/>
      <c r="N25" s="183">
        <v>21942</v>
      </c>
      <c r="O25" s="25"/>
      <c r="P25" s="183"/>
      <c r="Q25" s="183"/>
      <c r="R25" s="183"/>
      <c r="S25" s="183"/>
      <c r="T25" s="183"/>
      <c r="U25" s="183"/>
      <c r="V25" s="183"/>
      <c r="W25" s="183"/>
      <c r="X25" s="183"/>
      <c r="Y25" s="183"/>
    </row>
    <row r="26" ht="20.25" customHeight="1" spans="1:25">
      <c r="A26" s="190" t="s">
        <v>75</v>
      </c>
      <c r="B26" s="190" t="s">
        <v>75</v>
      </c>
      <c r="C26" s="190" t="s">
        <v>293</v>
      </c>
      <c r="D26" s="190" t="s">
        <v>294</v>
      </c>
      <c r="E26" s="190" t="s">
        <v>136</v>
      </c>
      <c r="F26" s="190" t="s">
        <v>308</v>
      </c>
      <c r="G26" s="190" t="s">
        <v>309</v>
      </c>
      <c r="H26" s="190" t="s">
        <v>310</v>
      </c>
      <c r="I26" s="183">
        <v>5856</v>
      </c>
      <c r="J26" s="183">
        <v>5856</v>
      </c>
      <c r="K26" s="25"/>
      <c r="L26" s="25"/>
      <c r="M26" s="25"/>
      <c r="N26" s="183">
        <v>5856</v>
      </c>
      <c r="O26" s="25"/>
      <c r="P26" s="183"/>
      <c r="Q26" s="183"/>
      <c r="R26" s="183"/>
      <c r="S26" s="183"/>
      <c r="T26" s="183"/>
      <c r="U26" s="183"/>
      <c r="V26" s="183"/>
      <c r="W26" s="183"/>
      <c r="X26" s="183"/>
      <c r="Y26" s="183"/>
    </row>
    <row r="27" ht="20.25" customHeight="1" spans="1:25">
      <c r="A27" s="190" t="s">
        <v>75</v>
      </c>
      <c r="B27" s="190" t="s">
        <v>75</v>
      </c>
      <c r="C27" s="190" t="s">
        <v>293</v>
      </c>
      <c r="D27" s="190" t="s">
        <v>294</v>
      </c>
      <c r="E27" s="190" t="s">
        <v>136</v>
      </c>
      <c r="F27" s="190" t="s">
        <v>308</v>
      </c>
      <c r="G27" s="190" t="s">
        <v>309</v>
      </c>
      <c r="H27" s="190" t="s">
        <v>310</v>
      </c>
      <c r="I27" s="183">
        <v>46269</v>
      </c>
      <c r="J27" s="183">
        <v>46269</v>
      </c>
      <c r="K27" s="25"/>
      <c r="L27" s="25"/>
      <c r="M27" s="25"/>
      <c r="N27" s="183">
        <v>46269</v>
      </c>
      <c r="O27" s="25"/>
      <c r="P27" s="183"/>
      <c r="Q27" s="183"/>
      <c r="R27" s="183"/>
      <c r="S27" s="183"/>
      <c r="T27" s="183"/>
      <c r="U27" s="183"/>
      <c r="V27" s="183"/>
      <c r="W27" s="183"/>
      <c r="X27" s="183"/>
      <c r="Y27" s="183"/>
    </row>
    <row r="28" ht="20.25" customHeight="1" spans="1:25">
      <c r="A28" s="190" t="s">
        <v>75</v>
      </c>
      <c r="B28" s="190" t="s">
        <v>75</v>
      </c>
      <c r="C28" s="190" t="s">
        <v>293</v>
      </c>
      <c r="D28" s="190" t="s">
        <v>294</v>
      </c>
      <c r="E28" s="190" t="s">
        <v>136</v>
      </c>
      <c r="F28" s="190" t="s">
        <v>308</v>
      </c>
      <c r="G28" s="190" t="s">
        <v>309</v>
      </c>
      <c r="H28" s="190" t="s">
        <v>310</v>
      </c>
      <c r="I28" s="183">
        <v>25272</v>
      </c>
      <c r="J28" s="183">
        <v>25272</v>
      </c>
      <c r="K28" s="25"/>
      <c r="L28" s="25"/>
      <c r="M28" s="25"/>
      <c r="N28" s="183">
        <v>25272</v>
      </c>
      <c r="O28" s="25"/>
      <c r="P28" s="183"/>
      <c r="Q28" s="183"/>
      <c r="R28" s="183"/>
      <c r="S28" s="183"/>
      <c r="T28" s="183"/>
      <c r="U28" s="183"/>
      <c r="V28" s="183"/>
      <c r="W28" s="183"/>
      <c r="X28" s="183"/>
      <c r="Y28" s="183"/>
    </row>
    <row r="29" ht="20.25" customHeight="1" spans="1:25">
      <c r="A29" s="190" t="s">
        <v>75</v>
      </c>
      <c r="B29" s="190" t="s">
        <v>75</v>
      </c>
      <c r="C29" s="190" t="s">
        <v>293</v>
      </c>
      <c r="D29" s="190" t="s">
        <v>294</v>
      </c>
      <c r="E29" s="190" t="s">
        <v>168</v>
      </c>
      <c r="F29" s="190" t="s">
        <v>281</v>
      </c>
      <c r="G29" s="190" t="s">
        <v>309</v>
      </c>
      <c r="H29" s="190" t="s">
        <v>310</v>
      </c>
      <c r="I29" s="183">
        <v>9000</v>
      </c>
      <c r="J29" s="183">
        <v>9000</v>
      </c>
      <c r="K29" s="25"/>
      <c r="L29" s="25"/>
      <c r="M29" s="25"/>
      <c r="N29" s="183">
        <v>9000</v>
      </c>
      <c r="O29" s="25"/>
      <c r="P29" s="183"/>
      <c r="Q29" s="183"/>
      <c r="R29" s="183"/>
      <c r="S29" s="183"/>
      <c r="T29" s="183"/>
      <c r="U29" s="183"/>
      <c r="V29" s="183"/>
      <c r="W29" s="183"/>
      <c r="X29" s="183"/>
      <c r="Y29" s="183"/>
    </row>
    <row r="30" ht="20.25" customHeight="1" spans="1:25">
      <c r="A30" s="190" t="s">
        <v>75</v>
      </c>
      <c r="B30" s="190" t="s">
        <v>75</v>
      </c>
      <c r="C30" s="190" t="s">
        <v>293</v>
      </c>
      <c r="D30" s="190" t="s">
        <v>294</v>
      </c>
      <c r="E30" s="190" t="s">
        <v>185</v>
      </c>
      <c r="F30" s="190" t="s">
        <v>290</v>
      </c>
      <c r="G30" s="190" t="s">
        <v>309</v>
      </c>
      <c r="H30" s="190" t="s">
        <v>310</v>
      </c>
      <c r="I30" s="183">
        <v>48600</v>
      </c>
      <c r="J30" s="183">
        <v>48600</v>
      </c>
      <c r="K30" s="25"/>
      <c r="L30" s="25"/>
      <c r="M30" s="25"/>
      <c r="N30" s="183">
        <v>48600</v>
      </c>
      <c r="O30" s="25"/>
      <c r="P30" s="183"/>
      <c r="Q30" s="183"/>
      <c r="R30" s="183"/>
      <c r="S30" s="183"/>
      <c r="T30" s="183"/>
      <c r="U30" s="183"/>
      <c r="V30" s="183"/>
      <c r="W30" s="183"/>
      <c r="X30" s="183"/>
      <c r="Y30" s="183"/>
    </row>
    <row r="31" ht="20.25" customHeight="1" spans="1:25">
      <c r="A31" s="190" t="s">
        <v>75</v>
      </c>
      <c r="B31" s="190" t="s">
        <v>75</v>
      </c>
      <c r="C31" s="190" t="s">
        <v>311</v>
      </c>
      <c r="D31" s="190" t="s">
        <v>312</v>
      </c>
      <c r="E31" s="190" t="s">
        <v>164</v>
      </c>
      <c r="F31" s="190" t="s">
        <v>281</v>
      </c>
      <c r="G31" s="190" t="s">
        <v>313</v>
      </c>
      <c r="H31" s="190" t="s">
        <v>312</v>
      </c>
      <c r="I31" s="183">
        <v>127100</v>
      </c>
      <c r="J31" s="183">
        <v>127100</v>
      </c>
      <c r="K31" s="25"/>
      <c r="L31" s="25"/>
      <c r="M31" s="25"/>
      <c r="N31" s="183">
        <v>127100</v>
      </c>
      <c r="O31" s="25"/>
      <c r="P31" s="183"/>
      <c r="Q31" s="183"/>
      <c r="R31" s="183"/>
      <c r="S31" s="183"/>
      <c r="T31" s="183"/>
      <c r="U31" s="183"/>
      <c r="V31" s="183"/>
      <c r="W31" s="183"/>
      <c r="X31" s="183"/>
      <c r="Y31" s="183"/>
    </row>
    <row r="32" ht="20.25" customHeight="1" spans="1:25">
      <c r="A32" s="190" t="s">
        <v>75</v>
      </c>
      <c r="B32" s="190" t="s">
        <v>75</v>
      </c>
      <c r="C32" s="190" t="s">
        <v>314</v>
      </c>
      <c r="D32" s="190" t="s">
        <v>315</v>
      </c>
      <c r="E32" s="190" t="s">
        <v>168</v>
      </c>
      <c r="F32" s="190" t="s">
        <v>281</v>
      </c>
      <c r="G32" s="190" t="s">
        <v>316</v>
      </c>
      <c r="H32" s="190" t="s">
        <v>317</v>
      </c>
      <c r="I32" s="183">
        <v>209400</v>
      </c>
      <c r="J32" s="183">
        <v>209400</v>
      </c>
      <c r="K32" s="25"/>
      <c r="L32" s="25"/>
      <c r="M32" s="25"/>
      <c r="N32" s="183">
        <v>209400</v>
      </c>
      <c r="O32" s="25"/>
      <c r="P32" s="183"/>
      <c r="Q32" s="183"/>
      <c r="R32" s="183"/>
      <c r="S32" s="183"/>
      <c r="T32" s="183"/>
      <c r="U32" s="183"/>
      <c r="V32" s="183"/>
      <c r="W32" s="183"/>
      <c r="X32" s="183"/>
      <c r="Y32" s="183"/>
    </row>
    <row r="33" ht="20.25" customHeight="1" spans="1:25">
      <c r="A33" s="190" t="s">
        <v>75</v>
      </c>
      <c r="B33" s="190" t="s">
        <v>75</v>
      </c>
      <c r="C33" s="190" t="s">
        <v>318</v>
      </c>
      <c r="D33" s="190" t="s">
        <v>319</v>
      </c>
      <c r="E33" s="190" t="s">
        <v>168</v>
      </c>
      <c r="F33" s="190" t="s">
        <v>281</v>
      </c>
      <c r="G33" s="190" t="s">
        <v>320</v>
      </c>
      <c r="H33" s="190" t="s">
        <v>319</v>
      </c>
      <c r="I33" s="183">
        <v>63759.36</v>
      </c>
      <c r="J33" s="183">
        <v>63759.36</v>
      </c>
      <c r="K33" s="25"/>
      <c r="L33" s="25"/>
      <c r="M33" s="25"/>
      <c r="N33" s="183">
        <v>63759.36</v>
      </c>
      <c r="O33" s="25"/>
      <c r="P33" s="183"/>
      <c r="Q33" s="183"/>
      <c r="R33" s="183"/>
      <c r="S33" s="183"/>
      <c r="T33" s="183"/>
      <c r="U33" s="183"/>
      <c r="V33" s="183"/>
      <c r="W33" s="183"/>
      <c r="X33" s="183"/>
      <c r="Y33" s="183"/>
    </row>
    <row r="34" ht="20.25" customHeight="1" spans="1:25">
      <c r="A34" s="190" t="s">
        <v>75</v>
      </c>
      <c r="B34" s="190" t="s">
        <v>75</v>
      </c>
      <c r="C34" s="190" t="s">
        <v>318</v>
      </c>
      <c r="D34" s="190" t="s">
        <v>319</v>
      </c>
      <c r="E34" s="190" t="s">
        <v>185</v>
      </c>
      <c r="F34" s="190" t="s">
        <v>290</v>
      </c>
      <c r="G34" s="190" t="s">
        <v>320</v>
      </c>
      <c r="H34" s="190" t="s">
        <v>319</v>
      </c>
      <c r="I34" s="183">
        <v>14184</v>
      </c>
      <c r="J34" s="183">
        <v>14184</v>
      </c>
      <c r="K34" s="25"/>
      <c r="L34" s="25"/>
      <c r="M34" s="25"/>
      <c r="N34" s="183">
        <v>14184</v>
      </c>
      <c r="O34" s="25"/>
      <c r="P34" s="183"/>
      <c r="Q34" s="183"/>
      <c r="R34" s="183"/>
      <c r="S34" s="183"/>
      <c r="T34" s="183"/>
      <c r="U34" s="183"/>
      <c r="V34" s="183"/>
      <c r="W34" s="183"/>
      <c r="X34" s="183"/>
      <c r="Y34" s="183"/>
    </row>
    <row r="35" ht="20.25" customHeight="1" spans="1:25">
      <c r="A35" s="190" t="s">
        <v>75</v>
      </c>
      <c r="B35" s="190" t="s">
        <v>75</v>
      </c>
      <c r="C35" s="190" t="s">
        <v>318</v>
      </c>
      <c r="D35" s="190" t="s">
        <v>319</v>
      </c>
      <c r="E35" s="190" t="s">
        <v>185</v>
      </c>
      <c r="F35" s="190" t="s">
        <v>290</v>
      </c>
      <c r="G35" s="190" t="s">
        <v>320</v>
      </c>
      <c r="H35" s="190" t="s">
        <v>319</v>
      </c>
      <c r="I35" s="183">
        <v>110278.8</v>
      </c>
      <c r="J35" s="183">
        <v>110278.8</v>
      </c>
      <c r="K35" s="25"/>
      <c r="L35" s="25"/>
      <c r="M35" s="25"/>
      <c r="N35" s="183">
        <v>110278.8</v>
      </c>
      <c r="O35" s="25"/>
      <c r="P35" s="183"/>
      <c r="Q35" s="183"/>
      <c r="R35" s="183"/>
      <c r="S35" s="183"/>
      <c r="T35" s="183"/>
      <c r="U35" s="183"/>
      <c r="V35" s="183"/>
      <c r="W35" s="183"/>
      <c r="X35" s="183"/>
      <c r="Y35" s="183"/>
    </row>
    <row r="36" ht="20.25" customHeight="1" spans="1:25">
      <c r="A36" s="190" t="s">
        <v>75</v>
      </c>
      <c r="B36" s="190" t="s">
        <v>75</v>
      </c>
      <c r="C36" s="190" t="s">
        <v>321</v>
      </c>
      <c r="D36" s="190" t="s">
        <v>322</v>
      </c>
      <c r="E36" s="190" t="s">
        <v>114</v>
      </c>
      <c r="F36" s="190" t="s">
        <v>323</v>
      </c>
      <c r="G36" s="190" t="s">
        <v>324</v>
      </c>
      <c r="H36" s="190" t="s">
        <v>325</v>
      </c>
      <c r="I36" s="183">
        <v>13200</v>
      </c>
      <c r="J36" s="183">
        <v>13200</v>
      </c>
      <c r="K36" s="25"/>
      <c r="L36" s="25"/>
      <c r="M36" s="25"/>
      <c r="N36" s="183">
        <v>13200</v>
      </c>
      <c r="O36" s="25"/>
      <c r="P36" s="183"/>
      <c r="Q36" s="183"/>
      <c r="R36" s="183"/>
      <c r="S36" s="183"/>
      <c r="T36" s="183"/>
      <c r="U36" s="183"/>
      <c r="V36" s="183"/>
      <c r="W36" s="183"/>
      <c r="X36" s="183"/>
      <c r="Y36" s="183"/>
    </row>
    <row r="37" ht="20.25" customHeight="1" spans="1:25">
      <c r="A37" s="190" t="s">
        <v>75</v>
      </c>
      <c r="B37" s="190" t="s">
        <v>75</v>
      </c>
      <c r="C37" s="190" t="s">
        <v>321</v>
      </c>
      <c r="D37" s="190" t="s">
        <v>322</v>
      </c>
      <c r="E37" s="190" t="s">
        <v>116</v>
      </c>
      <c r="F37" s="190" t="s">
        <v>326</v>
      </c>
      <c r="G37" s="190" t="s">
        <v>324</v>
      </c>
      <c r="H37" s="190" t="s">
        <v>325</v>
      </c>
      <c r="I37" s="183">
        <v>25800</v>
      </c>
      <c r="J37" s="183">
        <v>25800</v>
      </c>
      <c r="K37" s="25"/>
      <c r="L37" s="25"/>
      <c r="M37" s="25"/>
      <c r="N37" s="183">
        <v>25800</v>
      </c>
      <c r="O37" s="25"/>
      <c r="P37" s="183"/>
      <c r="Q37" s="183"/>
      <c r="R37" s="183"/>
      <c r="S37" s="183"/>
      <c r="T37" s="183"/>
      <c r="U37" s="183"/>
      <c r="V37" s="183"/>
      <c r="W37" s="183"/>
      <c r="X37" s="183"/>
      <c r="Y37" s="183"/>
    </row>
    <row r="38" ht="20.25" customHeight="1" spans="1:25">
      <c r="A38" s="190" t="s">
        <v>75</v>
      </c>
      <c r="B38" s="190" t="s">
        <v>75</v>
      </c>
      <c r="C38" s="190" t="s">
        <v>321</v>
      </c>
      <c r="D38" s="190" t="s">
        <v>322</v>
      </c>
      <c r="E38" s="190" t="s">
        <v>168</v>
      </c>
      <c r="F38" s="190" t="s">
        <v>281</v>
      </c>
      <c r="G38" s="190" t="s">
        <v>324</v>
      </c>
      <c r="H38" s="190" t="s">
        <v>325</v>
      </c>
      <c r="I38" s="183">
        <v>68376</v>
      </c>
      <c r="J38" s="183">
        <v>68376</v>
      </c>
      <c r="K38" s="25"/>
      <c r="L38" s="25"/>
      <c r="M38" s="25"/>
      <c r="N38" s="183">
        <v>68376</v>
      </c>
      <c r="O38" s="25"/>
      <c r="P38" s="183"/>
      <c r="Q38" s="183"/>
      <c r="R38" s="183"/>
      <c r="S38" s="183"/>
      <c r="T38" s="183"/>
      <c r="U38" s="183"/>
      <c r="V38" s="183"/>
      <c r="W38" s="183"/>
      <c r="X38" s="183"/>
      <c r="Y38" s="183"/>
    </row>
    <row r="39" ht="20.25" customHeight="1" spans="1:25">
      <c r="A39" s="190" t="s">
        <v>75</v>
      </c>
      <c r="B39" s="190" t="s">
        <v>75</v>
      </c>
      <c r="C39" s="190" t="s">
        <v>321</v>
      </c>
      <c r="D39" s="190" t="s">
        <v>322</v>
      </c>
      <c r="E39" s="190" t="s">
        <v>168</v>
      </c>
      <c r="F39" s="190" t="s">
        <v>281</v>
      </c>
      <c r="G39" s="190" t="s">
        <v>324</v>
      </c>
      <c r="H39" s="190" t="s">
        <v>325</v>
      </c>
      <c r="I39" s="183">
        <v>80000</v>
      </c>
      <c r="J39" s="183">
        <v>80000</v>
      </c>
      <c r="K39" s="25"/>
      <c r="L39" s="25"/>
      <c r="M39" s="25"/>
      <c r="N39" s="183">
        <v>80000</v>
      </c>
      <c r="O39" s="25"/>
      <c r="P39" s="183"/>
      <c r="Q39" s="183"/>
      <c r="R39" s="183"/>
      <c r="S39" s="183"/>
      <c r="T39" s="183"/>
      <c r="U39" s="183"/>
      <c r="V39" s="183"/>
      <c r="W39" s="183"/>
      <c r="X39" s="183"/>
      <c r="Y39" s="183"/>
    </row>
    <row r="40" ht="20.25" customHeight="1" spans="1:25">
      <c r="A40" s="190" t="s">
        <v>75</v>
      </c>
      <c r="B40" s="190" t="s">
        <v>75</v>
      </c>
      <c r="C40" s="190" t="s">
        <v>321</v>
      </c>
      <c r="D40" s="190" t="s">
        <v>322</v>
      </c>
      <c r="E40" s="190" t="s">
        <v>185</v>
      </c>
      <c r="F40" s="190" t="s">
        <v>290</v>
      </c>
      <c r="G40" s="190" t="s">
        <v>324</v>
      </c>
      <c r="H40" s="190" t="s">
        <v>325</v>
      </c>
      <c r="I40" s="183">
        <v>153846</v>
      </c>
      <c r="J40" s="183">
        <v>153846</v>
      </c>
      <c r="K40" s="25"/>
      <c r="L40" s="25"/>
      <c r="M40" s="25"/>
      <c r="N40" s="183">
        <v>153846</v>
      </c>
      <c r="O40" s="25"/>
      <c r="P40" s="183"/>
      <c r="Q40" s="183"/>
      <c r="R40" s="183"/>
      <c r="S40" s="183"/>
      <c r="T40" s="183"/>
      <c r="U40" s="183"/>
      <c r="V40" s="183"/>
      <c r="W40" s="183"/>
      <c r="X40" s="183"/>
      <c r="Y40" s="183"/>
    </row>
    <row r="41" ht="20.25" customHeight="1" spans="1:25">
      <c r="A41" s="190" t="s">
        <v>75</v>
      </c>
      <c r="B41" s="190" t="s">
        <v>75</v>
      </c>
      <c r="C41" s="190" t="s">
        <v>321</v>
      </c>
      <c r="D41" s="190" t="s">
        <v>322</v>
      </c>
      <c r="E41" s="190" t="s">
        <v>168</v>
      </c>
      <c r="F41" s="190" t="s">
        <v>281</v>
      </c>
      <c r="G41" s="190" t="s">
        <v>327</v>
      </c>
      <c r="H41" s="190" t="s">
        <v>328</v>
      </c>
      <c r="I41" s="183">
        <v>8808</v>
      </c>
      <c r="J41" s="183">
        <v>8808</v>
      </c>
      <c r="K41" s="25"/>
      <c r="L41" s="25"/>
      <c r="M41" s="25"/>
      <c r="N41" s="183">
        <v>8808</v>
      </c>
      <c r="O41" s="25"/>
      <c r="P41" s="183"/>
      <c r="Q41" s="183"/>
      <c r="R41" s="183"/>
      <c r="S41" s="183"/>
      <c r="T41" s="183"/>
      <c r="U41" s="183"/>
      <c r="V41" s="183"/>
      <c r="W41" s="183"/>
      <c r="X41" s="183"/>
      <c r="Y41" s="183"/>
    </row>
    <row r="42" ht="20.25" customHeight="1" spans="1:25">
      <c r="A42" s="190" t="s">
        <v>75</v>
      </c>
      <c r="B42" s="190" t="s">
        <v>75</v>
      </c>
      <c r="C42" s="190" t="s">
        <v>321</v>
      </c>
      <c r="D42" s="190" t="s">
        <v>322</v>
      </c>
      <c r="E42" s="190" t="s">
        <v>185</v>
      </c>
      <c r="F42" s="190" t="s">
        <v>290</v>
      </c>
      <c r="G42" s="190" t="s">
        <v>327</v>
      </c>
      <c r="H42" s="190" t="s">
        <v>328</v>
      </c>
      <c r="I42" s="183">
        <v>19818</v>
      </c>
      <c r="J42" s="183">
        <v>19818</v>
      </c>
      <c r="K42" s="25"/>
      <c r="L42" s="25"/>
      <c r="M42" s="25"/>
      <c r="N42" s="183">
        <v>19818</v>
      </c>
      <c r="O42" s="25"/>
      <c r="P42" s="183"/>
      <c r="Q42" s="183"/>
      <c r="R42" s="183"/>
      <c r="S42" s="183"/>
      <c r="T42" s="183"/>
      <c r="U42" s="183"/>
      <c r="V42" s="183"/>
      <c r="W42" s="183"/>
      <c r="X42" s="183"/>
      <c r="Y42" s="183"/>
    </row>
    <row r="43" ht="20.25" customHeight="1" spans="1:25">
      <c r="A43" s="190" t="s">
        <v>75</v>
      </c>
      <c r="B43" s="190" t="s">
        <v>75</v>
      </c>
      <c r="C43" s="190" t="s">
        <v>321</v>
      </c>
      <c r="D43" s="190" t="s">
        <v>322</v>
      </c>
      <c r="E43" s="190" t="s">
        <v>168</v>
      </c>
      <c r="F43" s="190" t="s">
        <v>281</v>
      </c>
      <c r="G43" s="190" t="s">
        <v>329</v>
      </c>
      <c r="H43" s="190" t="s">
        <v>330</v>
      </c>
      <c r="I43" s="183">
        <v>13608</v>
      </c>
      <c r="J43" s="183">
        <v>13608</v>
      </c>
      <c r="K43" s="25"/>
      <c r="L43" s="25"/>
      <c r="M43" s="25"/>
      <c r="N43" s="183">
        <v>13608</v>
      </c>
      <c r="O43" s="25"/>
      <c r="P43" s="183"/>
      <c r="Q43" s="183"/>
      <c r="R43" s="183"/>
      <c r="S43" s="183"/>
      <c r="T43" s="183"/>
      <c r="U43" s="183"/>
      <c r="V43" s="183"/>
      <c r="W43" s="183"/>
      <c r="X43" s="183"/>
      <c r="Y43" s="183"/>
    </row>
    <row r="44" ht="20.25" customHeight="1" spans="1:25">
      <c r="A44" s="190" t="s">
        <v>75</v>
      </c>
      <c r="B44" s="190" t="s">
        <v>75</v>
      </c>
      <c r="C44" s="190" t="s">
        <v>321</v>
      </c>
      <c r="D44" s="190" t="s">
        <v>322</v>
      </c>
      <c r="E44" s="190" t="s">
        <v>185</v>
      </c>
      <c r="F44" s="190" t="s">
        <v>290</v>
      </c>
      <c r="G44" s="190" t="s">
        <v>329</v>
      </c>
      <c r="H44" s="190" t="s">
        <v>330</v>
      </c>
      <c r="I44" s="183">
        <v>30618</v>
      </c>
      <c r="J44" s="183">
        <v>30618</v>
      </c>
      <c r="K44" s="25"/>
      <c r="L44" s="25"/>
      <c r="M44" s="25"/>
      <c r="N44" s="183">
        <v>30618</v>
      </c>
      <c r="O44" s="25"/>
      <c r="P44" s="183"/>
      <c r="Q44" s="183"/>
      <c r="R44" s="183"/>
      <c r="S44" s="183"/>
      <c r="T44" s="183"/>
      <c r="U44" s="183"/>
      <c r="V44" s="183"/>
      <c r="W44" s="183"/>
      <c r="X44" s="183"/>
      <c r="Y44" s="183"/>
    </row>
    <row r="45" ht="20.25" customHeight="1" spans="1:25">
      <c r="A45" s="190" t="s">
        <v>75</v>
      </c>
      <c r="B45" s="190" t="s">
        <v>75</v>
      </c>
      <c r="C45" s="190" t="s">
        <v>321</v>
      </c>
      <c r="D45" s="190" t="s">
        <v>322</v>
      </c>
      <c r="E45" s="190" t="s">
        <v>168</v>
      </c>
      <c r="F45" s="190" t="s">
        <v>281</v>
      </c>
      <c r="G45" s="190" t="s">
        <v>331</v>
      </c>
      <c r="H45" s="190" t="s">
        <v>332</v>
      </c>
      <c r="I45" s="183">
        <v>12000</v>
      </c>
      <c r="J45" s="183">
        <v>12000</v>
      </c>
      <c r="K45" s="25"/>
      <c r="L45" s="25"/>
      <c r="M45" s="25"/>
      <c r="N45" s="183">
        <v>12000</v>
      </c>
      <c r="O45" s="25"/>
      <c r="P45" s="183"/>
      <c r="Q45" s="183"/>
      <c r="R45" s="183"/>
      <c r="S45" s="183"/>
      <c r="T45" s="183"/>
      <c r="U45" s="183"/>
      <c r="V45" s="183"/>
      <c r="W45" s="183"/>
      <c r="X45" s="183"/>
      <c r="Y45" s="183"/>
    </row>
    <row r="46" ht="20.25" customHeight="1" spans="1:25">
      <c r="A46" s="190" t="s">
        <v>75</v>
      </c>
      <c r="B46" s="190" t="s">
        <v>75</v>
      </c>
      <c r="C46" s="190" t="s">
        <v>321</v>
      </c>
      <c r="D46" s="190" t="s">
        <v>322</v>
      </c>
      <c r="E46" s="190" t="s">
        <v>185</v>
      </c>
      <c r="F46" s="190" t="s">
        <v>290</v>
      </c>
      <c r="G46" s="190" t="s">
        <v>331</v>
      </c>
      <c r="H46" s="190" t="s">
        <v>332</v>
      </c>
      <c r="I46" s="183">
        <v>27000</v>
      </c>
      <c r="J46" s="183">
        <v>27000</v>
      </c>
      <c r="K46" s="25"/>
      <c r="L46" s="25"/>
      <c r="M46" s="25"/>
      <c r="N46" s="183">
        <v>27000</v>
      </c>
      <c r="O46" s="25"/>
      <c r="P46" s="183"/>
      <c r="Q46" s="183"/>
      <c r="R46" s="183"/>
      <c r="S46" s="183"/>
      <c r="T46" s="183"/>
      <c r="U46" s="183"/>
      <c r="V46" s="183"/>
      <c r="W46" s="183"/>
      <c r="X46" s="183"/>
      <c r="Y46" s="183"/>
    </row>
    <row r="47" ht="20.25" customHeight="1" spans="1:25">
      <c r="A47" s="190" t="s">
        <v>75</v>
      </c>
      <c r="B47" s="190" t="s">
        <v>75</v>
      </c>
      <c r="C47" s="190" t="s">
        <v>321</v>
      </c>
      <c r="D47" s="190" t="s">
        <v>322</v>
      </c>
      <c r="E47" s="190" t="s">
        <v>168</v>
      </c>
      <c r="F47" s="190" t="s">
        <v>281</v>
      </c>
      <c r="G47" s="190" t="s">
        <v>333</v>
      </c>
      <c r="H47" s="190" t="s">
        <v>334</v>
      </c>
      <c r="I47" s="183">
        <v>14400</v>
      </c>
      <c r="J47" s="183">
        <v>14400</v>
      </c>
      <c r="K47" s="25"/>
      <c r="L47" s="25"/>
      <c r="M47" s="25"/>
      <c r="N47" s="183">
        <v>14400</v>
      </c>
      <c r="O47" s="25"/>
      <c r="P47" s="183"/>
      <c r="Q47" s="183"/>
      <c r="R47" s="183"/>
      <c r="S47" s="183"/>
      <c r="T47" s="183"/>
      <c r="U47" s="183"/>
      <c r="V47" s="183"/>
      <c r="W47" s="183"/>
      <c r="X47" s="183"/>
      <c r="Y47" s="183"/>
    </row>
    <row r="48" ht="20.25" customHeight="1" spans="1:25">
      <c r="A48" s="190" t="s">
        <v>75</v>
      </c>
      <c r="B48" s="190" t="s">
        <v>75</v>
      </c>
      <c r="C48" s="190" t="s">
        <v>321</v>
      </c>
      <c r="D48" s="190" t="s">
        <v>322</v>
      </c>
      <c r="E48" s="190" t="s">
        <v>185</v>
      </c>
      <c r="F48" s="190" t="s">
        <v>290</v>
      </c>
      <c r="G48" s="190" t="s">
        <v>333</v>
      </c>
      <c r="H48" s="190" t="s">
        <v>334</v>
      </c>
      <c r="I48" s="183">
        <v>32400</v>
      </c>
      <c r="J48" s="183">
        <v>32400</v>
      </c>
      <c r="K48" s="25"/>
      <c r="L48" s="25"/>
      <c r="M48" s="25"/>
      <c r="N48" s="183">
        <v>32400</v>
      </c>
      <c r="O48" s="25"/>
      <c r="P48" s="183"/>
      <c r="Q48" s="183"/>
      <c r="R48" s="183"/>
      <c r="S48" s="183"/>
      <c r="T48" s="183"/>
      <c r="U48" s="183"/>
      <c r="V48" s="183"/>
      <c r="W48" s="183"/>
      <c r="X48" s="183"/>
      <c r="Y48" s="183"/>
    </row>
    <row r="49" ht="20.25" customHeight="1" spans="1:25">
      <c r="A49" s="190" t="s">
        <v>75</v>
      </c>
      <c r="B49" s="190" t="s">
        <v>75</v>
      </c>
      <c r="C49" s="190" t="s">
        <v>321</v>
      </c>
      <c r="D49" s="190" t="s">
        <v>322</v>
      </c>
      <c r="E49" s="190" t="s">
        <v>168</v>
      </c>
      <c r="F49" s="190" t="s">
        <v>281</v>
      </c>
      <c r="G49" s="190" t="s">
        <v>335</v>
      </c>
      <c r="H49" s="190" t="s">
        <v>336</v>
      </c>
      <c r="I49" s="183">
        <v>19200</v>
      </c>
      <c r="J49" s="183">
        <v>19200</v>
      </c>
      <c r="K49" s="25"/>
      <c r="L49" s="25"/>
      <c r="M49" s="25"/>
      <c r="N49" s="183">
        <v>19200</v>
      </c>
      <c r="O49" s="25"/>
      <c r="P49" s="183"/>
      <c r="Q49" s="183"/>
      <c r="R49" s="183"/>
      <c r="S49" s="183"/>
      <c r="T49" s="183"/>
      <c r="U49" s="183"/>
      <c r="V49" s="183"/>
      <c r="W49" s="183"/>
      <c r="X49" s="183"/>
      <c r="Y49" s="183"/>
    </row>
    <row r="50" ht="20.25" customHeight="1" spans="1:25">
      <c r="A50" s="190" t="s">
        <v>75</v>
      </c>
      <c r="B50" s="190" t="s">
        <v>75</v>
      </c>
      <c r="C50" s="190" t="s">
        <v>321</v>
      </c>
      <c r="D50" s="190" t="s">
        <v>322</v>
      </c>
      <c r="E50" s="190" t="s">
        <v>185</v>
      </c>
      <c r="F50" s="190" t="s">
        <v>290</v>
      </c>
      <c r="G50" s="190" t="s">
        <v>335</v>
      </c>
      <c r="H50" s="190" t="s">
        <v>336</v>
      </c>
      <c r="I50" s="183">
        <v>32400</v>
      </c>
      <c r="J50" s="183">
        <v>32400</v>
      </c>
      <c r="K50" s="25"/>
      <c r="L50" s="25"/>
      <c r="M50" s="25"/>
      <c r="N50" s="183">
        <v>32400</v>
      </c>
      <c r="O50" s="25"/>
      <c r="P50" s="183"/>
      <c r="Q50" s="183"/>
      <c r="R50" s="183"/>
      <c r="S50" s="183"/>
      <c r="T50" s="183"/>
      <c r="U50" s="183"/>
      <c r="V50" s="183"/>
      <c r="W50" s="183"/>
      <c r="X50" s="183"/>
      <c r="Y50" s="183"/>
    </row>
    <row r="51" ht="20.25" customHeight="1" spans="1:25">
      <c r="A51" s="190" t="s">
        <v>75</v>
      </c>
      <c r="B51" s="190" t="s">
        <v>75</v>
      </c>
      <c r="C51" s="190" t="s">
        <v>321</v>
      </c>
      <c r="D51" s="190" t="s">
        <v>322</v>
      </c>
      <c r="E51" s="190" t="s">
        <v>168</v>
      </c>
      <c r="F51" s="190" t="s">
        <v>281</v>
      </c>
      <c r="G51" s="190" t="s">
        <v>337</v>
      </c>
      <c r="H51" s="190" t="s">
        <v>338</v>
      </c>
      <c r="I51" s="183">
        <v>24000</v>
      </c>
      <c r="J51" s="183">
        <v>24000</v>
      </c>
      <c r="K51" s="25"/>
      <c r="L51" s="25"/>
      <c r="M51" s="25"/>
      <c r="N51" s="183">
        <v>24000</v>
      </c>
      <c r="O51" s="25"/>
      <c r="P51" s="183"/>
      <c r="Q51" s="183"/>
      <c r="R51" s="183"/>
      <c r="S51" s="183"/>
      <c r="T51" s="183"/>
      <c r="U51" s="183"/>
      <c r="V51" s="183"/>
      <c r="W51" s="183"/>
      <c r="X51" s="183"/>
      <c r="Y51" s="183"/>
    </row>
    <row r="52" ht="20.25" customHeight="1" spans="1:25">
      <c r="A52" s="190" t="s">
        <v>75</v>
      </c>
      <c r="B52" s="190" t="s">
        <v>75</v>
      </c>
      <c r="C52" s="190" t="s">
        <v>321</v>
      </c>
      <c r="D52" s="190" t="s">
        <v>322</v>
      </c>
      <c r="E52" s="190" t="s">
        <v>185</v>
      </c>
      <c r="F52" s="190" t="s">
        <v>290</v>
      </c>
      <c r="G52" s="190" t="s">
        <v>337</v>
      </c>
      <c r="H52" s="190" t="s">
        <v>338</v>
      </c>
      <c r="I52" s="183">
        <v>54000</v>
      </c>
      <c r="J52" s="183">
        <v>54000</v>
      </c>
      <c r="K52" s="25"/>
      <c r="L52" s="25"/>
      <c r="M52" s="25"/>
      <c r="N52" s="183">
        <v>54000</v>
      </c>
      <c r="O52" s="25"/>
      <c r="P52" s="183"/>
      <c r="Q52" s="183"/>
      <c r="R52" s="183"/>
      <c r="S52" s="183"/>
      <c r="T52" s="183"/>
      <c r="U52" s="183"/>
      <c r="V52" s="183"/>
      <c r="W52" s="183"/>
      <c r="X52" s="183"/>
      <c r="Y52" s="183"/>
    </row>
    <row r="53" ht="20.25" customHeight="1" spans="1:25">
      <c r="A53" s="190" t="s">
        <v>75</v>
      </c>
      <c r="B53" s="190" t="s">
        <v>75</v>
      </c>
      <c r="C53" s="190" t="s">
        <v>321</v>
      </c>
      <c r="D53" s="190" t="s">
        <v>322</v>
      </c>
      <c r="E53" s="190" t="s">
        <v>108</v>
      </c>
      <c r="F53" s="190" t="s">
        <v>339</v>
      </c>
      <c r="G53" s="190" t="s">
        <v>340</v>
      </c>
      <c r="H53" s="190" t="s">
        <v>341</v>
      </c>
      <c r="I53" s="183">
        <v>16200</v>
      </c>
      <c r="J53" s="183">
        <v>16200</v>
      </c>
      <c r="K53" s="25"/>
      <c r="L53" s="25"/>
      <c r="M53" s="25"/>
      <c r="N53" s="183">
        <v>16200</v>
      </c>
      <c r="O53" s="25"/>
      <c r="P53" s="183"/>
      <c r="Q53" s="183"/>
      <c r="R53" s="183"/>
      <c r="S53" s="183"/>
      <c r="T53" s="183"/>
      <c r="U53" s="183"/>
      <c r="V53" s="183"/>
      <c r="W53" s="183"/>
      <c r="X53" s="183"/>
      <c r="Y53" s="183"/>
    </row>
    <row r="54" ht="20.25" customHeight="1" spans="1:25">
      <c r="A54" s="190" t="s">
        <v>75</v>
      </c>
      <c r="B54" s="190" t="s">
        <v>75</v>
      </c>
      <c r="C54" s="190" t="s">
        <v>321</v>
      </c>
      <c r="D54" s="190" t="s">
        <v>322</v>
      </c>
      <c r="E54" s="190" t="s">
        <v>108</v>
      </c>
      <c r="F54" s="190" t="s">
        <v>339</v>
      </c>
      <c r="G54" s="190" t="s">
        <v>340</v>
      </c>
      <c r="H54" s="190" t="s">
        <v>341</v>
      </c>
      <c r="I54" s="183">
        <v>7200</v>
      </c>
      <c r="J54" s="183">
        <v>7200</v>
      </c>
      <c r="K54" s="25"/>
      <c r="L54" s="25"/>
      <c r="M54" s="25"/>
      <c r="N54" s="183">
        <v>7200</v>
      </c>
      <c r="O54" s="25"/>
      <c r="P54" s="183"/>
      <c r="Q54" s="183"/>
      <c r="R54" s="183"/>
      <c r="S54" s="183"/>
      <c r="T54" s="183"/>
      <c r="U54" s="183"/>
      <c r="V54" s="183"/>
      <c r="W54" s="183"/>
      <c r="X54" s="183"/>
      <c r="Y54" s="183"/>
    </row>
    <row r="55" ht="20.25" customHeight="1" spans="1:25">
      <c r="A55" s="190" t="s">
        <v>75</v>
      </c>
      <c r="B55" s="190" t="s">
        <v>75</v>
      </c>
      <c r="C55" s="190" t="s">
        <v>321</v>
      </c>
      <c r="D55" s="190" t="s">
        <v>322</v>
      </c>
      <c r="E55" s="190" t="s">
        <v>168</v>
      </c>
      <c r="F55" s="190" t="s">
        <v>281</v>
      </c>
      <c r="G55" s="190" t="s">
        <v>342</v>
      </c>
      <c r="H55" s="190" t="s">
        <v>343</v>
      </c>
      <c r="I55" s="183">
        <v>72000</v>
      </c>
      <c r="J55" s="183">
        <v>72000</v>
      </c>
      <c r="K55" s="25"/>
      <c r="L55" s="25"/>
      <c r="M55" s="25"/>
      <c r="N55" s="183">
        <v>72000</v>
      </c>
      <c r="O55" s="25"/>
      <c r="P55" s="183"/>
      <c r="Q55" s="183"/>
      <c r="R55" s="183"/>
      <c r="S55" s="183"/>
      <c r="T55" s="183"/>
      <c r="U55" s="183"/>
      <c r="V55" s="183"/>
      <c r="W55" s="183"/>
      <c r="X55" s="183"/>
      <c r="Y55" s="183"/>
    </row>
    <row r="56" ht="20.25" customHeight="1" spans="1:25">
      <c r="A56" s="190" t="s">
        <v>75</v>
      </c>
      <c r="B56" s="190" t="s">
        <v>75</v>
      </c>
      <c r="C56" s="190" t="s">
        <v>321</v>
      </c>
      <c r="D56" s="190" t="s">
        <v>322</v>
      </c>
      <c r="E56" s="190" t="s">
        <v>185</v>
      </c>
      <c r="F56" s="190" t="s">
        <v>290</v>
      </c>
      <c r="G56" s="190" t="s">
        <v>342</v>
      </c>
      <c r="H56" s="190" t="s">
        <v>343</v>
      </c>
      <c r="I56" s="183">
        <v>162000</v>
      </c>
      <c r="J56" s="183">
        <v>162000</v>
      </c>
      <c r="K56" s="25"/>
      <c r="L56" s="25"/>
      <c r="M56" s="25"/>
      <c r="N56" s="183">
        <v>162000</v>
      </c>
      <c r="O56" s="25"/>
      <c r="P56" s="183"/>
      <c r="Q56" s="183"/>
      <c r="R56" s="183"/>
      <c r="S56" s="183"/>
      <c r="T56" s="183"/>
      <c r="U56" s="183"/>
      <c r="V56" s="183"/>
      <c r="W56" s="183"/>
      <c r="X56" s="183"/>
      <c r="Y56" s="183"/>
    </row>
    <row r="57" ht="20.25" customHeight="1" spans="1:25">
      <c r="A57" s="190" t="s">
        <v>75</v>
      </c>
      <c r="B57" s="190" t="s">
        <v>75</v>
      </c>
      <c r="C57" s="190" t="s">
        <v>321</v>
      </c>
      <c r="D57" s="190" t="s">
        <v>322</v>
      </c>
      <c r="E57" s="190" t="s">
        <v>168</v>
      </c>
      <c r="F57" s="190" t="s">
        <v>281</v>
      </c>
      <c r="G57" s="190" t="s">
        <v>316</v>
      </c>
      <c r="H57" s="190" t="s">
        <v>317</v>
      </c>
      <c r="I57" s="183">
        <v>20940</v>
      </c>
      <c r="J57" s="183">
        <v>20940</v>
      </c>
      <c r="K57" s="25"/>
      <c r="L57" s="25"/>
      <c r="M57" s="25"/>
      <c r="N57" s="183">
        <v>20940</v>
      </c>
      <c r="O57" s="25"/>
      <c r="P57" s="183"/>
      <c r="Q57" s="183"/>
      <c r="R57" s="183"/>
      <c r="S57" s="183"/>
      <c r="T57" s="183"/>
      <c r="U57" s="183"/>
      <c r="V57" s="183"/>
      <c r="W57" s="183"/>
      <c r="X57" s="183"/>
      <c r="Y57" s="183"/>
    </row>
    <row r="58" ht="20.25" customHeight="1" spans="1:25">
      <c r="A58" s="190" t="s">
        <v>75</v>
      </c>
      <c r="B58" s="190" t="s">
        <v>75</v>
      </c>
      <c r="C58" s="190" t="s">
        <v>344</v>
      </c>
      <c r="D58" s="190" t="s">
        <v>345</v>
      </c>
      <c r="E58" s="190" t="s">
        <v>199</v>
      </c>
      <c r="F58" s="190" t="s">
        <v>345</v>
      </c>
      <c r="G58" s="190" t="s">
        <v>346</v>
      </c>
      <c r="H58" s="190" t="s">
        <v>345</v>
      </c>
      <c r="I58" s="183">
        <v>431592.01</v>
      </c>
      <c r="J58" s="183">
        <v>431592.01</v>
      </c>
      <c r="K58" s="25"/>
      <c r="L58" s="25"/>
      <c r="M58" s="25"/>
      <c r="N58" s="183">
        <v>431592.01</v>
      </c>
      <c r="O58" s="25"/>
      <c r="P58" s="183"/>
      <c r="Q58" s="183"/>
      <c r="R58" s="183"/>
      <c r="S58" s="183"/>
      <c r="T58" s="183"/>
      <c r="U58" s="183"/>
      <c r="V58" s="183"/>
      <c r="W58" s="183"/>
      <c r="X58" s="183"/>
      <c r="Y58" s="183"/>
    </row>
    <row r="59" ht="20.25" customHeight="1" spans="1:25">
      <c r="A59" s="190" t="s">
        <v>75</v>
      </c>
      <c r="B59" s="190" t="s">
        <v>75</v>
      </c>
      <c r="C59" s="190" t="s">
        <v>344</v>
      </c>
      <c r="D59" s="190" t="s">
        <v>345</v>
      </c>
      <c r="E59" s="190" t="s">
        <v>199</v>
      </c>
      <c r="F59" s="190" t="s">
        <v>345</v>
      </c>
      <c r="G59" s="190" t="s">
        <v>346</v>
      </c>
      <c r="H59" s="190" t="s">
        <v>345</v>
      </c>
      <c r="I59" s="183">
        <v>904380.12</v>
      </c>
      <c r="J59" s="183">
        <v>904380.12</v>
      </c>
      <c r="K59" s="25"/>
      <c r="L59" s="25"/>
      <c r="M59" s="25"/>
      <c r="N59" s="183">
        <v>904380.12</v>
      </c>
      <c r="O59" s="25"/>
      <c r="P59" s="183"/>
      <c r="Q59" s="183"/>
      <c r="R59" s="183"/>
      <c r="S59" s="183"/>
      <c r="T59" s="183"/>
      <c r="U59" s="183"/>
      <c r="V59" s="183"/>
      <c r="W59" s="183"/>
      <c r="X59" s="183"/>
      <c r="Y59" s="183"/>
    </row>
    <row r="60" ht="20.25" customHeight="1" spans="1:25">
      <c r="A60" s="190" t="s">
        <v>75</v>
      </c>
      <c r="B60" s="190" t="s">
        <v>75</v>
      </c>
      <c r="C60" s="190" t="s">
        <v>347</v>
      </c>
      <c r="D60" s="190" t="s">
        <v>348</v>
      </c>
      <c r="E60" s="190" t="s">
        <v>201</v>
      </c>
      <c r="F60" s="190" t="s">
        <v>348</v>
      </c>
      <c r="G60" s="190" t="s">
        <v>284</v>
      </c>
      <c r="H60" s="190" t="s">
        <v>285</v>
      </c>
      <c r="I60" s="183">
        <v>21840</v>
      </c>
      <c r="J60" s="183">
        <v>21840</v>
      </c>
      <c r="K60" s="25"/>
      <c r="L60" s="25"/>
      <c r="M60" s="25"/>
      <c r="N60" s="183">
        <v>21840</v>
      </c>
      <c r="O60" s="25"/>
      <c r="P60" s="183"/>
      <c r="Q60" s="183"/>
      <c r="R60" s="183"/>
      <c r="S60" s="183"/>
      <c r="T60" s="183"/>
      <c r="U60" s="183"/>
      <c r="V60" s="183"/>
      <c r="W60" s="183"/>
      <c r="X60" s="183"/>
      <c r="Y60" s="183"/>
    </row>
    <row r="61" ht="20.25" customHeight="1" spans="1:25">
      <c r="A61" s="190" t="s">
        <v>75</v>
      </c>
      <c r="B61" s="190" t="s">
        <v>75</v>
      </c>
      <c r="C61" s="190" t="s">
        <v>347</v>
      </c>
      <c r="D61" s="190" t="s">
        <v>348</v>
      </c>
      <c r="E61" s="190" t="s">
        <v>201</v>
      </c>
      <c r="F61" s="190" t="s">
        <v>348</v>
      </c>
      <c r="G61" s="190" t="s">
        <v>284</v>
      </c>
      <c r="H61" s="190" t="s">
        <v>285</v>
      </c>
      <c r="I61" s="183">
        <v>4320</v>
      </c>
      <c r="J61" s="183">
        <v>4320</v>
      </c>
      <c r="K61" s="25"/>
      <c r="L61" s="25"/>
      <c r="M61" s="25"/>
      <c r="N61" s="183">
        <v>4320</v>
      </c>
      <c r="O61" s="25"/>
      <c r="P61" s="183"/>
      <c r="Q61" s="183"/>
      <c r="R61" s="183"/>
      <c r="S61" s="183"/>
      <c r="T61" s="183"/>
      <c r="U61" s="183"/>
      <c r="V61" s="183"/>
      <c r="W61" s="183"/>
      <c r="X61" s="183"/>
      <c r="Y61" s="183"/>
    </row>
    <row r="62" ht="20.25" customHeight="1" spans="1:25">
      <c r="A62" s="190" t="s">
        <v>75</v>
      </c>
      <c r="B62" s="190" t="s">
        <v>75</v>
      </c>
      <c r="C62" s="190" t="s">
        <v>347</v>
      </c>
      <c r="D62" s="190" t="s">
        <v>348</v>
      </c>
      <c r="E62" s="190" t="s">
        <v>201</v>
      </c>
      <c r="F62" s="190" t="s">
        <v>348</v>
      </c>
      <c r="G62" s="190" t="s">
        <v>284</v>
      </c>
      <c r="H62" s="190" t="s">
        <v>285</v>
      </c>
      <c r="I62" s="183">
        <v>15360</v>
      </c>
      <c r="J62" s="183">
        <v>15360</v>
      </c>
      <c r="K62" s="25"/>
      <c r="L62" s="25"/>
      <c r="M62" s="25"/>
      <c r="N62" s="183">
        <v>15360</v>
      </c>
      <c r="O62" s="25"/>
      <c r="P62" s="183"/>
      <c r="Q62" s="183"/>
      <c r="R62" s="183"/>
      <c r="S62" s="183"/>
      <c r="T62" s="183"/>
      <c r="U62" s="183"/>
      <c r="V62" s="183"/>
      <c r="W62" s="183"/>
      <c r="X62" s="183"/>
      <c r="Y62" s="183"/>
    </row>
    <row r="63" ht="20.25" customHeight="1" spans="1:25">
      <c r="A63" s="190" t="s">
        <v>75</v>
      </c>
      <c r="B63" s="190" t="s">
        <v>75</v>
      </c>
      <c r="C63" s="190" t="s">
        <v>349</v>
      </c>
      <c r="D63" s="190" t="s">
        <v>350</v>
      </c>
      <c r="E63" s="190" t="s">
        <v>168</v>
      </c>
      <c r="F63" s="190" t="s">
        <v>281</v>
      </c>
      <c r="G63" s="190" t="s">
        <v>286</v>
      </c>
      <c r="H63" s="190" t="s">
        <v>287</v>
      </c>
      <c r="I63" s="183">
        <v>606480</v>
      </c>
      <c r="J63" s="183">
        <v>606480</v>
      </c>
      <c r="K63" s="25"/>
      <c r="L63" s="25"/>
      <c r="M63" s="25"/>
      <c r="N63" s="183">
        <v>606480</v>
      </c>
      <c r="O63" s="25"/>
      <c r="P63" s="183"/>
      <c r="Q63" s="183"/>
      <c r="R63" s="183"/>
      <c r="S63" s="183"/>
      <c r="T63" s="183"/>
      <c r="U63" s="183"/>
      <c r="V63" s="183"/>
      <c r="W63" s="183"/>
      <c r="X63" s="183"/>
      <c r="Y63" s="183"/>
    </row>
    <row r="64" ht="20.25" customHeight="1" spans="1:25">
      <c r="A64" s="190" t="s">
        <v>75</v>
      </c>
      <c r="B64" s="190" t="s">
        <v>75</v>
      </c>
      <c r="C64" s="190" t="s">
        <v>349</v>
      </c>
      <c r="D64" s="190" t="s">
        <v>350</v>
      </c>
      <c r="E64" s="190" t="s">
        <v>168</v>
      </c>
      <c r="F64" s="190" t="s">
        <v>281</v>
      </c>
      <c r="G64" s="190" t="s">
        <v>286</v>
      </c>
      <c r="H64" s="190" t="s">
        <v>287</v>
      </c>
      <c r="I64" s="183">
        <v>528000</v>
      </c>
      <c r="J64" s="183">
        <v>528000</v>
      </c>
      <c r="K64" s="25"/>
      <c r="L64" s="25"/>
      <c r="M64" s="25"/>
      <c r="N64" s="183">
        <v>528000</v>
      </c>
      <c r="O64" s="25"/>
      <c r="P64" s="183"/>
      <c r="Q64" s="183"/>
      <c r="R64" s="183"/>
      <c r="S64" s="183"/>
      <c r="T64" s="183"/>
      <c r="U64" s="183"/>
      <c r="V64" s="183"/>
      <c r="W64" s="183"/>
      <c r="X64" s="183"/>
      <c r="Y64" s="183"/>
    </row>
    <row r="65" ht="20.25" customHeight="1" spans="1:25">
      <c r="A65" s="190" t="s">
        <v>75</v>
      </c>
      <c r="B65" s="190" t="s">
        <v>75</v>
      </c>
      <c r="C65" s="190" t="s">
        <v>351</v>
      </c>
      <c r="D65" s="190" t="s">
        <v>352</v>
      </c>
      <c r="E65" s="190" t="s">
        <v>185</v>
      </c>
      <c r="F65" s="190" t="s">
        <v>290</v>
      </c>
      <c r="G65" s="190" t="s">
        <v>286</v>
      </c>
      <c r="H65" s="190" t="s">
        <v>287</v>
      </c>
      <c r="I65" s="183">
        <v>2052000</v>
      </c>
      <c r="J65" s="183">
        <v>2052000</v>
      </c>
      <c r="K65" s="25"/>
      <c r="L65" s="25"/>
      <c r="M65" s="25"/>
      <c r="N65" s="183">
        <v>2052000</v>
      </c>
      <c r="O65" s="25"/>
      <c r="P65" s="183"/>
      <c r="Q65" s="183"/>
      <c r="R65" s="183"/>
      <c r="S65" s="183"/>
      <c r="T65" s="183"/>
      <c r="U65" s="183"/>
      <c r="V65" s="183"/>
      <c r="W65" s="183"/>
      <c r="X65" s="183"/>
      <c r="Y65" s="183"/>
    </row>
    <row r="66" ht="20.25" customHeight="1" spans="1:25">
      <c r="A66" s="190" t="s">
        <v>75</v>
      </c>
      <c r="B66" s="190" t="s">
        <v>75</v>
      </c>
      <c r="C66" s="190" t="s">
        <v>351</v>
      </c>
      <c r="D66" s="190" t="s">
        <v>352</v>
      </c>
      <c r="E66" s="190" t="s">
        <v>168</v>
      </c>
      <c r="F66" s="190" t="s">
        <v>281</v>
      </c>
      <c r="G66" s="190" t="s">
        <v>291</v>
      </c>
      <c r="H66" s="190" t="s">
        <v>292</v>
      </c>
      <c r="I66" s="183">
        <v>12900</v>
      </c>
      <c r="J66" s="183">
        <v>12900</v>
      </c>
      <c r="K66" s="25"/>
      <c r="L66" s="25"/>
      <c r="M66" s="25"/>
      <c r="N66" s="183">
        <v>12900</v>
      </c>
      <c r="O66" s="25"/>
      <c r="P66" s="183"/>
      <c r="Q66" s="183"/>
      <c r="R66" s="183"/>
      <c r="S66" s="183"/>
      <c r="T66" s="183"/>
      <c r="U66" s="183"/>
      <c r="V66" s="183"/>
      <c r="W66" s="183"/>
      <c r="X66" s="183"/>
      <c r="Y66" s="183"/>
    </row>
    <row r="67" ht="20.25" customHeight="1" spans="1:25">
      <c r="A67" s="190" t="s">
        <v>75</v>
      </c>
      <c r="B67" s="190" t="s">
        <v>75</v>
      </c>
      <c r="C67" s="190" t="s">
        <v>353</v>
      </c>
      <c r="D67" s="190" t="s">
        <v>354</v>
      </c>
      <c r="E67" s="190" t="s">
        <v>185</v>
      </c>
      <c r="F67" s="190" t="s">
        <v>290</v>
      </c>
      <c r="G67" s="190" t="s">
        <v>324</v>
      </c>
      <c r="H67" s="190" t="s">
        <v>325</v>
      </c>
      <c r="I67" s="183">
        <v>10800</v>
      </c>
      <c r="J67" s="183">
        <v>10800</v>
      </c>
      <c r="K67" s="25"/>
      <c r="L67" s="25"/>
      <c r="M67" s="25"/>
      <c r="N67" s="183">
        <v>10800</v>
      </c>
      <c r="O67" s="25"/>
      <c r="P67" s="183"/>
      <c r="Q67" s="183"/>
      <c r="R67" s="183"/>
      <c r="S67" s="183"/>
      <c r="T67" s="183"/>
      <c r="U67" s="183"/>
      <c r="V67" s="183"/>
      <c r="W67" s="183"/>
      <c r="X67" s="183"/>
      <c r="Y67" s="183"/>
    </row>
    <row r="68" ht="20.25" customHeight="1" spans="1:25">
      <c r="A68" s="190" t="s">
        <v>75</v>
      </c>
      <c r="B68" s="190" t="s">
        <v>75</v>
      </c>
      <c r="C68" s="190" t="s">
        <v>353</v>
      </c>
      <c r="D68" s="190" t="s">
        <v>354</v>
      </c>
      <c r="E68" s="190" t="s">
        <v>185</v>
      </c>
      <c r="F68" s="190" t="s">
        <v>290</v>
      </c>
      <c r="G68" s="190" t="s">
        <v>324</v>
      </c>
      <c r="H68" s="190" t="s">
        <v>325</v>
      </c>
      <c r="I68" s="183">
        <v>15000</v>
      </c>
      <c r="J68" s="183">
        <v>15000</v>
      </c>
      <c r="K68" s="25"/>
      <c r="L68" s="25"/>
      <c r="M68" s="25"/>
      <c r="N68" s="183">
        <v>15000</v>
      </c>
      <c r="O68" s="25"/>
      <c r="P68" s="183"/>
      <c r="Q68" s="183"/>
      <c r="R68" s="183"/>
      <c r="S68" s="183"/>
      <c r="T68" s="183"/>
      <c r="U68" s="183"/>
      <c r="V68" s="183"/>
      <c r="W68" s="183"/>
      <c r="X68" s="183"/>
      <c r="Y68" s="183"/>
    </row>
    <row r="69" ht="20.25" customHeight="1" spans="1:25">
      <c r="A69" s="190" t="s">
        <v>75</v>
      </c>
      <c r="B69" s="190" t="s">
        <v>75</v>
      </c>
      <c r="C69" s="190" t="s">
        <v>353</v>
      </c>
      <c r="D69" s="190" t="s">
        <v>354</v>
      </c>
      <c r="E69" s="190" t="s">
        <v>185</v>
      </c>
      <c r="F69" s="190" t="s">
        <v>290</v>
      </c>
      <c r="G69" s="190" t="s">
        <v>342</v>
      </c>
      <c r="H69" s="190" t="s">
        <v>343</v>
      </c>
      <c r="I69" s="183">
        <v>36000</v>
      </c>
      <c r="J69" s="183">
        <v>36000</v>
      </c>
      <c r="K69" s="25"/>
      <c r="L69" s="25"/>
      <c r="M69" s="25"/>
      <c r="N69" s="183">
        <v>36000</v>
      </c>
      <c r="O69" s="25"/>
      <c r="P69" s="183"/>
      <c r="Q69" s="183"/>
      <c r="R69" s="183"/>
      <c r="S69" s="183"/>
      <c r="T69" s="183"/>
      <c r="U69" s="183"/>
      <c r="V69" s="183"/>
      <c r="W69" s="183"/>
      <c r="X69" s="183"/>
      <c r="Y69" s="183"/>
    </row>
    <row r="70" ht="20.25" customHeight="1" spans="1:25">
      <c r="A70" s="190" t="s">
        <v>75</v>
      </c>
      <c r="B70" s="190" t="s">
        <v>75</v>
      </c>
      <c r="C70" s="190" t="s">
        <v>355</v>
      </c>
      <c r="D70" s="190" t="s">
        <v>356</v>
      </c>
      <c r="E70" s="190" t="s">
        <v>114</v>
      </c>
      <c r="F70" s="190" t="s">
        <v>323</v>
      </c>
      <c r="G70" s="190" t="s">
        <v>357</v>
      </c>
      <c r="H70" s="190" t="s">
        <v>358</v>
      </c>
      <c r="I70" s="183">
        <v>39600</v>
      </c>
      <c r="J70" s="183">
        <v>39600</v>
      </c>
      <c r="K70" s="25"/>
      <c r="L70" s="25"/>
      <c r="M70" s="25"/>
      <c r="N70" s="183">
        <v>39600</v>
      </c>
      <c r="O70" s="25"/>
      <c r="P70" s="183"/>
      <c r="Q70" s="183"/>
      <c r="R70" s="183"/>
      <c r="S70" s="183"/>
      <c r="T70" s="183"/>
      <c r="U70" s="183"/>
      <c r="V70" s="183"/>
      <c r="W70" s="183"/>
      <c r="X70" s="183"/>
      <c r="Y70" s="183"/>
    </row>
    <row r="71" ht="20.25" customHeight="1" spans="1:25">
      <c r="A71" s="190" t="s">
        <v>75</v>
      </c>
      <c r="B71" s="190" t="s">
        <v>75</v>
      </c>
      <c r="C71" s="190" t="s">
        <v>355</v>
      </c>
      <c r="D71" s="190" t="s">
        <v>356</v>
      </c>
      <c r="E71" s="190" t="s">
        <v>114</v>
      </c>
      <c r="F71" s="190" t="s">
        <v>323</v>
      </c>
      <c r="G71" s="190" t="s">
        <v>357</v>
      </c>
      <c r="H71" s="190" t="s">
        <v>358</v>
      </c>
      <c r="I71" s="183">
        <v>554400</v>
      </c>
      <c r="J71" s="183">
        <v>554400</v>
      </c>
      <c r="K71" s="25"/>
      <c r="L71" s="25"/>
      <c r="M71" s="25"/>
      <c r="N71" s="183">
        <v>554400</v>
      </c>
      <c r="O71" s="25"/>
      <c r="P71" s="183"/>
      <c r="Q71" s="183"/>
      <c r="R71" s="183"/>
      <c r="S71" s="183"/>
      <c r="T71" s="183"/>
      <c r="U71" s="183"/>
      <c r="V71" s="183"/>
      <c r="W71" s="183"/>
      <c r="X71" s="183"/>
      <c r="Y71" s="183"/>
    </row>
    <row r="72" ht="20.25" customHeight="1" spans="1:25">
      <c r="A72" s="190" t="s">
        <v>75</v>
      </c>
      <c r="B72" s="190" t="s">
        <v>75</v>
      </c>
      <c r="C72" s="190" t="s">
        <v>355</v>
      </c>
      <c r="D72" s="190" t="s">
        <v>356</v>
      </c>
      <c r="E72" s="190" t="s">
        <v>116</v>
      </c>
      <c r="F72" s="190" t="s">
        <v>326</v>
      </c>
      <c r="G72" s="190" t="s">
        <v>357</v>
      </c>
      <c r="H72" s="190" t="s">
        <v>358</v>
      </c>
      <c r="I72" s="183">
        <v>877200</v>
      </c>
      <c r="J72" s="183">
        <v>877200</v>
      </c>
      <c r="K72" s="25"/>
      <c r="L72" s="25"/>
      <c r="M72" s="25"/>
      <c r="N72" s="183">
        <v>877200</v>
      </c>
      <c r="O72" s="25"/>
      <c r="P72" s="183"/>
      <c r="Q72" s="183"/>
      <c r="R72" s="183"/>
      <c r="S72" s="183"/>
      <c r="T72" s="183"/>
      <c r="U72" s="183"/>
      <c r="V72" s="183"/>
      <c r="W72" s="183"/>
      <c r="X72" s="183"/>
      <c r="Y72" s="183"/>
    </row>
    <row r="73" ht="20.25" customHeight="1" spans="1:25">
      <c r="A73" s="190" t="s">
        <v>75</v>
      </c>
      <c r="B73" s="190" t="s">
        <v>75</v>
      </c>
      <c r="C73" s="190" t="s">
        <v>359</v>
      </c>
      <c r="D73" s="190" t="s">
        <v>360</v>
      </c>
      <c r="E73" s="190" t="s">
        <v>124</v>
      </c>
      <c r="F73" s="190" t="s">
        <v>361</v>
      </c>
      <c r="G73" s="190" t="s">
        <v>362</v>
      </c>
      <c r="H73" s="190" t="s">
        <v>363</v>
      </c>
      <c r="I73" s="183">
        <v>4728</v>
      </c>
      <c r="J73" s="183">
        <v>4728</v>
      </c>
      <c r="K73" s="25"/>
      <c r="L73" s="25"/>
      <c r="M73" s="25"/>
      <c r="N73" s="183">
        <v>4728</v>
      </c>
      <c r="O73" s="25"/>
      <c r="P73" s="183"/>
      <c r="Q73" s="183"/>
      <c r="R73" s="183"/>
      <c r="S73" s="183"/>
      <c r="T73" s="183"/>
      <c r="U73" s="183"/>
      <c r="V73" s="183"/>
      <c r="W73" s="183"/>
      <c r="X73" s="183"/>
      <c r="Y73" s="183"/>
    </row>
    <row r="74" ht="20.25" customHeight="1" spans="1:25">
      <c r="A74" s="190" t="s">
        <v>75</v>
      </c>
      <c r="B74" s="190" t="s">
        <v>75</v>
      </c>
      <c r="C74" s="190" t="s">
        <v>359</v>
      </c>
      <c r="D74" s="190" t="s">
        <v>360</v>
      </c>
      <c r="E74" s="190" t="s">
        <v>124</v>
      </c>
      <c r="F74" s="190" t="s">
        <v>361</v>
      </c>
      <c r="G74" s="190" t="s">
        <v>362</v>
      </c>
      <c r="H74" s="190" t="s">
        <v>363</v>
      </c>
      <c r="I74" s="183">
        <v>8976</v>
      </c>
      <c r="J74" s="183">
        <v>8976</v>
      </c>
      <c r="K74" s="25"/>
      <c r="L74" s="25"/>
      <c r="M74" s="25"/>
      <c r="N74" s="183">
        <v>8976</v>
      </c>
      <c r="O74" s="25"/>
      <c r="P74" s="183"/>
      <c r="Q74" s="183"/>
      <c r="R74" s="183"/>
      <c r="S74" s="183"/>
      <c r="T74" s="183"/>
      <c r="U74" s="183"/>
      <c r="V74" s="183"/>
      <c r="W74" s="183"/>
      <c r="X74" s="183"/>
      <c r="Y74" s="183"/>
    </row>
    <row r="75" ht="20.25" customHeight="1" spans="1:25">
      <c r="A75" s="190" t="s">
        <v>75</v>
      </c>
      <c r="B75" s="190" t="s">
        <v>75</v>
      </c>
      <c r="C75" s="190" t="s">
        <v>359</v>
      </c>
      <c r="D75" s="190" t="s">
        <v>360</v>
      </c>
      <c r="E75" s="190" t="s">
        <v>124</v>
      </c>
      <c r="F75" s="190" t="s">
        <v>361</v>
      </c>
      <c r="G75" s="190" t="s">
        <v>362</v>
      </c>
      <c r="H75" s="190" t="s">
        <v>363</v>
      </c>
      <c r="I75" s="183">
        <v>6552</v>
      </c>
      <c r="J75" s="183">
        <v>6552</v>
      </c>
      <c r="K75" s="25"/>
      <c r="L75" s="25"/>
      <c r="M75" s="25"/>
      <c r="N75" s="183">
        <v>6552</v>
      </c>
      <c r="O75" s="25"/>
      <c r="P75" s="183"/>
      <c r="Q75" s="183"/>
      <c r="R75" s="183"/>
      <c r="S75" s="183"/>
      <c r="T75" s="183"/>
      <c r="U75" s="183"/>
      <c r="V75" s="183"/>
      <c r="W75" s="183"/>
      <c r="X75" s="183"/>
      <c r="Y75" s="183"/>
    </row>
    <row r="76" ht="20.25" customHeight="1" spans="1:25">
      <c r="A76" s="190" t="s">
        <v>75</v>
      </c>
      <c r="B76" s="190" t="s">
        <v>75</v>
      </c>
      <c r="C76" s="190" t="s">
        <v>359</v>
      </c>
      <c r="D76" s="190" t="s">
        <v>360</v>
      </c>
      <c r="E76" s="190" t="s">
        <v>124</v>
      </c>
      <c r="F76" s="190" t="s">
        <v>361</v>
      </c>
      <c r="G76" s="190" t="s">
        <v>362</v>
      </c>
      <c r="H76" s="190" t="s">
        <v>363</v>
      </c>
      <c r="I76" s="183">
        <v>3170.28</v>
      </c>
      <c r="J76" s="183">
        <v>3170.28</v>
      </c>
      <c r="K76" s="25"/>
      <c r="L76" s="25"/>
      <c r="M76" s="25"/>
      <c r="N76" s="183">
        <v>3170.28</v>
      </c>
      <c r="O76" s="25"/>
      <c r="P76" s="183"/>
      <c r="Q76" s="183"/>
      <c r="R76" s="183"/>
      <c r="S76" s="183"/>
      <c r="T76" s="183"/>
      <c r="U76" s="183"/>
      <c r="V76" s="183"/>
      <c r="W76" s="183"/>
      <c r="X76" s="183"/>
      <c r="Y76" s="183"/>
    </row>
    <row r="77" ht="20.25" customHeight="1" spans="1:25">
      <c r="A77" s="190" t="s">
        <v>75</v>
      </c>
      <c r="B77" s="190" t="s">
        <v>75</v>
      </c>
      <c r="C77" s="190" t="s">
        <v>359</v>
      </c>
      <c r="D77" s="190" t="s">
        <v>360</v>
      </c>
      <c r="E77" s="190" t="s">
        <v>124</v>
      </c>
      <c r="F77" s="190" t="s">
        <v>361</v>
      </c>
      <c r="G77" s="190" t="s">
        <v>362</v>
      </c>
      <c r="H77" s="190" t="s">
        <v>363</v>
      </c>
      <c r="I77" s="183">
        <v>4336.08</v>
      </c>
      <c r="J77" s="183">
        <v>4336.08</v>
      </c>
      <c r="K77" s="25"/>
      <c r="L77" s="25"/>
      <c r="M77" s="25"/>
      <c r="N77" s="183">
        <v>4336.08</v>
      </c>
      <c r="O77" s="25"/>
      <c r="P77" s="183"/>
      <c r="Q77" s="183"/>
      <c r="R77" s="183"/>
      <c r="S77" s="183"/>
      <c r="T77" s="183"/>
      <c r="U77" s="183"/>
      <c r="V77" s="183"/>
      <c r="W77" s="183"/>
      <c r="X77" s="183"/>
      <c r="Y77" s="183"/>
    </row>
    <row r="78" ht="20.25" customHeight="1" spans="1:25">
      <c r="A78" s="190" t="s">
        <v>75</v>
      </c>
      <c r="B78" s="190" t="s">
        <v>75</v>
      </c>
      <c r="C78" s="190" t="s">
        <v>359</v>
      </c>
      <c r="D78" s="190" t="s">
        <v>360</v>
      </c>
      <c r="E78" s="190" t="s">
        <v>124</v>
      </c>
      <c r="F78" s="190" t="s">
        <v>361</v>
      </c>
      <c r="G78" s="190" t="s">
        <v>362</v>
      </c>
      <c r="H78" s="190" t="s">
        <v>363</v>
      </c>
      <c r="I78" s="183">
        <v>4313.64</v>
      </c>
      <c r="J78" s="183">
        <v>4313.64</v>
      </c>
      <c r="K78" s="25"/>
      <c r="L78" s="25"/>
      <c r="M78" s="25"/>
      <c r="N78" s="183">
        <v>4313.64</v>
      </c>
      <c r="O78" s="25"/>
      <c r="P78" s="183"/>
      <c r="Q78" s="183"/>
      <c r="R78" s="183"/>
      <c r="S78" s="183"/>
      <c r="T78" s="183"/>
      <c r="U78" s="183"/>
      <c r="V78" s="183"/>
      <c r="W78" s="183"/>
      <c r="X78" s="183"/>
      <c r="Y78" s="183"/>
    </row>
    <row r="79" ht="20.25" customHeight="1" spans="1:25">
      <c r="A79" s="190" t="s">
        <v>75</v>
      </c>
      <c r="B79" s="190" t="s">
        <v>75</v>
      </c>
      <c r="C79" s="190" t="s">
        <v>359</v>
      </c>
      <c r="D79" s="190" t="s">
        <v>360</v>
      </c>
      <c r="E79" s="190" t="s">
        <v>124</v>
      </c>
      <c r="F79" s="190" t="s">
        <v>361</v>
      </c>
      <c r="G79" s="190" t="s">
        <v>362</v>
      </c>
      <c r="H79" s="190" t="s">
        <v>363</v>
      </c>
      <c r="I79" s="183">
        <v>4488</v>
      </c>
      <c r="J79" s="183">
        <v>4488</v>
      </c>
      <c r="K79" s="25"/>
      <c r="L79" s="25"/>
      <c r="M79" s="25"/>
      <c r="N79" s="183">
        <v>4488</v>
      </c>
      <c r="O79" s="25"/>
      <c r="P79" s="183"/>
      <c r="Q79" s="183"/>
      <c r="R79" s="183"/>
      <c r="S79" s="183"/>
      <c r="T79" s="183"/>
      <c r="U79" s="183"/>
      <c r="V79" s="183"/>
      <c r="W79" s="183"/>
      <c r="X79" s="183"/>
      <c r="Y79" s="183"/>
    </row>
    <row r="80" ht="20.25" customHeight="1" spans="1:25">
      <c r="A80" s="190" t="s">
        <v>75</v>
      </c>
      <c r="B80" s="190" t="s">
        <v>75</v>
      </c>
      <c r="C80" s="190" t="s">
        <v>359</v>
      </c>
      <c r="D80" s="190" t="s">
        <v>360</v>
      </c>
      <c r="E80" s="190" t="s">
        <v>124</v>
      </c>
      <c r="F80" s="190" t="s">
        <v>361</v>
      </c>
      <c r="G80" s="190" t="s">
        <v>362</v>
      </c>
      <c r="H80" s="190" t="s">
        <v>363</v>
      </c>
      <c r="I80" s="183">
        <v>9307.08</v>
      </c>
      <c r="J80" s="183">
        <v>9307.08</v>
      </c>
      <c r="K80" s="25"/>
      <c r="L80" s="25"/>
      <c r="M80" s="25"/>
      <c r="N80" s="183">
        <v>9307.08</v>
      </c>
      <c r="O80" s="25"/>
      <c r="P80" s="183"/>
      <c r="Q80" s="183"/>
      <c r="R80" s="183"/>
      <c r="S80" s="183"/>
      <c r="T80" s="183"/>
      <c r="U80" s="183"/>
      <c r="V80" s="183"/>
      <c r="W80" s="183"/>
      <c r="X80" s="183"/>
      <c r="Y80" s="183"/>
    </row>
    <row r="81" ht="20.25" customHeight="1" spans="1:25">
      <c r="A81" s="190" t="s">
        <v>75</v>
      </c>
      <c r="B81" s="190" t="s">
        <v>75</v>
      </c>
      <c r="C81" s="190" t="s">
        <v>359</v>
      </c>
      <c r="D81" s="190" t="s">
        <v>360</v>
      </c>
      <c r="E81" s="190" t="s">
        <v>124</v>
      </c>
      <c r="F81" s="190" t="s">
        <v>361</v>
      </c>
      <c r="G81" s="190" t="s">
        <v>362</v>
      </c>
      <c r="H81" s="190" t="s">
        <v>363</v>
      </c>
      <c r="I81" s="183">
        <v>10351.2</v>
      </c>
      <c r="J81" s="183">
        <v>10351.2</v>
      </c>
      <c r="K81" s="25"/>
      <c r="L81" s="25"/>
      <c r="M81" s="25"/>
      <c r="N81" s="183">
        <v>10351.2</v>
      </c>
      <c r="O81" s="25"/>
      <c r="P81" s="183"/>
      <c r="Q81" s="183"/>
      <c r="R81" s="183"/>
      <c r="S81" s="183"/>
      <c r="T81" s="183"/>
      <c r="U81" s="183"/>
      <c r="V81" s="183"/>
      <c r="W81" s="183"/>
      <c r="X81" s="183"/>
      <c r="Y81" s="183"/>
    </row>
    <row r="82" ht="20.25" customHeight="1" spans="1:25">
      <c r="A82" s="190" t="s">
        <v>75</v>
      </c>
      <c r="B82" s="190" t="s">
        <v>75</v>
      </c>
      <c r="C82" s="190" t="s">
        <v>364</v>
      </c>
      <c r="D82" s="190" t="s">
        <v>365</v>
      </c>
      <c r="E82" s="190" t="s">
        <v>179</v>
      </c>
      <c r="F82" s="190" t="s">
        <v>366</v>
      </c>
      <c r="G82" s="190" t="s">
        <v>367</v>
      </c>
      <c r="H82" s="190" t="s">
        <v>368</v>
      </c>
      <c r="I82" s="183">
        <v>883200</v>
      </c>
      <c r="J82" s="183">
        <v>883200</v>
      </c>
      <c r="K82" s="25"/>
      <c r="L82" s="25"/>
      <c r="M82" s="25"/>
      <c r="N82" s="183">
        <v>883200</v>
      </c>
      <c r="O82" s="25"/>
      <c r="P82" s="183"/>
      <c r="Q82" s="183"/>
      <c r="R82" s="183"/>
      <c r="S82" s="183"/>
      <c r="T82" s="183"/>
      <c r="U82" s="183"/>
      <c r="V82" s="183"/>
      <c r="W82" s="183"/>
      <c r="X82" s="183"/>
      <c r="Y82" s="183"/>
    </row>
    <row r="83" ht="20.25" customHeight="1" spans="1:25">
      <c r="A83" s="190" t="s">
        <v>75</v>
      </c>
      <c r="B83" s="190" t="s">
        <v>75</v>
      </c>
      <c r="C83" s="190" t="s">
        <v>364</v>
      </c>
      <c r="D83" s="190" t="s">
        <v>365</v>
      </c>
      <c r="E83" s="190" t="s">
        <v>185</v>
      </c>
      <c r="F83" s="190" t="s">
        <v>290</v>
      </c>
      <c r="G83" s="190" t="s">
        <v>367</v>
      </c>
      <c r="H83" s="190" t="s">
        <v>368</v>
      </c>
      <c r="I83" s="183">
        <v>186000</v>
      </c>
      <c r="J83" s="183">
        <v>186000</v>
      </c>
      <c r="K83" s="25"/>
      <c r="L83" s="25"/>
      <c r="M83" s="25"/>
      <c r="N83" s="183">
        <v>186000</v>
      </c>
      <c r="O83" s="25"/>
      <c r="P83" s="183"/>
      <c r="Q83" s="183"/>
      <c r="R83" s="183"/>
      <c r="S83" s="183"/>
      <c r="T83" s="183"/>
      <c r="U83" s="183"/>
      <c r="V83" s="183"/>
      <c r="W83" s="183"/>
      <c r="X83" s="183"/>
      <c r="Y83" s="183"/>
    </row>
    <row r="84" ht="20.25" customHeight="1" spans="1:25">
      <c r="A84" s="190" t="s">
        <v>75</v>
      </c>
      <c r="B84" s="190" t="s">
        <v>75</v>
      </c>
      <c r="C84" s="190" t="s">
        <v>364</v>
      </c>
      <c r="D84" s="190" t="s">
        <v>365</v>
      </c>
      <c r="E84" s="190" t="s">
        <v>185</v>
      </c>
      <c r="F84" s="190" t="s">
        <v>290</v>
      </c>
      <c r="G84" s="190" t="s">
        <v>367</v>
      </c>
      <c r="H84" s="190" t="s">
        <v>368</v>
      </c>
      <c r="I84" s="183">
        <v>709200</v>
      </c>
      <c r="J84" s="183">
        <v>709200</v>
      </c>
      <c r="K84" s="25"/>
      <c r="L84" s="25"/>
      <c r="M84" s="25"/>
      <c r="N84" s="183">
        <v>709200</v>
      </c>
      <c r="O84" s="25"/>
      <c r="P84" s="183"/>
      <c r="Q84" s="183"/>
      <c r="R84" s="183"/>
      <c r="S84" s="183"/>
      <c r="T84" s="183"/>
      <c r="U84" s="183"/>
      <c r="V84" s="183"/>
      <c r="W84" s="183"/>
      <c r="X84" s="183"/>
      <c r="Y84" s="183"/>
    </row>
    <row r="85" ht="20.25" customHeight="1" spans="1:25">
      <c r="A85" s="190" t="s">
        <v>75</v>
      </c>
      <c r="B85" s="190" t="s">
        <v>75</v>
      </c>
      <c r="C85" s="190" t="s">
        <v>364</v>
      </c>
      <c r="D85" s="190" t="s">
        <v>365</v>
      </c>
      <c r="E85" s="190" t="s">
        <v>185</v>
      </c>
      <c r="F85" s="190" t="s">
        <v>290</v>
      </c>
      <c r="G85" s="190" t="s">
        <v>367</v>
      </c>
      <c r="H85" s="190" t="s">
        <v>368</v>
      </c>
      <c r="I85" s="183">
        <v>35460</v>
      </c>
      <c r="J85" s="183">
        <v>35460</v>
      </c>
      <c r="K85" s="25"/>
      <c r="L85" s="25"/>
      <c r="M85" s="25"/>
      <c r="N85" s="183">
        <v>35460</v>
      </c>
      <c r="O85" s="25"/>
      <c r="P85" s="183"/>
      <c r="Q85" s="183"/>
      <c r="R85" s="183"/>
      <c r="S85" s="183"/>
      <c r="T85" s="183"/>
      <c r="U85" s="183"/>
      <c r="V85" s="183"/>
      <c r="W85" s="183"/>
      <c r="X85" s="183"/>
      <c r="Y85" s="183"/>
    </row>
    <row r="86" ht="17.25" customHeight="1" spans="1:25">
      <c r="A86" s="34" t="s">
        <v>248</v>
      </c>
      <c r="B86" s="35"/>
      <c r="C86" s="195"/>
      <c r="D86" s="195"/>
      <c r="E86" s="195"/>
      <c r="F86" s="195"/>
      <c r="G86" s="195"/>
      <c r="H86" s="196"/>
      <c r="I86" s="183">
        <v>21715737.57</v>
      </c>
      <c r="J86" s="183">
        <v>21715737.57</v>
      </c>
      <c r="K86" s="92"/>
      <c r="L86" s="92"/>
      <c r="M86" s="92"/>
      <c r="N86" s="183">
        <v>21715737.57</v>
      </c>
      <c r="O86" s="92"/>
      <c r="P86" s="183"/>
      <c r="Q86" s="183"/>
      <c r="R86" s="183"/>
      <c r="S86" s="183"/>
      <c r="T86" s="183"/>
      <c r="U86" s="183"/>
      <c r="V86" s="183"/>
      <c r="W86" s="183"/>
      <c r="X86" s="183"/>
      <c r="Y86" s="183"/>
    </row>
  </sheetData>
  <mergeCells count="31">
    <mergeCell ref="A2:Y2"/>
    <mergeCell ref="A3:H3"/>
    <mergeCell ref="I4:Y4"/>
    <mergeCell ref="J5:O5"/>
    <mergeCell ref="P5:R5"/>
    <mergeCell ref="T5:Y5"/>
    <mergeCell ref="J6:K6"/>
    <mergeCell ref="A86:H8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78"/>
  <sheetViews>
    <sheetView tabSelected="1" topLeftCell="B13" workbookViewId="0">
      <selection activeCell="B29" sqref="B29"/>
    </sheetView>
  </sheetViews>
  <sheetFormatPr defaultColWidth="9.14285714285714" defaultRowHeight="14.25" customHeight="1"/>
  <cols>
    <col min="1" max="1" width="13.9428571428571" style="1" customWidth="1"/>
    <col min="2" max="2" width="21.7714285714286" style="1" customWidth="1"/>
    <col min="3" max="3" width="96.0571428571429" style="1" customWidth="1"/>
    <col min="4" max="4" width="23.8571428571429" style="1" customWidth="1"/>
    <col min="5" max="5" width="11.1428571428571" style="170" customWidth="1"/>
    <col min="6" max="6" width="35.3238095238095" style="1" customWidth="1"/>
    <col min="7" max="7" width="9.85714285714286" style="1" customWidth="1"/>
    <col min="8" max="8" width="17.7142857142857" style="1" customWidth="1"/>
    <col min="9" max="13" width="20" style="1" customWidth="1"/>
    <col min="14" max="16" width="22.9142857142857" style="1" customWidth="1"/>
    <col min="17" max="21" width="19.8571428571429" style="1" customWidth="1"/>
    <col min="22" max="22" width="20" style="1" customWidth="1"/>
    <col min="23" max="23" width="19.8571428571429" style="1" customWidth="1"/>
    <col min="24" max="16384" width="9.14285714285714" style="1" customWidth="1"/>
  </cols>
  <sheetData>
    <row r="1" ht="13.5" customHeight="1" spans="5:23">
      <c r="E1" s="171"/>
      <c r="F1" s="2"/>
      <c r="G1" s="2"/>
      <c r="H1" s="2"/>
      <c r="I1" s="3"/>
      <c r="J1" s="3"/>
      <c r="K1" s="3"/>
      <c r="L1" s="3"/>
      <c r="M1" s="3"/>
      <c r="N1" s="3"/>
      <c r="O1" s="3"/>
      <c r="P1" s="3"/>
      <c r="Q1" s="3"/>
      <c r="W1" s="185" t="s">
        <v>369</v>
      </c>
    </row>
    <row r="2" ht="46.5" customHeight="1" spans="1:23">
      <c r="A2" s="5" t="s">
        <v>370</v>
      </c>
      <c r="B2" s="5"/>
      <c r="C2" s="5"/>
      <c r="D2" s="5"/>
      <c r="E2" s="172"/>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W3" s="148" t="s">
        <v>3</v>
      </c>
    </row>
    <row r="4" ht="21.75" customHeight="1" spans="1:23">
      <c r="A4" s="10" t="s">
        <v>371</v>
      </c>
      <c r="B4" s="11" t="s">
        <v>261</v>
      </c>
      <c r="C4" s="10" t="s">
        <v>262</v>
      </c>
      <c r="D4" s="10" t="s">
        <v>372</v>
      </c>
      <c r="E4" s="173" t="s">
        <v>263</v>
      </c>
      <c r="F4" s="11" t="s">
        <v>264</v>
      </c>
      <c r="G4" s="11" t="s">
        <v>373</v>
      </c>
      <c r="H4" s="11" t="s">
        <v>374</v>
      </c>
      <c r="I4" s="29" t="s">
        <v>60</v>
      </c>
      <c r="J4" s="12" t="s">
        <v>375</v>
      </c>
      <c r="K4" s="13"/>
      <c r="L4" s="13"/>
      <c r="M4" s="14"/>
      <c r="N4" s="12" t="s">
        <v>270</v>
      </c>
      <c r="O4" s="13"/>
      <c r="P4" s="14"/>
      <c r="Q4" s="11" t="s">
        <v>66</v>
      </c>
      <c r="R4" s="12" t="s">
        <v>67</v>
      </c>
      <c r="S4" s="13"/>
      <c r="T4" s="13"/>
      <c r="U4" s="13"/>
      <c r="V4" s="13"/>
      <c r="W4" s="14"/>
    </row>
    <row r="5" ht="21.75" customHeight="1" spans="1:23">
      <c r="A5" s="15"/>
      <c r="B5" s="30"/>
      <c r="C5" s="15"/>
      <c r="D5" s="15"/>
      <c r="E5" s="174"/>
      <c r="F5" s="16"/>
      <c r="G5" s="16"/>
      <c r="H5" s="16"/>
      <c r="I5" s="30"/>
      <c r="J5" s="179" t="s">
        <v>63</v>
      </c>
      <c r="K5" s="180"/>
      <c r="L5" s="11" t="s">
        <v>64</v>
      </c>
      <c r="M5" s="11" t="s">
        <v>65</v>
      </c>
      <c r="N5" s="11" t="s">
        <v>63</v>
      </c>
      <c r="O5" s="11" t="s">
        <v>64</v>
      </c>
      <c r="P5" s="11" t="s">
        <v>65</v>
      </c>
      <c r="Q5" s="16"/>
      <c r="R5" s="11" t="s">
        <v>62</v>
      </c>
      <c r="S5" s="11" t="s">
        <v>69</v>
      </c>
      <c r="T5" s="11" t="s">
        <v>277</v>
      </c>
      <c r="U5" s="11" t="s">
        <v>71</v>
      </c>
      <c r="V5" s="11" t="s">
        <v>72</v>
      </c>
      <c r="W5" s="11" t="s">
        <v>73</v>
      </c>
    </row>
    <row r="6" ht="21" customHeight="1" spans="1:23">
      <c r="A6" s="30"/>
      <c r="B6" s="30"/>
      <c r="C6" s="30"/>
      <c r="D6" s="30"/>
      <c r="E6" s="175"/>
      <c r="F6" s="30"/>
      <c r="G6" s="30"/>
      <c r="H6" s="30"/>
      <c r="I6" s="30"/>
      <c r="J6" s="181" t="s">
        <v>62</v>
      </c>
      <c r="K6" s="182"/>
      <c r="L6" s="30"/>
      <c r="M6" s="30"/>
      <c r="N6" s="30"/>
      <c r="O6" s="30"/>
      <c r="P6" s="30"/>
      <c r="Q6" s="30"/>
      <c r="R6" s="30"/>
      <c r="S6" s="30"/>
      <c r="T6" s="30"/>
      <c r="U6" s="30"/>
      <c r="V6" s="30"/>
      <c r="W6" s="30"/>
    </row>
    <row r="7" ht="39.75" customHeight="1" spans="1:23">
      <c r="A7" s="18"/>
      <c r="B7" s="20"/>
      <c r="C7" s="18"/>
      <c r="D7" s="18"/>
      <c r="E7" s="176"/>
      <c r="F7" s="19"/>
      <c r="G7" s="19"/>
      <c r="H7" s="19"/>
      <c r="I7" s="20"/>
      <c r="J7" s="78" t="s">
        <v>62</v>
      </c>
      <c r="K7" s="78" t="s">
        <v>376</v>
      </c>
      <c r="L7" s="19"/>
      <c r="M7" s="19"/>
      <c r="N7" s="19"/>
      <c r="O7" s="19"/>
      <c r="P7" s="19"/>
      <c r="Q7" s="19"/>
      <c r="R7" s="19"/>
      <c r="S7" s="19"/>
      <c r="T7" s="19"/>
      <c r="U7" s="20"/>
      <c r="V7" s="19"/>
      <c r="W7" s="19"/>
    </row>
    <row r="8" ht="19" customHeight="1" spans="1:23">
      <c r="A8" s="21">
        <v>1</v>
      </c>
      <c r="B8" s="21">
        <v>2</v>
      </c>
      <c r="C8" s="21">
        <v>3</v>
      </c>
      <c r="D8" s="21">
        <v>4</v>
      </c>
      <c r="E8" s="21">
        <v>5</v>
      </c>
      <c r="F8" s="21">
        <v>6</v>
      </c>
      <c r="G8" s="21">
        <v>7</v>
      </c>
      <c r="H8" s="21">
        <v>8</v>
      </c>
      <c r="I8" s="21">
        <v>9</v>
      </c>
      <c r="J8" s="21">
        <v>10</v>
      </c>
      <c r="K8" s="21">
        <v>11</v>
      </c>
      <c r="L8" s="38">
        <v>12</v>
      </c>
      <c r="M8" s="38">
        <v>13</v>
      </c>
      <c r="N8" s="38">
        <v>14</v>
      </c>
      <c r="O8" s="38">
        <v>15</v>
      </c>
      <c r="P8" s="38">
        <v>16</v>
      </c>
      <c r="Q8" s="38">
        <v>17</v>
      </c>
      <c r="R8" s="38">
        <v>18</v>
      </c>
      <c r="S8" s="38">
        <v>19</v>
      </c>
      <c r="T8" s="38">
        <v>20</v>
      </c>
      <c r="U8" s="21">
        <v>21</v>
      </c>
      <c r="V8" s="38">
        <v>22</v>
      </c>
      <c r="W8" s="38">
        <v>23</v>
      </c>
    </row>
    <row r="9" ht="21.75" customHeight="1" spans="1:24">
      <c r="A9" s="80" t="s">
        <v>377</v>
      </c>
      <c r="B9" s="80" t="s">
        <v>378</v>
      </c>
      <c r="C9" s="80" t="s">
        <v>379</v>
      </c>
      <c r="D9" s="80" t="s">
        <v>75</v>
      </c>
      <c r="E9" s="177">
        <v>2130305</v>
      </c>
      <c r="F9" s="80" t="s">
        <v>380</v>
      </c>
      <c r="G9" s="177">
        <v>31005</v>
      </c>
      <c r="H9" s="80" t="s">
        <v>381</v>
      </c>
      <c r="I9" s="162">
        <v>200000</v>
      </c>
      <c r="J9" s="162">
        <v>200000</v>
      </c>
      <c r="K9" s="183">
        <v>200000</v>
      </c>
      <c r="L9" s="162"/>
      <c r="M9" s="162"/>
      <c r="N9" s="162"/>
      <c r="O9" s="162"/>
      <c r="P9" s="162"/>
      <c r="Q9" s="162"/>
      <c r="R9" s="162"/>
      <c r="S9" s="162"/>
      <c r="T9" s="162"/>
      <c r="U9" s="162"/>
      <c r="V9" s="162"/>
      <c r="W9" s="162"/>
      <c r="X9" s="1">
        <v>1</v>
      </c>
    </row>
    <row r="10" ht="21.75" customHeight="1" spans="1:24">
      <c r="A10" s="80" t="s">
        <v>377</v>
      </c>
      <c r="B10" s="80" t="s">
        <v>382</v>
      </c>
      <c r="C10" s="80" t="s">
        <v>383</v>
      </c>
      <c r="D10" s="80" t="s">
        <v>75</v>
      </c>
      <c r="E10" s="177">
        <v>2130305</v>
      </c>
      <c r="F10" s="80" t="s">
        <v>380</v>
      </c>
      <c r="G10" s="177">
        <v>31005</v>
      </c>
      <c r="H10" s="80" t="s">
        <v>381</v>
      </c>
      <c r="I10" s="162">
        <v>50000</v>
      </c>
      <c r="J10" s="162">
        <v>50000</v>
      </c>
      <c r="K10" s="183">
        <v>50000</v>
      </c>
      <c r="L10" s="162"/>
      <c r="M10" s="162"/>
      <c r="N10" s="162"/>
      <c r="O10" s="162"/>
      <c r="P10" s="162"/>
      <c r="Q10" s="162"/>
      <c r="R10" s="162"/>
      <c r="S10" s="162"/>
      <c r="T10" s="162"/>
      <c r="U10" s="162"/>
      <c r="V10" s="162"/>
      <c r="W10" s="162"/>
      <c r="X10" s="1">
        <v>2</v>
      </c>
    </row>
    <row r="11" ht="21.75" customHeight="1" spans="1:24">
      <c r="A11" s="80" t="s">
        <v>377</v>
      </c>
      <c r="B11" s="80" t="s">
        <v>384</v>
      </c>
      <c r="C11" s="80" t="s">
        <v>385</v>
      </c>
      <c r="D11" s="80" t="s">
        <v>75</v>
      </c>
      <c r="E11" s="177">
        <v>2130319</v>
      </c>
      <c r="F11" s="80" t="s">
        <v>386</v>
      </c>
      <c r="G11" s="177">
        <v>30227</v>
      </c>
      <c r="H11" s="80" t="s">
        <v>387</v>
      </c>
      <c r="I11" s="162">
        <v>739450</v>
      </c>
      <c r="J11" s="162">
        <v>739450</v>
      </c>
      <c r="K11" s="183">
        <v>739450</v>
      </c>
      <c r="L11" s="162"/>
      <c r="M11" s="162"/>
      <c r="N11" s="162"/>
      <c r="O11" s="162"/>
      <c r="P11" s="162"/>
      <c r="Q11" s="162"/>
      <c r="R11" s="162"/>
      <c r="S11" s="162"/>
      <c r="T11" s="162"/>
      <c r="U11" s="162"/>
      <c r="V11" s="162"/>
      <c r="W11" s="162"/>
      <c r="X11" s="1">
        <v>3</v>
      </c>
    </row>
    <row r="12" ht="21.75" customHeight="1" spans="1:24">
      <c r="A12" s="80" t="s">
        <v>377</v>
      </c>
      <c r="B12" s="80" t="s">
        <v>388</v>
      </c>
      <c r="C12" s="80" t="s">
        <v>389</v>
      </c>
      <c r="D12" s="80" t="s">
        <v>75</v>
      </c>
      <c r="E12" s="177">
        <v>2130305</v>
      </c>
      <c r="F12" s="80" t="s">
        <v>380</v>
      </c>
      <c r="G12" s="177">
        <v>31005</v>
      </c>
      <c r="H12" s="80" t="s">
        <v>381</v>
      </c>
      <c r="I12" s="162">
        <v>1000000</v>
      </c>
      <c r="J12" s="162">
        <v>1000000</v>
      </c>
      <c r="K12" s="183">
        <v>1000000</v>
      </c>
      <c r="L12" s="162"/>
      <c r="M12" s="162"/>
      <c r="N12" s="162"/>
      <c r="O12" s="162"/>
      <c r="P12" s="162"/>
      <c r="Q12" s="162"/>
      <c r="R12" s="162"/>
      <c r="S12" s="162"/>
      <c r="T12" s="162"/>
      <c r="U12" s="162"/>
      <c r="V12" s="162"/>
      <c r="W12" s="162"/>
      <c r="X12" s="1">
        <v>4</v>
      </c>
    </row>
    <row r="13" ht="21.75" customHeight="1" spans="1:24">
      <c r="A13" s="80" t="s">
        <v>377</v>
      </c>
      <c r="B13" s="80" t="s">
        <v>390</v>
      </c>
      <c r="C13" s="80" t="s">
        <v>391</v>
      </c>
      <c r="D13" s="80" t="s">
        <v>75</v>
      </c>
      <c r="E13" s="177">
        <v>2110302</v>
      </c>
      <c r="F13" s="80" t="s">
        <v>392</v>
      </c>
      <c r="G13" s="177">
        <v>30227</v>
      </c>
      <c r="H13" s="80" t="s">
        <v>387</v>
      </c>
      <c r="I13" s="162">
        <v>10000</v>
      </c>
      <c r="J13" s="162">
        <v>10000</v>
      </c>
      <c r="K13" s="183">
        <v>10000</v>
      </c>
      <c r="L13" s="162"/>
      <c r="M13" s="162"/>
      <c r="N13" s="162"/>
      <c r="O13" s="162"/>
      <c r="P13" s="162"/>
      <c r="Q13" s="162"/>
      <c r="R13" s="162"/>
      <c r="S13" s="162"/>
      <c r="T13" s="162"/>
      <c r="U13" s="162"/>
      <c r="V13" s="162"/>
      <c r="W13" s="162"/>
      <c r="X13" s="1">
        <v>5</v>
      </c>
    </row>
    <row r="14" ht="21.75" customHeight="1" spans="1:24">
      <c r="A14" s="80" t="s">
        <v>377</v>
      </c>
      <c r="B14" s="80" t="s">
        <v>393</v>
      </c>
      <c r="C14" s="80" t="s">
        <v>394</v>
      </c>
      <c r="D14" s="80" t="s">
        <v>75</v>
      </c>
      <c r="E14" s="177">
        <v>2130305</v>
      </c>
      <c r="F14" s="80" t="s">
        <v>380</v>
      </c>
      <c r="G14" s="177">
        <v>31005</v>
      </c>
      <c r="H14" s="80" t="s">
        <v>381</v>
      </c>
      <c r="I14" s="162">
        <v>400000</v>
      </c>
      <c r="J14" s="162">
        <v>400000</v>
      </c>
      <c r="K14" s="183">
        <v>400000</v>
      </c>
      <c r="L14" s="162"/>
      <c r="M14" s="162"/>
      <c r="N14" s="162"/>
      <c r="O14" s="162"/>
      <c r="P14" s="162"/>
      <c r="Q14" s="162"/>
      <c r="R14" s="162"/>
      <c r="S14" s="162"/>
      <c r="T14" s="162"/>
      <c r="U14" s="162"/>
      <c r="V14" s="162"/>
      <c r="W14" s="162"/>
      <c r="X14" s="1">
        <v>6</v>
      </c>
    </row>
    <row r="15" ht="21.75" customHeight="1" spans="1:24">
      <c r="A15" s="80" t="s">
        <v>377</v>
      </c>
      <c r="B15" s="80" t="s">
        <v>395</v>
      </c>
      <c r="C15" s="80" t="s">
        <v>396</v>
      </c>
      <c r="D15" s="80" t="s">
        <v>75</v>
      </c>
      <c r="E15" s="177">
        <v>2130305</v>
      </c>
      <c r="F15" s="80" t="s">
        <v>380</v>
      </c>
      <c r="G15" s="177">
        <v>31005</v>
      </c>
      <c r="H15" s="80" t="s">
        <v>381</v>
      </c>
      <c r="I15" s="162">
        <v>100000</v>
      </c>
      <c r="J15" s="162">
        <v>100000</v>
      </c>
      <c r="K15" s="183">
        <v>100000</v>
      </c>
      <c r="L15" s="162"/>
      <c r="M15" s="162"/>
      <c r="N15" s="162"/>
      <c r="O15" s="162"/>
      <c r="P15" s="162"/>
      <c r="Q15" s="162"/>
      <c r="R15" s="162"/>
      <c r="S15" s="162"/>
      <c r="T15" s="162"/>
      <c r="U15" s="162"/>
      <c r="V15" s="162"/>
      <c r="W15" s="162"/>
      <c r="X15" s="1">
        <v>7</v>
      </c>
    </row>
    <row r="16" ht="21.75" customHeight="1" spans="1:24">
      <c r="A16" s="80" t="s">
        <v>377</v>
      </c>
      <c r="B16" s="80" t="s">
        <v>397</v>
      </c>
      <c r="C16" s="80" t="s">
        <v>398</v>
      </c>
      <c r="D16" s="80" t="s">
        <v>75</v>
      </c>
      <c r="E16" s="177">
        <v>2130305</v>
      </c>
      <c r="F16" s="80" t="s">
        <v>380</v>
      </c>
      <c r="G16" s="177">
        <v>31005</v>
      </c>
      <c r="H16" s="80" t="s">
        <v>381</v>
      </c>
      <c r="I16" s="162">
        <v>400000</v>
      </c>
      <c r="J16" s="162">
        <v>400000</v>
      </c>
      <c r="K16" s="183">
        <v>400000</v>
      </c>
      <c r="L16" s="162"/>
      <c r="M16" s="162"/>
      <c r="N16" s="162"/>
      <c r="O16" s="162"/>
      <c r="P16" s="162"/>
      <c r="Q16" s="162"/>
      <c r="R16" s="162"/>
      <c r="S16" s="162"/>
      <c r="T16" s="162"/>
      <c r="U16" s="162"/>
      <c r="V16" s="162"/>
      <c r="W16" s="162"/>
      <c r="X16" s="1">
        <v>8</v>
      </c>
    </row>
    <row r="17" ht="21.75" customHeight="1" spans="1:24">
      <c r="A17" s="80" t="s">
        <v>377</v>
      </c>
      <c r="B17" s="80" t="s">
        <v>399</v>
      </c>
      <c r="C17" s="80" t="s">
        <v>400</v>
      </c>
      <c r="D17" s="80" t="s">
        <v>75</v>
      </c>
      <c r="E17" s="177">
        <v>2130305</v>
      </c>
      <c r="F17" s="80" t="s">
        <v>380</v>
      </c>
      <c r="G17" s="177">
        <v>31005</v>
      </c>
      <c r="H17" s="80" t="s">
        <v>381</v>
      </c>
      <c r="I17" s="162">
        <v>300000</v>
      </c>
      <c r="J17" s="162">
        <v>300000</v>
      </c>
      <c r="K17" s="183">
        <v>300000</v>
      </c>
      <c r="L17" s="162"/>
      <c r="M17" s="162"/>
      <c r="N17" s="162"/>
      <c r="O17" s="162"/>
      <c r="P17" s="162"/>
      <c r="Q17" s="162"/>
      <c r="R17" s="162"/>
      <c r="S17" s="162"/>
      <c r="T17" s="162"/>
      <c r="U17" s="162"/>
      <c r="V17" s="162"/>
      <c r="W17" s="162"/>
      <c r="X17" s="1">
        <v>9</v>
      </c>
    </row>
    <row r="18" ht="21.75" customHeight="1" spans="1:24">
      <c r="A18" s="80" t="s">
        <v>377</v>
      </c>
      <c r="B18" s="80" t="s">
        <v>401</v>
      </c>
      <c r="C18" s="80" t="s">
        <v>402</v>
      </c>
      <c r="D18" s="80" t="s">
        <v>75</v>
      </c>
      <c r="E18" s="177">
        <v>2130306</v>
      </c>
      <c r="F18" s="80" t="s">
        <v>403</v>
      </c>
      <c r="G18" s="177">
        <v>30227</v>
      </c>
      <c r="H18" s="80" t="s">
        <v>387</v>
      </c>
      <c r="I18" s="162">
        <v>400000</v>
      </c>
      <c r="J18" s="162">
        <v>400000</v>
      </c>
      <c r="K18" s="183">
        <v>400000</v>
      </c>
      <c r="L18" s="162"/>
      <c r="M18" s="162"/>
      <c r="N18" s="162"/>
      <c r="O18" s="162"/>
      <c r="P18" s="162"/>
      <c r="Q18" s="162"/>
      <c r="R18" s="162"/>
      <c r="S18" s="162"/>
      <c r="T18" s="162"/>
      <c r="U18" s="162"/>
      <c r="V18" s="162"/>
      <c r="W18" s="162"/>
      <c r="X18" s="1">
        <v>10</v>
      </c>
    </row>
    <row r="19" ht="21.75" customHeight="1" spans="1:24">
      <c r="A19" s="80" t="s">
        <v>377</v>
      </c>
      <c r="B19" s="80" t="s">
        <v>404</v>
      </c>
      <c r="C19" s="80" t="s">
        <v>405</v>
      </c>
      <c r="D19" s="80" t="s">
        <v>75</v>
      </c>
      <c r="E19" s="177">
        <v>2110302</v>
      </c>
      <c r="F19" s="80" t="s">
        <v>392</v>
      </c>
      <c r="G19" s="177">
        <v>30905</v>
      </c>
      <c r="H19" s="80" t="s">
        <v>381</v>
      </c>
      <c r="I19" s="162">
        <v>100000</v>
      </c>
      <c r="J19" s="162">
        <v>100000</v>
      </c>
      <c r="K19" s="183">
        <v>100000</v>
      </c>
      <c r="L19" s="162"/>
      <c r="M19" s="162"/>
      <c r="N19" s="162"/>
      <c r="O19" s="162"/>
      <c r="P19" s="162"/>
      <c r="Q19" s="162"/>
      <c r="R19" s="162"/>
      <c r="S19" s="162"/>
      <c r="T19" s="162"/>
      <c r="U19" s="162"/>
      <c r="V19" s="162"/>
      <c r="W19" s="162"/>
      <c r="X19" s="1">
        <v>11</v>
      </c>
    </row>
    <row r="20" ht="21.75" customHeight="1" spans="1:24">
      <c r="A20" s="80" t="s">
        <v>377</v>
      </c>
      <c r="B20" s="80" t="s">
        <v>406</v>
      </c>
      <c r="C20" s="80" t="s">
        <v>407</v>
      </c>
      <c r="D20" s="80" t="s">
        <v>75</v>
      </c>
      <c r="E20" s="177">
        <v>2121401</v>
      </c>
      <c r="F20" s="80" t="s">
        <v>408</v>
      </c>
      <c r="G20" s="177">
        <v>30905</v>
      </c>
      <c r="H20" s="80" t="s">
        <v>381</v>
      </c>
      <c r="I20" s="162">
        <v>400000</v>
      </c>
      <c r="J20" s="162"/>
      <c r="K20" s="183"/>
      <c r="L20" s="162">
        <v>400000</v>
      </c>
      <c r="M20" s="162"/>
      <c r="N20" s="162"/>
      <c r="O20" s="162"/>
      <c r="P20" s="162"/>
      <c r="Q20" s="162"/>
      <c r="R20" s="162"/>
      <c r="S20" s="162"/>
      <c r="T20" s="162"/>
      <c r="U20" s="162"/>
      <c r="V20" s="162"/>
      <c r="W20" s="162"/>
      <c r="X20" s="1">
        <v>12</v>
      </c>
    </row>
    <row r="21" ht="21.75" customHeight="1" spans="1:24">
      <c r="A21" s="80" t="s">
        <v>377</v>
      </c>
      <c r="B21" s="80" t="s">
        <v>409</v>
      </c>
      <c r="C21" s="80" t="s">
        <v>410</v>
      </c>
      <c r="D21" s="80" t="s">
        <v>75</v>
      </c>
      <c r="E21" s="177">
        <v>2130305</v>
      </c>
      <c r="F21" s="80" t="s">
        <v>380</v>
      </c>
      <c r="G21" s="177">
        <v>30905</v>
      </c>
      <c r="H21" s="80" t="s">
        <v>381</v>
      </c>
      <c r="I21" s="162">
        <v>1500000</v>
      </c>
      <c r="J21" s="162">
        <v>1500000</v>
      </c>
      <c r="K21" s="183">
        <v>1500000</v>
      </c>
      <c r="L21" s="162"/>
      <c r="M21" s="162"/>
      <c r="N21" s="162"/>
      <c r="O21" s="162"/>
      <c r="P21" s="162"/>
      <c r="Q21" s="162"/>
      <c r="R21" s="162"/>
      <c r="S21" s="162"/>
      <c r="T21" s="162"/>
      <c r="U21" s="162"/>
      <c r="V21" s="162"/>
      <c r="W21" s="162"/>
      <c r="X21" s="1">
        <v>13</v>
      </c>
    </row>
    <row r="22" ht="21.75" customHeight="1" spans="1:24">
      <c r="A22" s="80" t="s">
        <v>377</v>
      </c>
      <c r="B22" s="80" t="s">
        <v>411</v>
      </c>
      <c r="C22" s="80" t="s">
        <v>412</v>
      </c>
      <c r="D22" s="80" t="s">
        <v>75</v>
      </c>
      <c r="E22" s="177">
        <v>2121499</v>
      </c>
      <c r="F22" s="80" t="s">
        <v>413</v>
      </c>
      <c r="G22" s="177">
        <v>30227</v>
      </c>
      <c r="H22" s="80" t="s">
        <v>387</v>
      </c>
      <c r="I22" s="162">
        <v>150000</v>
      </c>
      <c r="J22" s="162"/>
      <c r="K22" s="183"/>
      <c r="L22" s="162">
        <v>150000</v>
      </c>
      <c r="M22" s="162"/>
      <c r="N22" s="162"/>
      <c r="O22" s="162"/>
      <c r="P22" s="162"/>
      <c r="Q22" s="162"/>
      <c r="R22" s="162"/>
      <c r="S22" s="162"/>
      <c r="T22" s="162"/>
      <c r="U22" s="162"/>
      <c r="V22" s="162"/>
      <c r="W22" s="162"/>
      <c r="X22" s="1">
        <v>14</v>
      </c>
    </row>
    <row r="23" ht="21.75" customHeight="1" spans="1:24">
      <c r="A23" s="80" t="s">
        <v>377</v>
      </c>
      <c r="B23" s="80" t="s">
        <v>414</v>
      </c>
      <c r="C23" s="80" t="s">
        <v>415</v>
      </c>
      <c r="D23" s="80" t="s">
        <v>75</v>
      </c>
      <c r="E23" s="177">
        <v>2121499</v>
      </c>
      <c r="F23" s="80" t="s">
        <v>413</v>
      </c>
      <c r="G23" s="177">
        <v>30201</v>
      </c>
      <c r="H23" s="80" t="s">
        <v>325</v>
      </c>
      <c r="I23" s="162">
        <v>800000</v>
      </c>
      <c r="J23" s="162"/>
      <c r="K23" s="183"/>
      <c r="L23" s="162">
        <v>800000</v>
      </c>
      <c r="M23" s="162"/>
      <c r="N23" s="162"/>
      <c r="O23" s="162"/>
      <c r="P23" s="162"/>
      <c r="Q23" s="162"/>
      <c r="R23" s="162"/>
      <c r="S23" s="162"/>
      <c r="T23" s="162"/>
      <c r="U23" s="162"/>
      <c r="V23" s="162"/>
      <c r="W23" s="162"/>
      <c r="X23" s="1">
        <v>15</v>
      </c>
    </row>
    <row r="24" ht="21.75" customHeight="1" spans="1:24">
      <c r="A24" s="80" t="s">
        <v>377</v>
      </c>
      <c r="B24" s="80" t="s">
        <v>416</v>
      </c>
      <c r="C24" s="80" t="s">
        <v>417</v>
      </c>
      <c r="D24" s="80" t="s">
        <v>75</v>
      </c>
      <c r="E24" s="177">
        <v>2121499</v>
      </c>
      <c r="F24" s="80" t="s">
        <v>413</v>
      </c>
      <c r="G24" s="177">
        <v>30227</v>
      </c>
      <c r="H24" s="80" t="s">
        <v>387</v>
      </c>
      <c r="I24" s="162">
        <v>60000</v>
      </c>
      <c r="J24" s="162"/>
      <c r="K24" s="183"/>
      <c r="L24" s="162">
        <v>60000</v>
      </c>
      <c r="M24" s="162"/>
      <c r="N24" s="162"/>
      <c r="O24" s="162"/>
      <c r="P24" s="162"/>
      <c r="Q24" s="162"/>
      <c r="R24" s="162"/>
      <c r="S24" s="162"/>
      <c r="T24" s="162"/>
      <c r="U24" s="162"/>
      <c r="V24" s="162"/>
      <c r="W24" s="162"/>
      <c r="X24" s="1">
        <v>16</v>
      </c>
    </row>
    <row r="25" ht="21.75" customHeight="1" spans="1:24">
      <c r="A25" s="80" t="s">
        <v>377</v>
      </c>
      <c r="B25" s="80" t="s">
        <v>418</v>
      </c>
      <c r="C25" s="80" t="s">
        <v>419</v>
      </c>
      <c r="D25" s="80" t="s">
        <v>75</v>
      </c>
      <c r="E25" s="177">
        <v>2130314</v>
      </c>
      <c r="F25" s="80" t="s">
        <v>366</v>
      </c>
      <c r="G25" s="177">
        <v>30201</v>
      </c>
      <c r="H25" s="80" t="s">
        <v>325</v>
      </c>
      <c r="I25" s="162">
        <v>100000</v>
      </c>
      <c r="J25" s="162">
        <v>100000</v>
      </c>
      <c r="K25" s="183">
        <v>100000</v>
      </c>
      <c r="L25" s="162"/>
      <c r="M25" s="162"/>
      <c r="N25" s="162"/>
      <c r="O25" s="162"/>
      <c r="P25" s="162"/>
      <c r="Q25" s="162"/>
      <c r="R25" s="162"/>
      <c r="S25" s="162"/>
      <c r="T25" s="162"/>
      <c r="U25" s="162"/>
      <c r="V25" s="162"/>
      <c r="W25" s="162"/>
      <c r="X25" s="1">
        <v>17</v>
      </c>
    </row>
    <row r="26" ht="21.75" customHeight="1" spans="1:24">
      <c r="A26" s="80" t="s">
        <v>377</v>
      </c>
      <c r="B26" s="80" t="s">
        <v>420</v>
      </c>
      <c r="C26" s="80" t="s">
        <v>421</v>
      </c>
      <c r="D26" s="80" t="s">
        <v>75</v>
      </c>
      <c r="E26" s="177">
        <v>2130314</v>
      </c>
      <c r="F26" s="80" t="s">
        <v>366</v>
      </c>
      <c r="G26" s="177">
        <v>30905</v>
      </c>
      <c r="H26" s="80" t="s">
        <v>381</v>
      </c>
      <c r="I26" s="162">
        <v>50000</v>
      </c>
      <c r="J26" s="162">
        <v>50000</v>
      </c>
      <c r="K26" s="183">
        <v>50000</v>
      </c>
      <c r="L26" s="162"/>
      <c r="M26" s="162"/>
      <c r="N26" s="162"/>
      <c r="O26" s="162"/>
      <c r="P26" s="162"/>
      <c r="Q26" s="162"/>
      <c r="R26" s="162"/>
      <c r="S26" s="162"/>
      <c r="T26" s="162"/>
      <c r="U26" s="162"/>
      <c r="V26" s="162"/>
      <c r="W26" s="162"/>
      <c r="X26" s="1">
        <v>18</v>
      </c>
    </row>
    <row r="27" ht="21.75" customHeight="1" spans="1:24">
      <c r="A27" s="80" t="s">
        <v>377</v>
      </c>
      <c r="B27" s="80" t="s">
        <v>422</v>
      </c>
      <c r="C27" s="80" t="s">
        <v>423</v>
      </c>
      <c r="D27" s="80" t="s">
        <v>75</v>
      </c>
      <c r="E27" s="177">
        <v>2130314</v>
      </c>
      <c r="F27" s="80" t="s">
        <v>366</v>
      </c>
      <c r="G27" s="177">
        <v>30905</v>
      </c>
      <c r="H27" s="80" t="s">
        <v>381</v>
      </c>
      <c r="I27" s="162">
        <v>200000</v>
      </c>
      <c r="J27" s="162">
        <v>200000</v>
      </c>
      <c r="K27" s="183">
        <v>200000</v>
      </c>
      <c r="L27" s="162"/>
      <c r="M27" s="162"/>
      <c r="N27" s="162"/>
      <c r="O27" s="162"/>
      <c r="P27" s="162"/>
      <c r="Q27" s="162"/>
      <c r="R27" s="162"/>
      <c r="S27" s="162"/>
      <c r="T27" s="162"/>
      <c r="U27" s="162"/>
      <c r="V27" s="162"/>
      <c r="W27" s="162"/>
      <c r="X27" s="1">
        <v>19</v>
      </c>
    </row>
    <row r="28" ht="21.75" customHeight="1" spans="1:24">
      <c r="A28" s="80" t="s">
        <v>377</v>
      </c>
      <c r="B28" s="80" t="s">
        <v>424</v>
      </c>
      <c r="C28" s="80" t="s">
        <v>425</v>
      </c>
      <c r="D28" s="80" t="s">
        <v>75</v>
      </c>
      <c r="E28" s="177">
        <v>2130314</v>
      </c>
      <c r="F28" s="80" t="s">
        <v>366</v>
      </c>
      <c r="G28" s="177">
        <v>30201</v>
      </c>
      <c r="H28" s="80" t="s">
        <v>325</v>
      </c>
      <c r="I28" s="162">
        <v>200000</v>
      </c>
      <c r="J28" s="162">
        <v>200000</v>
      </c>
      <c r="K28" s="183">
        <v>200000</v>
      </c>
      <c r="L28" s="162"/>
      <c r="M28" s="162"/>
      <c r="N28" s="162"/>
      <c r="O28" s="162"/>
      <c r="P28" s="162"/>
      <c r="Q28" s="162"/>
      <c r="R28" s="162"/>
      <c r="S28" s="162"/>
      <c r="T28" s="162"/>
      <c r="U28" s="162"/>
      <c r="V28" s="162"/>
      <c r="W28" s="162"/>
      <c r="X28" s="1">
        <v>20</v>
      </c>
    </row>
    <row r="29" ht="21.75" customHeight="1" spans="1:24">
      <c r="A29" s="80" t="s">
        <v>426</v>
      </c>
      <c r="B29" s="80" t="s">
        <v>427</v>
      </c>
      <c r="C29" s="80" t="s">
        <v>428</v>
      </c>
      <c r="D29" s="80" t="s">
        <v>75</v>
      </c>
      <c r="E29" s="177">
        <v>2130306</v>
      </c>
      <c r="F29" s="80" t="s">
        <v>403</v>
      </c>
      <c r="G29" s="177">
        <v>30201</v>
      </c>
      <c r="H29" s="80" t="s">
        <v>325</v>
      </c>
      <c r="I29" s="162">
        <v>122550</v>
      </c>
      <c r="J29" s="162">
        <v>122550</v>
      </c>
      <c r="K29" s="183">
        <v>122550</v>
      </c>
      <c r="L29" s="162"/>
      <c r="M29" s="162"/>
      <c r="N29" s="162"/>
      <c r="O29" s="162"/>
      <c r="P29" s="162"/>
      <c r="Q29" s="162"/>
      <c r="R29" s="162"/>
      <c r="S29" s="162"/>
      <c r="T29" s="162"/>
      <c r="U29" s="162"/>
      <c r="V29" s="162"/>
      <c r="W29" s="162"/>
      <c r="X29" s="1">
        <v>21</v>
      </c>
    </row>
    <row r="30" ht="21.75" customHeight="1" spans="1:24">
      <c r="A30" s="80" t="s">
        <v>426</v>
      </c>
      <c r="B30" s="80" t="s">
        <v>429</v>
      </c>
      <c r="C30" s="80" t="s">
        <v>430</v>
      </c>
      <c r="D30" s="80" t="s">
        <v>75</v>
      </c>
      <c r="E30" s="177">
        <v>2130306</v>
      </c>
      <c r="F30" s="80" t="s">
        <v>403</v>
      </c>
      <c r="G30" s="177">
        <v>30201</v>
      </c>
      <c r="H30" s="80" t="s">
        <v>325</v>
      </c>
      <c r="I30" s="162">
        <v>100000</v>
      </c>
      <c r="J30" s="162">
        <v>100000</v>
      </c>
      <c r="K30" s="183">
        <v>100000</v>
      </c>
      <c r="L30" s="162"/>
      <c r="M30" s="162"/>
      <c r="N30" s="162"/>
      <c r="O30" s="162"/>
      <c r="P30" s="162"/>
      <c r="Q30" s="162"/>
      <c r="R30" s="162"/>
      <c r="S30" s="162"/>
      <c r="T30" s="162"/>
      <c r="U30" s="162"/>
      <c r="V30" s="162"/>
      <c r="W30" s="162"/>
      <c r="X30" s="1">
        <v>22</v>
      </c>
    </row>
    <row r="31" ht="21.75" customHeight="1" spans="1:24">
      <c r="A31" s="80" t="s">
        <v>426</v>
      </c>
      <c r="B31" s="80" t="s">
        <v>431</v>
      </c>
      <c r="C31" s="80" t="s">
        <v>432</v>
      </c>
      <c r="D31" s="80" t="s">
        <v>75</v>
      </c>
      <c r="E31" s="177">
        <v>2130310</v>
      </c>
      <c r="F31" s="80" t="s">
        <v>433</v>
      </c>
      <c r="G31" s="177">
        <v>30201</v>
      </c>
      <c r="H31" s="80" t="s">
        <v>325</v>
      </c>
      <c r="I31" s="162">
        <v>100000</v>
      </c>
      <c r="J31" s="162">
        <v>100000</v>
      </c>
      <c r="K31" s="183">
        <v>100000</v>
      </c>
      <c r="L31" s="162"/>
      <c r="M31" s="162"/>
      <c r="N31" s="162"/>
      <c r="O31" s="162"/>
      <c r="P31" s="162"/>
      <c r="Q31" s="162"/>
      <c r="R31" s="162"/>
      <c r="S31" s="162"/>
      <c r="T31" s="162"/>
      <c r="U31" s="162"/>
      <c r="V31" s="162"/>
      <c r="W31" s="162"/>
      <c r="X31" s="1">
        <v>23</v>
      </c>
    </row>
    <row r="32" ht="21.75" customHeight="1" spans="1:24">
      <c r="A32" s="80" t="s">
        <v>426</v>
      </c>
      <c r="B32" s="80" t="s">
        <v>434</v>
      </c>
      <c r="C32" s="80" t="s">
        <v>435</v>
      </c>
      <c r="D32" s="80" t="s">
        <v>75</v>
      </c>
      <c r="E32" s="177">
        <v>2130304</v>
      </c>
      <c r="F32" s="80" t="s">
        <v>436</v>
      </c>
      <c r="G32" s="177">
        <v>30227</v>
      </c>
      <c r="H32" s="80" t="s">
        <v>387</v>
      </c>
      <c r="I32" s="162">
        <v>30000</v>
      </c>
      <c r="J32" s="162">
        <v>30000</v>
      </c>
      <c r="K32" s="183">
        <v>30000</v>
      </c>
      <c r="L32" s="162"/>
      <c r="M32" s="162"/>
      <c r="N32" s="162"/>
      <c r="O32" s="162"/>
      <c r="P32" s="162"/>
      <c r="Q32" s="162"/>
      <c r="R32" s="162"/>
      <c r="S32" s="162"/>
      <c r="T32" s="162"/>
      <c r="U32" s="162"/>
      <c r="V32" s="162"/>
      <c r="W32" s="162"/>
      <c r="X32" s="1">
        <v>24</v>
      </c>
    </row>
    <row r="33" ht="21.75" customHeight="1" spans="1:24">
      <c r="A33" s="80" t="s">
        <v>426</v>
      </c>
      <c r="B33" s="80" t="s">
        <v>437</v>
      </c>
      <c r="C33" s="80" t="s">
        <v>438</v>
      </c>
      <c r="D33" s="80" t="s">
        <v>75</v>
      </c>
      <c r="E33" s="177">
        <v>2110302</v>
      </c>
      <c r="F33" s="80" t="s">
        <v>392</v>
      </c>
      <c r="G33" s="177">
        <v>31005</v>
      </c>
      <c r="H33" s="80" t="s">
        <v>381</v>
      </c>
      <c r="I33" s="162">
        <v>200000</v>
      </c>
      <c r="J33" s="162">
        <v>200000</v>
      </c>
      <c r="K33" s="183">
        <v>200000</v>
      </c>
      <c r="L33" s="162"/>
      <c r="M33" s="162"/>
      <c r="N33" s="162"/>
      <c r="O33" s="162"/>
      <c r="P33" s="162"/>
      <c r="Q33" s="162"/>
      <c r="R33" s="162"/>
      <c r="S33" s="162"/>
      <c r="T33" s="162"/>
      <c r="U33" s="162"/>
      <c r="V33" s="162"/>
      <c r="W33" s="162"/>
      <c r="X33" s="1">
        <v>25</v>
      </c>
    </row>
    <row r="34" ht="21.75" customHeight="1" spans="1:24">
      <c r="A34" s="80" t="s">
        <v>426</v>
      </c>
      <c r="B34" s="80" t="s">
        <v>439</v>
      </c>
      <c r="C34" s="80" t="s">
        <v>440</v>
      </c>
      <c r="D34" s="80" t="s">
        <v>75</v>
      </c>
      <c r="E34" s="177">
        <v>2130306</v>
      </c>
      <c r="F34" s="80" t="s">
        <v>403</v>
      </c>
      <c r="G34" s="177">
        <v>30201</v>
      </c>
      <c r="H34" s="80" t="s">
        <v>325</v>
      </c>
      <c r="I34" s="162">
        <v>10000</v>
      </c>
      <c r="J34" s="162">
        <v>10000</v>
      </c>
      <c r="K34" s="183">
        <v>10000</v>
      </c>
      <c r="L34" s="162"/>
      <c r="M34" s="162"/>
      <c r="N34" s="162"/>
      <c r="O34" s="162"/>
      <c r="P34" s="162"/>
      <c r="Q34" s="162"/>
      <c r="R34" s="162"/>
      <c r="S34" s="162"/>
      <c r="T34" s="162"/>
      <c r="U34" s="162"/>
      <c r="V34" s="162"/>
      <c r="W34" s="162"/>
      <c r="X34" s="1">
        <v>26</v>
      </c>
    </row>
    <row r="35" ht="21.75" customHeight="1" spans="1:24">
      <c r="A35" s="80" t="s">
        <v>426</v>
      </c>
      <c r="B35" s="80" t="s">
        <v>441</v>
      </c>
      <c r="C35" s="80" t="s">
        <v>442</v>
      </c>
      <c r="D35" s="80" t="s">
        <v>75</v>
      </c>
      <c r="E35" s="177">
        <v>2110302</v>
      </c>
      <c r="F35" s="80" t="s">
        <v>392</v>
      </c>
      <c r="G35" s="177">
        <v>30201</v>
      </c>
      <c r="H35" s="80" t="s">
        <v>325</v>
      </c>
      <c r="I35" s="162">
        <v>500000</v>
      </c>
      <c r="J35" s="162">
        <v>500000</v>
      </c>
      <c r="K35" s="183">
        <v>500000</v>
      </c>
      <c r="L35" s="162"/>
      <c r="M35" s="162"/>
      <c r="N35" s="162"/>
      <c r="O35" s="162"/>
      <c r="P35" s="162"/>
      <c r="Q35" s="162"/>
      <c r="R35" s="162"/>
      <c r="S35" s="162"/>
      <c r="T35" s="162"/>
      <c r="U35" s="162"/>
      <c r="V35" s="162"/>
      <c r="W35" s="162"/>
      <c r="X35" s="1">
        <v>27</v>
      </c>
    </row>
    <row r="36" ht="21.75" customHeight="1" spans="1:24">
      <c r="A36" s="80" t="s">
        <v>426</v>
      </c>
      <c r="B36" s="80" t="s">
        <v>443</v>
      </c>
      <c r="C36" s="80" t="s">
        <v>444</v>
      </c>
      <c r="D36" s="80" t="s">
        <v>75</v>
      </c>
      <c r="E36" s="177">
        <v>2130311</v>
      </c>
      <c r="F36" s="80" t="s">
        <v>445</v>
      </c>
      <c r="G36" s="177">
        <v>30201</v>
      </c>
      <c r="H36" s="80" t="s">
        <v>325</v>
      </c>
      <c r="I36" s="162">
        <v>46000</v>
      </c>
      <c r="J36" s="162">
        <v>46000</v>
      </c>
      <c r="K36" s="183">
        <v>46000</v>
      </c>
      <c r="L36" s="162"/>
      <c r="M36" s="162"/>
      <c r="N36" s="162"/>
      <c r="O36" s="162"/>
      <c r="P36" s="162"/>
      <c r="Q36" s="162"/>
      <c r="R36" s="162"/>
      <c r="S36" s="162"/>
      <c r="T36" s="162"/>
      <c r="U36" s="162"/>
      <c r="V36" s="162"/>
      <c r="W36" s="162"/>
      <c r="X36" s="1">
        <v>28</v>
      </c>
    </row>
    <row r="37" ht="21.75" customHeight="1" spans="1:24">
      <c r="A37" s="80" t="s">
        <v>426</v>
      </c>
      <c r="B37" s="80" t="s">
        <v>446</v>
      </c>
      <c r="C37" s="80" t="s">
        <v>447</v>
      </c>
      <c r="D37" s="80" t="s">
        <v>75</v>
      </c>
      <c r="E37" s="177">
        <v>2130311</v>
      </c>
      <c r="F37" s="80" t="s">
        <v>445</v>
      </c>
      <c r="G37" s="177">
        <v>30227</v>
      </c>
      <c r="H37" s="80" t="s">
        <v>387</v>
      </c>
      <c r="I37" s="162">
        <v>294000</v>
      </c>
      <c r="J37" s="162">
        <v>294000</v>
      </c>
      <c r="K37" s="183">
        <v>294000</v>
      </c>
      <c r="L37" s="162"/>
      <c r="M37" s="162"/>
      <c r="N37" s="162"/>
      <c r="O37" s="162"/>
      <c r="P37" s="162"/>
      <c r="Q37" s="162"/>
      <c r="R37" s="162"/>
      <c r="S37" s="162"/>
      <c r="T37" s="162"/>
      <c r="U37" s="162"/>
      <c r="V37" s="162"/>
      <c r="W37" s="162"/>
      <c r="X37" s="1">
        <v>29</v>
      </c>
    </row>
    <row r="38" ht="21.75" customHeight="1" spans="1:24">
      <c r="A38" s="80" t="s">
        <v>426</v>
      </c>
      <c r="B38" s="80" t="s">
        <v>448</v>
      </c>
      <c r="C38" s="80" t="s">
        <v>449</v>
      </c>
      <c r="D38" s="80" t="s">
        <v>75</v>
      </c>
      <c r="E38" s="177">
        <v>2110302</v>
      </c>
      <c r="F38" s="80" t="s">
        <v>392</v>
      </c>
      <c r="G38" s="177">
        <v>31005</v>
      </c>
      <c r="H38" s="80" t="s">
        <v>381</v>
      </c>
      <c r="I38" s="162">
        <v>100000</v>
      </c>
      <c r="J38" s="162">
        <v>100000</v>
      </c>
      <c r="K38" s="183">
        <v>100000</v>
      </c>
      <c r="L38" s="162"/>
      <c r="M38" s="162"/>
      <c r="N38" s="162"/>
      <c r="O38" s="162"/>
      <c r="P38" s="162"/>
      <c r="Q38" s="162"/>
      <c r="R38" s="162"/>
      <c r="S38" s="162"/>
      <c r="T38" s="162"/>
      <c r="U38" s="162"/>
      <c r="V38" s="162"/>
      <c r="W38" s="162"/>
      <c r="X38" s="1">
        <v>30</v>
      </c>
    </row>
    <row r="39" ht="21.75" customHeight="1" spans="1:24">
      <c r="A39" s="80" t="s">
        <v>426</v>
      </c>
      <c r="B39" s="80" t="s">
        <v>450</v>
      </c>
      <c r="C39" s="80" t="s">
        <v>451</v>
      </c>
      <c r="D39" s="80" t="s">
        <v>75</v>
      </c>
      <c r="E39" s="177">
        <v>2130310</v>
      </c>
      <c r="F39" s="80" t="s">
        <v>433</v>
      </c>
      <c r="G39" s="177">
        <v>30227</v>
      </c>
      <c r="H39" s="80" t="s">
        <v>387</v>
      </c>
      <c r="I39" s="162">
        <v>48000</v>
      </c>
      <c r="J39" s="162">
        <v>48000</v>
      </c>
      <c r="K39" s="183">
        <v>48000</v>
      </c>
      <c r="L39" s="162"/>
      <c r="M39" s="162"/>
      <c r="N39" s="162"/>
      <c r="O39" s="162"/>
      <c r="P39" s="162"/>
      <c r="Q39" s="162"/>
      <c r="R39" s="162"/>
      <c r="S39" s="162"/>
      <c r="T39" s="162"/>
      <c r="U39" s="162"/>
      <c r="V39" s="162"/>
      <c r="W39" s="162"/>
      <c r="X39" s="1">
        <v>31</v>
      </c>
    </row>
    <row r="40" ht="21.75" customHeight="1" spans="1:24">
      <c r="A40" s="80" t="s">
        <v>426</v>
      </c>
      <c r="B40" s="80" t="s">
        <v>452</v>
      </c>
      <c r="C40" s="80" t="s">
        <v>453</v>
      </c>
      <c r="D40" s="80" t="s">
        <v>75</v>
      </c>
      <c r="E40" s="177">
        <v>2130319</v>
      </c>
      <c r="F40" s="80" t="s">
        <v>386</v>
      </c>
      <c r="G40" s="177">
        <v>30227</v>
      </c>
      <c r="H40" s="80" t="s">
        <v>387</v>
      </c>
      <c r="I40" s="162">
        <v>5000000</v>
      </c>
      <c r="J40" s="162">
        <v>5000000</v>
      </c>
      <c r="K40" s="183">
        <v>5000000</v>
      </c>
      <c r="L40" s="162"/>
      <c r="M40" s="162"/>
      <c r="N40" s="162"/>
      <c r="O40" s="162"/>
      <c r="P40" s="162"/>
      <c r="Q40" s="162"/>
      <c r="R40" s="162"/>
      <c r="S40" s="162"/>
      <c r="T40" s="162"/>
      <c r="U40" s="162"/>
      <c r="V40" s="162"/>
      <c r="W40" s="162"/>
      <c r="X40" s="1">
        <v>32</v>
      </c>
    </row>
    <row r="41" ht="21.75" customHeight="1" spans="1:24">
      <c r="A41" s="80" t="s">
        <v>426</v>
      </c>
      <c r="B41" s="80" t="s">
        <v>454</v>
      </c>
      <c r="C41" s="80" t="s">
        <v>455</v>
      </c>
      <c r="D41" s="80" t="s">
        <v>75</v>
      </c>
      <c r="E41" s="177">
        <v>2121499</v>
      </c>
      <c r="F41" s="80" t="s">
        <v>413</v>
      </c>
      <c r="G41" s="177">
        <v>30201</v>
      </c>
      <c r="H41" s="80" t="s">
        <v>325</v>
      </c>
      <c r="I41" s="162">
        <v>135800</v>
      </c>
      <c r="J41" s="162"/>
      <c r="K41" s="183"/>
      <c r="L41" s="162">
        <v>135800</v>
      </c>
      <c r="M41" s="162"/>
      <c r="N41" s="162"/>
      <c r="O41" s="162"/>
      <c r="P41" s="162"/>
      <c r="Q41" s="162"/>
      <c r="R41" s="162"/>
      <c r="S41" s="162"/>
      <c r="T41" s="162"/>
      <c r="U41" s="162"/>
      <c r="V41" s="162"/>
      <c r="W41" s="162"/>
      <c r="X41" s="1">
        <v>33</v>
      </c>
    </row>
    <row r="42" ht="21.75" customHeight="1" spans="1:24">
      <c r="A42" s="80" t="s">
        <v>426</v>
      </c>
      <c r="B42" s="80" t="s">
        <v>456</v>
      </c>
      <c r="C42" s="80" t="s">
        <v>457</v>
      </c>
      <c r="D42" s="80" t="s">
        <v>75</v>
      </c>
      <c r="E42" s="177">
        <v>2121499</v>
      </c>
      <c r="F42" s="80" t="s">
        <v>413</v>
      </c>
      <c r="G42" s="177">
        <v>30227</v>
      </c>
      <c r="H42" s="80" t="s">
        <v>387</v>
      </c>
      <c r="I42" s="162">
        <v>3903500</v>
      </c>
      <c r="J42" s="162"/>
      <c r="K42" s="183"/>
      <c r="L42" s="162">
        <v>3903500</v>
      </c>
      <c r="M42" s="162"/>
      <c r="N42" s="162"/>
      <c r="O42" s="162"/>
      <c r="P42" s="162"/>
      <c r="Q42" s="162"/>
      <c r="R42" s="162"/>
      <c r="S42" s="162"/>
      <c r="T42" s="162"/>
      <c r="U42" s="162"/>
      <c r="V42" s="162"/>
      <c r="W42" s="162"/>
      <c r="X42" s="1">
        <v>34</v>
      </c>
    </row>
    <row r="43" ht="21.75" customHeight="1" spans="1:24">
      <c r="A43" s="80" t="s">
        <v>426</v>
      </c>
      <c r="B43" s="80" t="s">
        <v>458</v>
      </c>
      <c r="C43" s="80" t="s">
        <v>459</v>
      </c>
      <c r="D43" s="80" t="s">
        <v>75</v>
      </c>
      <c r="E43" s="177">
        <v>2121499</v>
      </c>
      <c r="F43" s="80" t="s">
        <v>413</v>
      </c>
      <c r="G43" s="177">
        <v>30201</v>
      </c>
      <c r="H43" s="80" t="s">
        <v>325</v>
      </c>
      <c r="I43" s="162">
        <v>100000</v>
      </c>
      <c r="J43" s="162"/>
      <c r="K43" s="183"/>
      <c r="L43" s="162">
        <v>100000</v>
      </c>
      <c r="M43" s="162"/>
      <c r="N43" s="162"/>
      <c r="O43" s="162"/>
      <c r="P43" s="162"/>
      <c r="Q43" s="162"/>
      <c r="R43" s="162"/>
      <c r="S43" s="162"/>
      <c r="T43" s="162"/>
      <c r="U43" s="162"/>
      <c r="V43" s="162"/>
      <c r="W43" s="162"/>
      <c r="X43" s="1">
        <v>35</v>
      </c>
    </row>
    <row r="44" ht="21.75" customHeight="1" spans="1:24">
      <c r="A44" s="80" t="s">
        <v>426</v>
      </c>
      <c r="B44" s="80" t="s">
        <v>460</v>
      </c>
      <c r="C44" s="80" t="s">
        <v>461</v>
      </c>
      <c r="D44" s="80" t="s">
        <v>75</v>
      </c>
      <c r="E44" s="177">
        <v>2130319</v>
      </c>
      <c r="F44" s="80" t="s">
        <v>386</v>
      </c>
      <c r="G44" s="177">
        <v>30227</v>
      </c>
      <c r="H44" s="80" t="s">
        <v>387</v>
      </c>
      <c r="I44" s="162">
        <v>100000</v>
      </c>
      <c r="J44" s="162">
        <v>100000</v>
      </c>
      <c r="K44" s="183">
        <v>100000</v>
      </c>
      <c r="L44" s="162"/>
      <c r="M44" s="162"/>
      <c r="N44" s="162"/>
      <c r="O44" s="162"/>
      <c r="P44" s="162"/>
      <c r="Q44" s="162"/>
      <c r="R44" s="162"/>
      <c r="S44" s="162"/>
      <c r="T44" s="162"/>
      <c r="U44" s="162"/>
      <c r="V44" s="162"/>
      <c r="W44" s="162"/>
      <c r="X44" s="1">
        <v>36</v>
      </c>
    </row>
    <row r="45" ht="21.75" customHeight="1" spans="1:24">
      <c r="A45" s="80" t="s">
        <v>426</v>
      </c>
      <c r="B45" s="80" t="s">
        <v>462</v>
      </c>
      <c r="C45" s="80" t="s">
        <v>463</v>
      </c>
      <c r="D45" s="80" t="s">
        <v>75</v>
      </c>
      <c r="E45" s="177">
        <v>2121499</v>
      </c>
      <c r="F45" s="80" t="s">
        <v>413</v>
      </c>
      <c r="G45" s="177">
        <v>30201</v>
      </c>
      <c r="H45" s="80" t="s">
        <v>325</v>
      </c>
      <c r="I45" s="162">
        <v>200000</v>
      </c>
      <c r="J45" s="162"/>
      <c r="K45" s="183"/>
      <c r="L45" s="162">
        <v>200000</v>
      </c>
      <c r="M45" s="162"/>
      <c r="N45" s="162"/>
      <c r="O45" s="162"/>
      <c r="P45" s="162"/>
      <c r="Q45" s="162"/>
      <c r="R45" s="162"/>
      <c r="S45" s="162"/>
      <c r="T45" s="162"/>
      <c r="U45" s="162"/>
      <c r="V45" s="162"/>
      <c r="W45" s="162"/>
      <c r="X45" s="1">
        <v>37</v>
      </c>
    </row>
    <row r="46" ht="21.75" customHeight="1" spans="1:24">
      <c r="A46" s="80" t="s">
        <v>426</v>
      </c>
      <c r="B46" s="80" t="s">
        <v>462</v>
      </c>
      <c r="C46" s="80" t="s">
        <v>463</v>
      </c>
      <c r="D46" s="80" t="s">
        <v>75</v>
      </c>
      <c r="E46" s="177">
        <v>2121499</v>
      </c>
      <c r="F46" s="80" t="s">
        <v>413</v>
      </c>
      <c r="G46" s="177">
        <v>30905</v>
      </c>
      <c r="H46" s="80" t="s">
        <v>381</v>
      </c>
      <c r="I46" s="162">
        <v>1696300</v>
      </c>
      <c r="J46" s="162"/>
      <c r="K46" s="183"/>
      <c r="L46" s="162">
        <v>1696300</v>
      </c>
      <c r="M46" s="162"/>
      <c r="N46" s="162"/>
      <c r="O46" s="162"/>
      <c r="P46" s="162"/>
      <c r="Q46" s="162"/>
      <c r="R46" s="162"/>
      <c r="S46" s="162"/>
      <c r="T46" s="162"/>
      <c r="U46" s="162"/>
      <c r="V46" s="162"/>
      <c r="W46" s="162"/>
      <c r="X46" s="1">
        <v>38</v>
      </c>
    </row>
    <row r="47" ht="21.75" customHeight="1" spans="1:24">
      <c r="A47" s="80" t="s">
        <v>426</v>
      </c>
      <c r="B47" s="80" t="s">
        <v>464</v>
      </c>
      <c r="C47" s="80" t="s">
        <v>465</v>
      </c>
      <c r="D47" s="80" t="s">
        <v>75</v>
      </c>
      <c r="E47" s="177">
        <v>2130319</v>
      </c>
      <c r="F47" s="80" t="s">
        <v>386</v>
      </c>
      <c r="G47" s="177">
        <v>30227</v>
      </c>
      <c r="H47" s="80" t="s">
        <v>387</v>
      </c>
      <c r="I47" s="162">
        <v>600000</v>
      </c>
      <c r="J47" s="162">
        <v>600000</v>
      </c>
      <c r="K47" s="183">
        <v>600000</v>
      </c>
      <c r="L47" s="162"/>
      <c r="M47" s="162"/>
      <c r="N47" s="162"/>
      <c r="O47" s="162"/>
      <c r="P47" s="162"/>
      <c r="Q47" s="162"/>
      <c r="R47" s="162"/>
      <c r="S47" s="162"/>
      <c r="T47" s="162"/>
      <c r="U47" s="162"/>
      <c r="V47" s="162"/>
      <c r="W47" s="162"/>
      <c r="X47" s="1">
        <v>39</v>
      </c>
    </row>
    <row r="48" ht="21.75" customHeight="1" spans="1:24">
      <c r="A48" s="80" t="s">
        <v>426</v>
      </c>
      <c r="B48" s="80" t="s">
        <v>466</v>
      </c>
      <c r="C48" s="80" t="s">
        <v>467</v>
      </c>
      <c r="D48" s="80" t="s">
        <v>75</v>
      </c>
      <c r="E48" s="177">
        <v>2121499</v>
      </c>
      <c r="F48" s="80" t="s">
        <v>413</v>
      </c>
      <c r="G48" s="177">
        <v>30227</v>
      </c>
      <c r="H48" s="80" t="s">
        <v>387</v>
      </c>
      <c r="I48" s="162">
        <v>500000</v>
      </c>
      <c r="J48" s="162"/>
      <c r="K48" s="183"/>
      <c r="L48" s="162">
        <v>500000</v>
      </c>
      <c r="M48" s="162"/>
      <c r="N48" s="162"/>
      <c r="O48" s="162"/>
      <c r="P48" s="162"/>
      <c r="Q48" s="162"/>
      <c r="R48" s="162"/>
      <c r="S48" s="162"/>
      <c r="T48" s="162"/>
      <c r="U48" s="162"/>
      <c r="V48" s="162"/>
      <c r="W48" s="162"/>
      <c r="X48" s="1">
        <v>40</v>
      </c>
    </row>
    <row r="49" ht="21.75" customHeight="1" spans="1:24">
      <c r="A49" s="80" t="s">
        <v>426</v>
      </c>
      <c r="B49" s="80" t="s">
        <v>468</v>
      </c>
      <c r="C49" s="80" t="s">
        <v>469</v>
      </c>
      <c r="D49" s="80" t="s">
        <v>75</v>
      </c>
      <c r="E49" s="177">
        <v>2121499</v>
      </c>
      <c r="F49" s="80" t="s">
        <v>413</v>
      </c>
      <c r="G49" s="177">
        <v>30201</v>
      </c>
      <c r="H49" s="80" t="s">
        <v>325</v>
      </c>
      <c r="I49" s="162">
        <v>14400</v>
      </c>
      <c r="J49" s="162"/>
      <c r="K49" s="183"/>
      <c r="L49" s="162">
        <v>14400</v>
      </c>
      <c r="M49" s="162"/>
      <c r="N49" s="162"/>
      <c r="O49" s="162"/>
      <c r="P49" s="162"/>
      <c r="Q49" s="162"/>
      <c r="R49" s="162"/>
      <c r="S49" s="162"/>
      <c r="T49" s="162"/>
      <c r="U49" s="162"/>
      <c r="V49" s="162"/>
      <c r="W49" s="162"/>
      <c r="X49" s="1">
        <v>41</v>
      </c>
    </row>
    <row r="50" ht="21.75" customHeight="1" spans="1:24">
      <c r="A50" s="80" t="s">
        <v>426</v>
      </c>
      <c r="B50" s="80" t="s">
        <v>470</v>
      </c>
      <c r="C50" s="80" t="s">
        <v>471</v>
      </c>
      <c r="D50" s="80" t="s">
        <v>75</v>
      </c>
      <c r="E50" s="177">
        <v>2121499</v>
      </c>
      <c r="F50" s="80" t="s">
        <v>413</v>
      </c>
      <c r="G50" s="177">
        <v>30227</v>
      </c>
      <c r="H50" s="80" t="s">
        <v>387</v>
      </c>
      <c r="I50" s="162">
        <v>190000</v>
      </c>
      <c r="J50" s="162"/>
      <c r="K50" s="183"/>
      <c r="L50" s="162">
        <v>190000</v>
      </c>
      <c r="M50" s="162"/>
      <c r="N50" s="162"/>
      <c r="O50" s="162"/>
      <c r="P50" s="162"/>
      <c r="Q50" s="162"/>
      <c r="R50" s="162"/>
      <c r="S50" s="162"/>
      <c r="T50" s="162"/>
      <c r="U50" s="162"/>
      <c r="V50" s="162"/>
      <c r="W50" s="162"/>
      <c r="X50" s="1">
        <v>42</v>
      </c>
    </row>
    <row r="51" ht="21.75" customHeight="1" spans="1:24">
      <c r="A51" s="80" t="s">
        <v>426</v>
      </c>
      <c r="B51" s="80" t="s">
        <v>472</v>
      </c>
      <c r="C51" s="80" t="s">
        <v>473</v>
      </c>
      <c r="D51" s="80" t="s">
        <v>75</v>
      </c>
      <c r="E51" s="177">
        <v>2121499</v>
      </c>
      <c r="F51" s="80" t="s">
        <v>413</v>
      </c>
      <c r="G51" s="177">
        <v>30201</v>
      </c>
      <c r="H51" s="80" t="s">
        <v>325</v>
      </c>
      <c r="I51" s="162">
        <v>200000</v>
      </c>
      <c r="J51" s="162"/>
      <c r="K51" s="183"/>
      <c r="L51" s="162">
        <v>200000</v>
      </c>
      <c r="M51" s="162"/>
      <c r="N51" s="162"/>
      <c r="O51" s="162"/>
      <c r="P51" s="162"/>
      <c r="Q51" s="162"/>
      <c r="R51" s="162"/>
      <c r="S51" s="162"/>
      <c r="T51" s="162"/>
      <c r="U51" s="162"/>
      <c r="V51" s="162"/>
      <c r="W51" s="162"/>
      <c r="X51" s="1">
        <v>43</v>
      </c>
    </row>
    <row r="52" ht="21.75" customHeight="1" spans="1:24">
      <c r="A52" s="80" t="s">
        <v>426</v>
      </c>
      <c r="B52" s="80" t="s">
        <v>474</v>
      </c>
      <c r="C52" s="80" t="s">
        <v>475</v>
      </c>
      <c r="D52" s="80" t="s">
        <v>75</v>
      </c>
      <c r="E52" s="177">
        <v>2121499</v>
      </c>
      <c r="F52" s="80" t="s">
        <v>413</v>
      </c>
      <c r="G52" s="177">
        <v>30227</v>
      </c>
      <c r="H52" s="80" t="s">
        <v>387</v>
      </c>
      <c r="I52" s="162">
        <v>1000000</v>
      </c>
      <c r="J52" s="162"/>
      <c r="K52" s="183"/>
      <c r="L52" s="162">
        <v>1000000</v>
      </c>
      <c r="M52" s="162"/>
      <c r="N52" s="162"/>
      <c r="O52" s="162"/>
      <c r="P52" s="162"/>
      <c r="Q52" s="162"/>
      <c r="R52" s="162"/>
      <c r="S52" s="162"/>
      <c r="T52" s="162"/>
      <c r="U52" s="162"/>
      <c r="V52" s="162"/>
      <c r="W52" s="162"/>
      <c r="X52" s="1">
        <v>44</v>
      </c>
    </row>
    <row r="53" ht="21.75" customHeight="1" spans="1:24">
      <c r="A53" s="80" t="s">
        <v>426</v>
      </c>
      <c r="B53" s="80" t="s">
        <v>476</v>
      </c>
      <c r="C53" s="80" t="s">
        <v>477</v>
      </c>
      <c r="D53" s="80" t="s">
        <v>75</v>
      </c>
      <c r="E53" s="177">
        <v>2121499</v>
      </c>
      <c r="F53" s="80" t="s">
        <v>413</v>
      </c>
      <c r="G53" s="177">
        <v>30201</v>
      </c>
      <c r="H53" s="80" t="s">
        <v>325</v>
      </c>
      <c r="I53" s="162">
        <v>50000</v>
      </c>
      <c r="J53" s="162"/>
      <c r="K53" s="183"/>
      <c r="L53" s="162">
        <v>50000</v>
      </c>
      <c r="M53" s="162"/>
      <c r="N53" s="162"/>
      <c r="O53" s="162"/>
      <c r="P53" s="162"/>
      <c r="Q53" s="162"/>
      <c r="R53" s="162"/>
      <c r="S53" s="162"/>
      <c r="T53" s="162"/>
      <c r="U53" s="162"/>
      <c r="V53" s="162"/>
      <c r="W53" s="162"/>
      <c r="X53" s="1">
        <v>45</v>
      </c>
    </row>
    <row r="54" ht="21.75" customHeight="1" spans="1:24">
      <c r="A54" s="80" t="s">
        <v>426</v>
      </c>
      <c r="B54" s="80" t="s">
        <v>478</v>
      </c>
      <c r="C54" s="80" t="s">
        <v>479</v>
      </c>
      <c r="D54" s="80" t="s">
        <v>75</v>
      </c>
      <c r="E54" s="177">
        <v>2121499</v>
      </c>
      <c r="F54" s="80" t="s">
        <v>413</v>
      </c>
      <c r="G54" s="177">
        <v>30227</v>
      </c>
      <c r="H54" s="80" t="s">
        <v>387</v>
      </c>
      <c r="I54" s="162">
        <v>600000</v>
      </c>
      <c r="J54" s="162"/>
      <c r="K54" s="183"/>
      <c r="L54" s="162">
        <v>600000</v>
      </c>
      <c r="M54" s="162"/>
      <c r="N54" s="162"/>
      <c r="O54" s="162"/>
      <c r="P54" s="162"/>
      <c r="Q54" s="162"/>
      <c r="R54" s="162"/>
      <c r="S54" s="162"/>
      <c r="T54" s="162"/>
      <c r="U54" s="162"/>
      <c r="V54" s="162"/>
      <c r="W54" s="162"/>
      <c r="X54" s="1">
        <v>46</v>
      </c>
    </row>
    <row r="55" s="1" customFormat="1" ht="21.75" customHeight="1" spans="1:24">
      <c r="A55" s="80" t="s">
        <v>426</v>
      </c>
      <c r="B55" s="80"/>
      <c r="C55" s="80" t="s">
        <v>480</v>
      </c>
      <c r="D55" s="80" t="s">
        <v>75</v>
      </c>
      <c r="E55" s="178">
        <v>2130399</v>
      </c>
      <c r="F55" s="80" t="s">
        <v>290</v>
      </c>
      <c r="G55" s="178">
        <v>30227</v>
      </c>
      <c r="H55" s="80" t="s">
        <v>387</v>
      </c>
      <c r="I55" s="162">
        <f>SUM(N55:O55)</f>
        <v>45500</v>
      </c>
      <c r="J55" s="162"/>
      <c r="K55" s="184"/>
      <c r="L55" s="162"/>
      <c r="M55" s="162"/>
      <c r="N55" s="162">
        <v>45500</v>
      </c>
      <c r="O55" s="162"/>
      <c r="P55" s="162"/>
      <c r="Q55" s="162"/>
      <c r="R55" s="162"/>
      <c r="S55" s="162"/>
      <c r="T55" s="162"/>
      <c r="U55" s="162"/>
      <c r="V55" s="162"/>
      <c r="W55" s="162"/>
      <c r="X55" s="1">
        <v>47</v>
      </c>
    </row>
    <row r="56" s="1" customFormat="1" ht="21.75" customHeight="1" spans="1:24">
      <c r="A56" s="80" t="s">
        <v>426</v>
      </c>
      <c r="B56" s="80"/>
      <c r="C56" s="80" t="s">
        <v>481</v>
      </c>
      <c r="D56" s="80" t="s">
        <v>75</v>
      </c>
      <c r="E56" s="178">
        <v>2130399</v>
      </c>
      <c r="F56" s="80" t="s">
        <v>290</v>
      </c>
      <c r="G56" s="178">
        <v>30227</v>
      </c>
      <c r="H56" s="80" t="s">
        <v>387</v>
      </c>
      <c r="I56" s="162">
        <f t="shared" ref="I56:I74" si="0">SUM(N56:O56)</f>
        <v>200</v>
      </c>
      <c r="J56" s="162"/>
      <c r="K56" s="184"/>
      <c r="L56" s="162"/>
      <c r="M56" s="162"/>
      <c r="N56" s="162">
        <v>200</v>
      </c>
      <c r="O56" s="162"/>
      <c r="P56" s="162"/>
      <c r="Q56" s="162"/>
      <c r="R56" s="162"/>
      <c r="S56" s="162"/>
      <c r="T56" s="162"/>
      <c r="U56" s="162"/>
      <c r="V56" s="162"/>
      <c r="W56" s="162"/>
      <c r="X56" s="1">
        <v>48</v>
      </c>
    </row>
    <row r="57" s="1" customFormat="1" ht="21.75" customHeight="1" spans="1:24">
      <c r="A57" s="80" t="s">
        <v>426</v>
      </c>
      <c r="B57" s="80"/>
      <c r="C57" s="80" t="s">
        <v>482</v>
      </c>
      <c r="D57" s="80" t="s">
        <v>75</v>
      </c>
      <c r="E57" s="178">
        <v>2130399</v>
      </c>
      <c r="F57" s="80" t="s">
        <v>290</v>
      </c>
      <c r="G57" s="178">
        <v>30227</v>
      </c>
      <c r="H57" s="80" t="s">
        <v>387</v>
      </c>
      <c r="I57" s="162">
        <f t="shared" si="0"/>
        <v>10456.61</v>
      </c>
      <c r="J57" s="162"/>
      <c r="K57" s="184"/>
      <c r="L57" s="162"/>
      <c r="M57" s="162"/>
      <c r="N57" s="162">
        <v>10456.61</v>
      </c>
      <c r="O57" s="162"/>
      <c r="P57" s="162"/>
      <c r="Q57" s="162"/>
      <c r="R57" s="162"/>
      <c r="S57" s="162"/>
      <c r="T57" s="162"/>
      <c r="U57" s="162"/>
      <c r="V57" s="162"/>
      <c r="W57" s="162"/>
      <c r="X57" s="1">
        <v>49</v>
      </c>
    </row>
    <row r="58" s="1" customFormat="1" ht="21.75" customHeight="1" spans="1:24">
      <c r="A58" s="80" t="s">
        <v>426</v>
      </c>
      <c r="B58" s="80"/>
      <c r="C58" s="80" t="s">
        <v>483</v>
      </c>
      <c r="D58" s="80" t="s">
        <v>75</v>
      </c>
      <c r="E58" s="178">
        <v>2130399</v>
      </c>
      <c r="F58" s="80" t="s">
        <v>290</v>
      </c>
      <c r="G58" s="178">
        <v>30227</v>
      </c>
      <c r="H58" s="80" t="s">
        <v>387</v>
      </c>
      <c r="I58" s="162">
        <f t="shared" si="0"/>
        <v>2000</v>
      </c>
      <c r="J58" s="162"/>
      <c r="K58" s="184"/>
      <c r="L58" s="162"/>
      <c r="M58" s="162"/>
      <c r="N58" s="162">
        <v>2000</v>
      </c>
      <c r="O58" s="162"/>
      <c r="P58" s="162"/>
      <c r="Q58" s="162"/>
      <c r="R58" s="162"/>
      <c r="S58" s="162"/>
      <c r="T58" s="162"/>
      <c r="U58" s="162"/>
      <c r="V58" s="162"/>
      <c r="W58" s="162"/>
      <c r="X58" s="1">
        <v>50</v>
      </c>
    </row>
    <row r="59" s="1" customFormat="1" ht="21.75" customHeight="1" spans="1:24">
      <c r="A59" s="80" t="s">
        <v>426</v>
      </c>
      <c r="B59" s="80"/>
      <c r="C59" s="80" t="s">
        <v>484</v>
      </c>
      <c r="D59" s="80" t="s">
        <v>75</v>
      </c>
      <c r="E59" s="178">
        <v>2130399</v>
      </c>
      <c r="F59" s="80" t="s">
        <v>290</v>
      </c>
      <c r="G59" s="178">
        <v>30227</v>
      </c>
      <c r="H59" s="80" t="s">
        <v>387</v>
      </c>
      <c r="I59" s="162">
        <f t="shared" si="0"/>
        <v>3500</v>
      </c>
      <c r="J59" s="162"/>
      <c r="K59" s="184"/>
      <c r="L59" s="162"/>
      <c r="M59" s="162"/>
      <c r="N59" s="162">
        <v>3500</v>
      </c>
      <c r="O59" s="162"/>
      <c r="P59" s="162"/>
      <c r="Q59" s="162"/>
      <c r="R59" s="162"/>
      <c r="S59" s="162"/>
      <c r="T59" s="162"/>
      <c r="U59" s="162"/>
      <c r="V59" s="162"/>
      <c r="W59" s="162"/>
      <c r="X59" s="1">
        <v>51</v>
      </c>
    </row>
    <row r="60" s="1" customFormat="1" ht="21.75" customHeight="1" spans="1:24">
      <c r="A60" s="80" t="s">
        <v>426</v>
      </c>
      <c r="B60" s="80"/>
      <c r="C60" s="80" t="s">
        <v>485</v>
      </c>
      <c r="D60" s="80" t="s">
        <v>75</v>
      </c>
      <c r="E60" s="178">
        <v>2110302</v>
      </c>
      <c r="F60" s="80" t="s">
        <v>392</v>
      </c>
      <c r="G60" s="178">
        <v>30227</v>
      </c>
      <c r="H60" s="80" t="s">
        <v>387</v>
      </c>
      <c r="I60" s="162">
        <f t="shared" si="0"/>
        <v>42948.58</v>
      </c>
      <c r="J60" s="162"/>
      <c r="K60" s="184"/>
      <c r="L60" s="162"/>
      <c r="M60" s="162"/>
      <c r="N60" s="162">
        <v>42948.58</v>
      </c>
      <c r="O60" s="162"/>
      <c r="P60" s="162"/>
      <c r="Q60" s="162"/>
      <c r="R60" s="162"/>
      <c r="S60" s="162"/>
      <c r="T60" s="162"/>
      <c r="U60" s="162"/>
      <c r="V60" s="162"/>
      <c r="W60" s="162"/>
      <c r="X60" s="1">
        <v>52</v>
      </c>
    </row>
    <row r="61" s="1" customFormat="1" ht="21.75" customHeight="1" spans="1:24">
      <c r="A61" s="80" t="s">
        <v>426</v>
      </c>
      <c r="B61" s="80"/>
      <c r="C61" s="80" t="s">
        <v>486</v>
      </c>
      <c r="D61" s="80" t="s">
        <v>75</v>
      </c>
      <c r="E61" s="178">
        <v>2130316</v>
      </c>
      <c r="F61" s="80" t="s">
        <v>487</v>
      </c>
      <c r="G61" s="178">
        <v>30227</v>
      </c>
      <c r="H61" s="80" t="s">
        <v>387</v>
      </c>
      <c r="I61" s="162">
        <f t="shared" si="0"/>
        <v>40000</v>
      </c>
      <c r="J61" s="162"/>
      <c r="K61" s="184"/>
      <c r="L61" s="162"/>
      <c r="M61" s="162"/>
      <c r="N61" s="162">
        <v>40000</v>
      </c>
      <c r="O61" s="162"/>
      <c r="P61" s="162"/>
      <c r="Q61" s="162"/>
      <c r="R61" s="162"/>
      <c r="S61" s="162"/>
      <c r="T61" s="162"/>
      <c r="U61" s="162"/>
      <c r="V61" s="162"/>
      <c r="W61" s="162"/>
      <c r="X61" s="1">
        <v>53</v>
      </c>
    </row>
    <row r="62" s="1" customFormat="1" ht="21.75" customHeight="1" spans="1:24">
      <c r="A62" s="80" t="s">
        <v>426</v>
      </c>
      <c r="B62" s="80"/>
      <c r="C62" s="80" t="s">
        <v>488</v>
      </c>
      <c r="D62" s="80" t="s">
        <v>75</v>
      </c>
      <c r="E62" s="178">
        <v>2110302</v>
      </c>
      <c r="F62" s="80" t="s">
        <v>392</v>
      </c>
      <c r="G62" s="178">
        <v>30905</v>
      </c>
      <c r="H62" s="80" t="s">
        <v>381</v>
      </c>
      <c r="I62" s="162">
        <f t="shared" si="0"/>
        <v>41512</v>
      </c>
      <c r="J62" s="162"/>
      <c r="K62" s="184"/>
      <c r="L62" s="162"/>
      <c r="M62" s="162"/>
      <c r="N62" s="162">
        <v>41512</v>
      </c>
      <c r="O62" s="162"/>
      <c r="P62" s="162"/>
      <c r="Q62" s="162"/>
      <c r="R62" s="162"/>
      <c r="S62" s="162"/>
      <c r="T62" s="162"/>
      <c r="U62" s="162"/>
      <c r="V62" s="162"/>
      <c r="W62" s="162"/>
      <c r="X62" s="1">
        <v>54</v>
      </c>
    </row>
    <row r="63" s="1" customFormat="1" ht="21.75" customHeight="1" spans="1:24">
      <c r="A63" s="80" t="s">
        <v>426</v>
      </c>
      <c r="B63" s="80"/>
      <c r="C63" s="80" t="s">
        <v>489</v>
      </c>
      <c r="D63" s="80" t="s">
        <v>75</v>
      </c>
      <c r="E63" s="178">
        <v>2130316</v>
      </c>
      <c r="F63" s="80" t="s">
        <v>487</v>
      </c>
      <c r="G63" s="178">
        <v>30227</v>
      </c>
      <c r="H63" s="80" t="s">
        <v>387</v>
      </c>
      <c r="I63" s="162">
        <f t="shared" si="0"/>
        <v>150000</v>
      </c>
      <c r="J63" s="162"/>
      <c r="K63" s="184"/>
      <c r="L63" s="162"/>
      <c r="M63" s="162"/>
      <c r="N63" s="162">
        <v>150000</v>
      </c>
      <c r="O63" s="162"/>
      <c r="P63" s="162"/>
      <c r="Q63" s="162"/>
      <c r="R63" s="162"/>
      <c r="S63" s="162"/>
      <c r="T63" s="162"/>
      <c r="U63" s="162"/>
      <c r="V63" s="162"/>
      <c r="W63" s="162"/>
      <c r="X63" s="1">
        <v>55</v>
      </c>
    </row>
    <row r="64" s="1" customFormat="1" ht="21.75" customHeight="1" spans="1:24">
      <c r="A64" s="80" t="s">
        <v>426</v>
      </c>
      <c r="B64" s="80"/>
      <c r="C64" s="80" t="s">
        <v>490</v>
      </c>
      <c r="D64" s="80" t="s">
        <v>75</v>
      </c>
      <c r="E64" s="178">
        <v>2130399</v>
      </c>
      <c r="F64" s="80" t="s">
        <v>290</v>
      </c>
      <c r="G64" s="178">
        <v>30227</v>
      </c>
      <c r="H64" s="80" t="s">
        <v>387</v>
      </c>
      <c r="I64" s="162">
        <f t="shared" si="0"/>
        <v>856</v>
      </c>
      <c r="J64" s="162"/>
      <c r="K64" s="184"/>
      <c r="L64" s="162"/>
      <c r="M64" s="162"/>
      <c r="N64" s="162">
        <v>856</v>
      </c>
      <c r="O64" s="162"/>
      <c r="P64" s="162"/>
      <c r="Q64" s="162"/>
      <c r="R64" s="162"/>
      <c r="S64" s="162"/>
      <c r="T64" s="162"/>
      <c r="U64" s="162"/>
      <c r="V64" s="162"/>
      <c r="W64" s="162"/>
      <c r="X64" s="1">
        <v>56</v>
      </c>
    </row>
    <row r="65" s="1" customFormat="1" ht="21.75" customHeight="1" spans="1:24">
      <c r="A65" s="80" t="s">
        <v>426</v>
      </c>
      <c r="B65" s="80"/>
      <c r="C65" s="80" t="s">
        <v>491</v>
      </c>
      <c r="D65" s="80" t="s">
        <v>75</v>
      </c>
      <c r="E65" s="178">
        <v>2130399</v>
      </c>
      <c r="F65" s="80" t="s">
        <v>290</v>
      </c>
      <c r="G65" s="178">
        <v>30227</v>
      </c>
      <c r="H65" s="80" t="s">
        <v>387</v>
      </c>
      <c r="I65" s="162">
        <f t="shared" si="0"/>
        <v>6544</v>
      </c>
      <c r="J65" s="162"/>
      <c r="K65" s="184"/>
      <c r="L65" s="162"/>
      <c r="M65" s="162"/>
      <c r="N65" s="162">
        <v>6544</v>
      </c>
      <c r="O65" s="162"/>
      <c r="P65" s="162"/>
      <c r="Q65" s="162"/>
      <c r="R65" s="162"/>
      <c r="S65" s="162"/>
      <c r="T65" s="162"/>
      <c r="U65" s="162"/>
      <c r="V65" s="162"/>
      <c r="W65" s="162"/>
      <c r="X65" s="1">
        <v>57</v>
      </c>
    </row>
    <row r="66" s="1" customFormat="1" ht="21.75" customHeight="1" spans="1:24">
      <c r="A66" s="80" t="s">
        <v>426</v>
      </c>
      <c r="B66" s="80"/>
      <c r="C66" s="80" t="s">
        <v>492</v>
      </c>
      <c r="D66" s="80" t="s">
        <v>75</v>
      </c>
      <c r="E66" s="178">
        <v>2130305</v>
      </c>
      <c r="F66" s="80" t="s">
        <v>380</v>
      </c>
      <c r="G66" s="178">
        <v>30227</v>
      </c>
      <c r="H66" s="80" t="s">
        <v>387</v>
      </c>
      <c r="I66" s="162">
        <f t="shared" si="0"/>
        <v>270354.47</v>
      </c>
      <c r="J66" s="162"/>
      <c r="K66" s="184"/>
      <c r="L66" s="162"/>
      <c r="M66" s="162"/>
      <c r="N66" s="162">
        <v>270354.47</v>
      </c>
      <c r="O66" s="162"/>
      <c r="P66" s="162"/>
      <c r="Q66" s="162"/>
      <c r="R66" s="162"/>
      <c r="S66" s="162"/>
      <c r="T66" s="162"/>
      <c r="U66" s="162"/>
      <c r="V66" s="162"/>
      <c r="W66" s="162"/>
      <c r="X66" s="1">
        <v>58</v>
      </c>
    </row>
    <row r="67" s="1" customFormat="1" ht="21.75" customHeight="1" spans="1:24">
      <c r="A67" s="80" t="s">
        <v>426</v>
      </c>
      <c r="B67" s="80"/>
      <c r="C67" s="80" t="s">
        <v>493</v>
      </c>
      <c r="D67" s="80" t="s">
        <v>75</v>
      </c>
      <c r="E67" s="178">
        <v>2130305</v>
      </c>
      <c r="F67" s="80" t="s">
        <v>380</v>
      </c>
      <c r="G67" s="178">
        <v>30227</v>
      </c>
      <c r="H67" s="80" t="s">
        <v>387</v>
      </c>
      <c r="I67" s="162">
        <f t="shared" si="0"/>
        <v>5000.00000000001</v>
      </c>
      <c r="J67" s="162"/>
      <c r="K67" s="184"/>
      <c r="L67" s="162"/>
      <c r="M67" s="162"/>
      <c r="N67" s="162">
        <v>5000.00000000001</v>
      </c>
      <c r="O67" s="162"/>
      <c r="P67" s="162"/>
      <c r="Q67" s="162"/>
      <c r="R67" s="162"/>
      <c r="S67" s="162"/>
      <c r="T67" s="162"/>
      <c r="U67" s="162"/>
      <c r="V67" s="162"/>
      <c r="W67" s="162"/>
      <c r="X67" s="1">
        <v>59</v>
      </c>
    </row>
    <row r="68" s="1" customFormat="1" ht="21.75" customHeight="1" spans="1:24">
      <c r="A68" s="80" t="s">
        <v>377</v>
      </c>
      <c r="B68" s="80"/>
      <c r="C68" s="80" t="s">
        <v>494</v>
      </c>
      <c r="D68" s="80" t="s">
        <v>75</v>
      </c>
      <c r="E68" s="178">
        <v>2120303</v>
      </c>
      <c r="F68" s="80" t="s">
        <v>495</v>
      </c>
      <c r="G68" s="178">
        <v>30905</v>
      </c>
      <c r="H68" s="80" t="s">
        <v>381</v>
      </c>
      <c r="I68" s="162">
        <f t="shared" si="0"/>
        <v>15865000</v>
      </c>
      <c r="J68" s="162"/>
      <c r="K68" s="184"/>
      <c r="L68" s="162"/>
      <c r="M68" s="162"/>
      <c r="N68" s="162">
        <v>15865000</v>
      </c>
      <c r="O68" s="162"/>
      <c r="P68" s="162"/>
      <c r="Q68" s="162"/>
      <c r="R68" s="162"/>
      <c r="S68" s="162"/>
      <c r="T68" s="162"/>
      <c r="U68" s="162"/>
      <c r="V68" s="162"/>
      <c r="W68" s="162"/>
      <c r="X68" s="1">
        <v>60</v>
      </c>
    </row>
    <row r="69" s="1" customFormat="1" ht="21.75" customHeight="1" spans="1:24">
      <c r="A69" s="80" t="s">
        <v>426</v>
      </c>
      <c r="B69" s="80"/>
      <c r="C69" s="80" t="s">
        <v>496</v>
      </c>
      <c r="D69" s="80" t="s">
        <v>75</v>
      </c>
      <c r="E69" s="178">
        <v>2136699</v>
      </c>
      <c r="F69" s="80" t="s">
        <v>497</v>
      </c>
      <c r="G69" s="178">
        <v>30227</v>
      </c>
      <c r="H69" s="80" t="s">
        <v>387</v>
      </c>
      <c r="I69" s="162">
        <f t="shared" si="0"/>
        <v>104760</v>
      </c>
      <c r="J69" s="162"/>
      <c r="K69" s="184"/>
      <c r="L69" s="162"/>
      <c r="M69" s="162"/>
      <c r="N69" s="162"/>
      <c r="O69" s="162">
        <v>104760</v>
      </c>
      <c r="P69" s="162"/>
      <c r="Q69" s="162"/>
      <c r="R69" s="162"/>
      <c r="S69" s="162"/>
      <c r="T69" s="162"/>
      <c r="U69" s="162"/>
      <c r="V69" s="162"/>
      <c r="W69" s="162"/>
      <c r="X69" s="1">
        <v>61</v>
      </c>
    </row>
    <row r="70" s="1" customFormat="1" ht="21.75" customHeight="1" spans="1:24">
      <c r="A70" s="80" t="s">
        <v>426</v>
      </c>
      <c r="B70" s="80"/>
      <c r="C70" s="80" t="s">
        <v>498</v>
      </c>
      <c r="D70" s="80" t="s">
        <v>75</v>
      </c>
      <c r="E70" s="178">
        <v>2137201</v>
      </c>
      <c r="F70" s="80" t="s">
        <v>499</v>
      </c>
      <c r="G70" s="178">
        <v>30227</v>
      </c>
      <c r="H70" s="80" t="s">
        <v>387</v>
      </c>
      <c r="I70" s="162">
        <f t="shared" si="0"/>
        <v>364750</v>
      </c>
      <c r="J70" s="162"/>
      <c r="K70" s="184"/>
      <c r="L70" s="162"/>
      <c r="M70" s="162"/>
      <c r="N70" s="162"/>
      <c r="O70" s="162">
        <v>364750</v>
      </c>
      <c r="P70" s="162"/>
      <c r="Q70" s="162"/>
      <c r="R70" s="162"/>
      <c r="S70" s="162"/>
      <c r="T70" s="162"/>
      <c r="U70" s="162"/>
      <c r="V70" s="162"/>
      <c r="W70" s="162"/>
      <c r="X70" s="1">
        <v>62</v>
      </c>
    </row>
    <row r="71" s="1" customFormat="1" ht="21.75" customHeight="1" spans="1:24">
      <c r="A71" s="80" t="s">
        <v>426</v>
      </c>
      <c r="B71" s="80"/>
      <c r="C71" s="80" t="s">
        <v>500</v>
      </c>
      <c r="D71" s="80" t="s">
        <v>75</v>
      </c>
      <c r="E71" s="178">
        <v>2137201</v>
      </c>
      <c r="F71" s="80" t="s">
        <v>499</v>
      </c>
      <c r="G71" s="178">
        <v>30227</v>
      </c>
      <c r="H71" s="80" t="s">
        <v>387</v>
      </c>
      <c r="I71" s="162">
        <f t="shared" si="0"/>
        <v>352900</v>
      </c>
      <c r="J71" s="162"/>
      <c r="K71" s="184"/>
      <c r="L71" s="162"/>
      <c r="M71" s="162"/>
      <c r="N71" s="162"/>
      <c r="O71" s="162">
        <v>352900</v>
      </c>
      <c r="P71" s="162"/>
      <c r="Q71" s="162"/>
      <c r="R71" s="162"/>
      <c r="S71" s="162"/>
      <c r="T71" s="162"/>
      <c r="U71" s="162"/>
      <c r="V71" s="162"/>
      <c r="W71" s="162"/>
      <c r="X71" s="1">
        <v>63</v>
      </c>
    </row>
    <row r="72" s="1" customFormat="1" ht="21.75" customHeight="1" spans="1:24">
      <c r="A72" s="80" t="s">
        <v>426</v>
      </c>
      <c r="B72" s="80"/>
      <c r="C72" s="80" t="s">
        <v>501</v>
      </c>
      <c r="D72" s="80" t="s">
        <v>75</v>
      </c>
      <c r="E72" s="178">
        <v>2136699</v>
      </c>
      <c r="F72" s="80" t="s">
        <v>497</v>
      </c>
      <c r="G72" s="178">
        <v>30227</v>
      </c>
      <c r="H72" s="80" t="s">
        <v>387</v>
      </c>
      <c r="I72" s="162">
        <f t="shared" si="0"/>
        <v>51603</v>
      </c>
      <c r="J72" s="162"/>
      <c r="K72" s="184"/>
      <c r="L72" s="162"/>
      <c r="M72" s="162"/>
      <c r="N72" s="162"/>
      <c r="O72" s="162">
        <v>51603</v>
      </c>
      <c r="P72" s="162"/>
      <c r="Q72" s="162"/>
      <c r="R72" s="162"/>
      <c r="S72" s="162"/>
      <c r="T72" s="162"/>
      <c r="U72" s="162"/>
      <c r="V72" s="162"/>
      <c r="W72" s="162"/>
      <c r="X72" s="1">
        <v>64</v>
      </c>
    </row>
    <row r="73" s="1" customFormat="1" ht="21.75" customHeight="1" spans="1:24">
      <c r="A73" s="80" t="s">
        <v>426</v>
      </c>
      <c r="B73" s="80"/>
      <c r="C73" s="80" t="s">
        <v>502</v>
      </c>
      <c r="D73" s="80" t="s">
        <v>75</v>
      </c>
      <c r="E73" s="178">
        <v>2120899</v>
      </c>
      <c r="F73" s="80" t="s">
        <v>503</v>
      </c>
      <c r="G73" s="178">
        <v>31005</v>
      </c>
      <c r="H73" s="80" t="s">
        <v>381</v>
      </c>
      <c r="I73" s="162">
        <f t="shared" si="0"/>
        <v>149864.65</v>
      </c>
      <c r="J73" s="162"/>
      <c r="K73" s="184"/>
      <c r="L73" s="162"/>
      <c r="M73" s="162"/>
      <c r="N73" s="162"/>
      <c r="O73" s="162">
        <v>149864.65</v>
      </c>
      <c r="P73" s="162"/>
      <c r="Q73" s="162"/>
      <c r="R73" s="162"/>
      <c r="S73" s="162"/>
      <c r="T73" s="162"/>
      <c r="U73" s="162"/>
      <c r="V73" s="162"/>
      <c r="W73" s="162"/>
      <c r="X73" s="1">
        <v>65</v>
      </c>
    </row>
    <row r="74" s="1" customFormat="1" ht="21.75" customHeight="1" spans="1:24">
      <c r="A74" s="80" t="s">
        <v>426</v>
      </c>
      <c r="B74" s="80"/>
      <c r="C74" s="186" t="s">
        <v>504</v>
      </c>
      <c r="D74" s="80" t="s">
        <v>75</v>
      </c>
      <c r="E74" s="178">
        <v>2136699</v>
      </c>
      <c r="F74" s="80" t="s">
        <v>497</v>
      </c>
      <c r="G74" s="178">
        <v>30227</v>
      </c>
      <c r="H74" s="80" t="s">
        <v>387</v>
      </c>
      <c r="I74" s="162">
        <f t="shared" si="0"/>
        <v>538600</v>
      </c>
      <c r="J74" s="162"/>
      <c r="K74" s="184"/>
      <c r="L74" s="162"/>
      <c r="M74" s="162"/>
      <c r="N74" s="162"/>
      <c r="O74" s="162">
        <v>538600</v>
      </c>
      <c r="P74" s="162"/>
      <c r="Q74" s="162"/>
      <c r="R74" s="162"/>
      <c r="S74" s="162"/>
      <c r="T74" s="162"/>
      <c r="U74" s="162"/>
      <c r="V74" s="162"/>
      <c r="W74" s="162"/>
      <c r="X74" s="1">
        <v>66</v>
      </c>
    </row>
    <row r="75" ht="21.75" customHeight="1" spans="1:24">
      <c r="A75" s="80" t="s">
        <v>426</v>
      </c>
      <c r="B75" s="80" t="s">
        <v>505</v>
      </c>
      <c r="C75" s="80" t="s">
        <v>506</v>
      </c>
      <c r="D75" s="80" t="s">
        <v>75</v>
      </c>
      <c r="E75" s="177">
        <v>2130319</v>
      </c>
      <c r="F75" s="80" t="s">
        <v>386</v>
      </c>
      <c r="G75" s="177">
        <v>30227</v>
      </c>
      <c r="H75" s="80" t="s">
        <v>387</v>
      </c>
      <c r="I75" s="162">
        <v>858105</v>
      </c>
      <c r="J75" s="162"/>
      <c r="K75" s="183"/>
      <c r="L75" s="162"/>
      <c r="M75" s="162"/>
      <c r="N75" s="162"/>
      <c r="O75" s="162"/>
      <c r="P75" s="162"/>
      <c r="Q75" s="162"/>
      <c r="R75" s="162">
        <v>858105</v>
      </c>
      <c r="S75" s="162"/>
      <c r="T75" s="162"/>
      <c r="U75" s="162"/>
      <c r="V75" s="162"/>
      <c r="W75" s="162">
        <v>858105</v>
      </c>
      <c r="X75" s="1">
        <v>67</v>
      </c>
    </row>
    <row r="76" ht="21.75" customHeight="1" spans="1:24">
      <c r="A76" s="80" t="s">
        <v>426</v>
      </c>
      <c r="B76" s="80" t="s">
        <v>507</v>
      </c>
      <c r="C76" s="80" t="s">
        <v>508</v>
      </c>
      <c r="D76" s="80" t="s">
        <v>75</v>
      </c>
      <c r="E76" s="177">
        <v>2130306</v>
      </c>
      <c r="F76" s="80" t="s">
        <v>403</v>
      </c>
      <c r="G76" s="177">
        <v>30201</v>
      </c>
      <c r="H76" s="80" t="s">
        <v>325</v>
      </c>
      <c r="I76" s="162">
        <v>241601.76</v>
      </c>
      <c r="J76" s="162"/>
      <c r="K76" s="183"/>
      <c r="L76" s="162"/>
      <c r="M76" s="162"/>
      <c r="N76" s="162"/>
      <c r="O76" s="162"/>
      <c r="P76" s="162"/>
      <c r="Q76" s="162"/>
      <c r="R76" s="162">
        <v>241601.76</v>
      </c>
      <c r="S76" s="162"/>
      <c r="T76" s="162"/>
      <c r="U76" s="162"/>
      <c r="V76" s="162"/>
      <c r="W76" s="162">
        <v>241601.76</v>
      </c>
      <c r="X76" s="1">
        <v>68</v>
      </c>
    </row>
    <row r="77" ht="21.75" customHeight="1" spans="1:24">
      <c r="A77" s="80" t="s">
        <v>426</v>
      </c>
      <c r="B77" s="80" t="s">
        <v>509</v>
      </c>
      <c r="C77" s="80" t="s">
        <v>510</v>
      </c>
      <c r="D77" s="80" t="s">
        <v>75</v>
      </c>
      <c r="E77" s="177">
        <v>2110302</v>
      </c>
      <c r="F77" s="80" t="s">
        <v>392</v>
      </c>
      <c r="G77" s="177">
        <v>30227</v>
      </c>
      <c r="H77" s="80" t="s">
        <v>387</v>
      </c>
      <c r="I77" s="162">
        <v>5000000</v>
      </c>
      <c r="J77" s="162"/>
      <c r="K77" s="183"/>
      <c r="L77" s="162"/>
      <c r="M77" s="162"/>
      <c r="N77" s="162"/>
      <c r="O77" s="162"/>
      <c r="P77" s="162"/>
      <c r="Q77" s="162"/>
      <c r="R77" s="162">
        <v>5000000</v>
      </c>
      <c r="S77" s="162"/>
      <c r="T77" s="162"/>
      <c r="U77" s="162"/>
      <c r="V77" s="162"/>
      <c r="W77" s="162">
        <v>5000000</v>
      </c>
      <c r="X77" s="1">
        <v>69</v>
      </c>
    </row>
    <row r="78" ht="18.75" customHeight="1" spans="1:23">
      <c r="A78" s="34" t="s">
        <v>248</v>
      </c>
      <c r="B78" s="35"/>
      <c r="C78" s="35"/>
      <c r="D78" s="35"/>
      <c r="E78" s="35"/>
      <c r="F78" s="35"/>
      <c r="G78" s="35"/>
      <c r="H78" s="36"/>
      <c r="I78" s="183">
        <f>SUM(I9:I77)</f>
        <v>47146056.07</v>
      </c>
      <c r="J78" s="183">
        <v>13000000</v>
      </c>
      <c r="K78" s="183">
        <v>13000000</v>
      </c>
      <c r="L78" s="183">
        <v>10000000</v>
      </c>
      <c r="M78" s="183"/>
      <c r="N78" s="183">
        <f>SUM(N9:N77)</f>
        <v>16483871.66</v>
      </c>
      <c r="O78" s="183">
        <f>SUM(O9:O77)</f>
        <v>1562477.65</v>
      </c>
      <c r="P78" s="183"/>
      <c r="Q78" s="183"/>
      <c r="R78" s="183">
        <v>6099706.76</v>
      </c>
      <c r="S78" s="183"/>
      <c r="T78" s="183"/>
      <c r="U78" s="183"/>
      <c r="V78" s="183"/>
      <c r="W78" s="183">
        <v>6099706.76</v>
      </c>
    </row>
  </sheetData>
  <mergeCells count="28">
    <mergeCell ref="A2:W2"/>
    <mergeCell ref="A3:H3"/>
    <mergeCell ref="J4:M4"/>
    <mergeCell ref="N4:P4"/>
    <mergeCell ref="R4:W4"/>
    <mergeCell ref="A78:H7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J382"/>
  <sheetViews>
    <sheetView workbookViewId="0">
      <selection activeCell="D13" sqref="D13"/>
    </sheetView>
  </sheetViews>
  <sheetFormatPr defaultColWidth="9.14285714285714" defaultRowHeight="12" customHeight="1"/>
  <cols>
    <col min="1" max="1" width="34.2857142857143" style="37" customWidth="1"/>
    <col min="2" max="2" width="29" style="37" customWidth="1"/>
    <col min="3" max="4" width="23.5714285714286" style="37" customWidth="1"/>
    <col min="5" max="5" width="38.9142857142857" style="37" customWidth="1"/>
    <col min="6" max="6" width="11.2857142857143" style="43" customWidth="1"/>
    <col min="7" max="7" width="36.3047619047619" style="37" customWidth="1"/>
    <col min="8" max="8" width="15.5714285714286" style="43" customWidth="1"/>
    <col min="9" max="9" width="13.4285714285714" style="43" customWidth="1"/>
    <col min="10" max="10" width="48.3904761904762" style="37" customWidth="1"/>
    <col min="11" max="16384" width="9.14285714285714" style="43" customWidth="1"/>
  </cols>
  <sheetData>
    <row r="1" ht="18" customHeight="1" spans="10:10">
      <c r="J1" s="4" t="s">
        <v>511</v>
      </c>
    </row>
    <row r="2" ht="39.75" customHeight="1" spans="1:10">
      <c r="A2" s="75" t="s">
        <v>512</v>
      </c>
      <c r="B2" s="5"/>
      <c r="C2" s="5"/>
      <c r="D2" s="5"/>
      <c r="E2" s="5"/>
      <c r="F2" s="76"/>
      <c r="G2" s="5"/>
      <c r="H2" s="76"/>
      <c r="I2" s="76"/>
      <c r="J2" s="5"/>
    </row>
    <row r="3" ht="17.25" customHeight="1" spans="1:1">
      <c r="A3" s="77" t="s">
        <v>2</v>
      </c>
    </row>
    <row r="4" ht="44.25" customHeight="1" spans="1:10">
      <c r="A4" s="78" t="s">
        <v>513</v>
      </c>
      <c r="B4" s="78" t="s">
        <v>514</v>
      </c>
      <c r="C4" s="78" t="s">
        <v>515</v>
      </c>
      <c r="D4" s="78" t="s">
        <v>516</v>
      </c>
      <c r="E4" s="78" t="s">
        <v>517</v>
      </c>
      <c r="F4" s="79" t="s">
        <v>518</v>
      </c>
      <c r="G4" s="78" t="s">
        <v>519</v>
      </c>
      <c r="H4" s="79" t="s">
        <v>520</v>
      </c>
      <c r="I4" s="79" t="s">
        <v>521</v>
      </c>
      <c r="J4" s="78" t="s">
        <v>522</v>
      </c>
    </row>
    <row r="5" ht="18.75" customHeight="1" spans="1:10">
      <c r="A5" s="166">
        <v>1</v>
      </c>
      <c r="B5" s="166">
        <v>2</v>
      </c>
      <c r="C5" s="166">
        <v>3</v>
      </c>
      <c r="D5" s="166">
        <v>4</v>
      </c>
      <c r="E5" s="166">
        <v>5</v>
      </c>
      <c r="F5" s="38">
        <v>6</v>
      </c>
      <c r="G5" s="166">
        <v>7</v>
      </c>
      <c r="H5" s="38">
        <v>8</v>
      </c>
      <c r="I5" s="38">
        <v>9</v>
      </c>
      <c r="J5" s="166">
        <v>10</v>
      </c>
    </row>
    <row r="6" ht="42" customHeight="1" spans="1:10">
      <c r="A6" s="33" t="s">
        <v>75</v>
      </c>
      <c r="B6" s="80"/>
      <c r="C6" s="80"/>
      <c r="D6" s="80"/>
      <c r="E6" s="81"/>
      <c r="F6" s="82"/>
      <c r="G6" s="81"/>
      <c r="H6" s="82"/>
      <c r="I6" s="82"/>
      <c r="J6" s="81"/>
    </row>
    <row r="7" ht="42" customHeight="1" spans="1:10">
      <c r="A7" s="33" t="s">
        <v>75</v>
      </c>
      <c r="B7" s="22" t="s">
        <v>238</v>
      </c>
      <c r="C7" s="22" t="s">
        <v>238</v>
      </c>
      <c r="D7" s="22" t="s">
        <v>238</v>
      </c>
      <c r="E7" s="33" t="s">
        <v>238</v>
      </c>
      <c r="F7" s="22" t="s">
        <v>238</v>
      </c>
      <c r="G7" s="33" t="s">
        <v>238</v>
      </c>
      <c r="H7" s="22" t="s">
        <v>238</v>
      </c>
      <c r="I7" s="22" t="s">
        <v>238</v>
      </c>
      <c r="J7" s="33" t="s">
        <v>238</v>
      </c>
    </row>
    <row r="8" ht="42.75" customHeight="1" spans="1:10">
      <c r="A8" s="167" t="s">
        <v>523</v>
      </c>
      <c r="B8" s="167" t="s">
        <v>524</v>
      </c>
      <c r="C8" s="22" t="s">
        <v>525</v>
      </c>
      <c r="D8" s="22" t="s">
        <v>526</v>
      </c>
      <c r="E8" s="33" t="s">
        <v>527</v>
      </c>
      <c r="F8" s="22" t="s">
        <v>528</v>
      </c>
      <c r="G8" s="33" t="s">
        <v>529</v>
      </c>
      <c r="H8" s="22" t="s">
        <v>530</v>
      </c>
      <c r="I8" s="22" t="s">
        <v>531</v>
      </c>
      <c r="J8" s="33" t="s">
        <v>532</v>
      </c>
    </row>
    <row r="9" ht="42.75" customHeight="1" spans="1:10">
      <c r="A9" s="168"/>
      <c r="B9" s="168"/>
      <c r="C9" s="22" t="s">
        <v>533</v>
      </c>
      <c r="D9" s="22" t="s">
        <v>534</v>
      </c>
      <c r="E9" s="33" t="s">
        <v>535</v>
      </c>
      <c r="F9" s="22" t="s">
        <v>528</v>
      </c>
      <c r="G9" s="33" t="s">
        <v>536</v>
      </c>
      <c r="H9" s="22" t="s">
        <v>537</v>
      </c>
      <c r="I9" s="22" t="s">
        <v>538</v>
      </c>
      <c r="J9" s="33" t="s">
        <v>539</v>
      </c>
    </row>
    <row r="10" ht="42.75" customHeight="1" spans="1:10">
      <c r="A10" s="169"/>
      <c r="B10" s="169"/>
      <c r="C10" s="22" t="s">
        <v>540</v>
      </c>
      <c r="D10" s="22" t="s">
        <v>541</v>
      </c>
      <c r="E10" s="33" t="s">
        <v>542</v>
      </c>
      <c r="F10" s="22" t="s">
        <v>528</v>
      </c>
      <c r="G10" s="33" t="s">
        <v>543</v>
      </c>
      <c r="H10" s="22" t="s">
        <v>544</v>
      </c>
      <c r="I10" s="22" t="s">
        <v>538</v>
      </c>
      <c r="J10" s="33" t="s">
        <v>545</v>
      </c>
    </row>
    <row r="11" ht="42.75" customHeight="1" spans="1:10">
      <c r="A11" s="167" t="s">
        <v>546</v>
      </c>
      <c r="B11" s="167" t="s">
        <v>547</v>
      </c>
      <c r="C11" s="22" t="s">
        <v>525</v>
      </c>
      <c r="D11" s="22" t="s">
        <v>548</v>
      </c>
      <c r="E11" s="33" t="s">
        <v>549</v>
      </c>
      <c r="F11" s="22" t="s">
        <v>528</v>
      </c>
      <c r="G11" s="33" t="s">
        <v>96</v>
      </c>
      <c r="H11" s="22" t="s">
        <v>550</v>
      </c>
      <c r="I11" s="22" t="s">
        <v>531</v>
      </c>
      <c r="J11" s="33" t="s">
        <v>551</v>
      </c>
    </row>
    <row r="12" ht="42.75" customHeight="1" spans="1:10">
      <c r="A12" s="168"/>
      <c r="B12" s="168"/>
      <c r="C12" s="22" t="s">
        <v>525</v>
      </c>
      <c r="D12" s="22" t="s">
        <v>548</v>
      </c>
      <c r="E12" s="33" t="s">
        <v>552</v>
      </c>
      <c r="F12" s="22" t="s">
        <v>553</v>
      </c>
      <c r="G12" s="33" t="s">
        <v>93</v>
      </c>
      <c r="H12" s="22" t="s">
        <v>554</v>
      </c>
      <c r="I12" s="22" t="s">
        <v>531</v>
      </c>
      <c r="J12" s="33" t="s">
        <v>555</v>
      </c>
    </row>
    <row r="13" ht="42.75" customHeight="1" spans="1:10">
      <c r="A13" s="168"/>
      <c r="B13" s="168"/>
      <c r="C13" s="22" t="s">
        <v>525</v>
      </c>
      <c r="D13" s="22" t="s">
        <v>548</v>
      </c>
      <c r="E13" s="33" t="s">
        <v>556</v>
      </c>
      <c r="F13" s="22" t="s">
        <v>528</v>
      </c>
      <c r="G13" s="33" t="s">
        <v>93</v>
      </c>
      <c r="H13" s="22" t="s">
        <v>557</v>
      </c>
      <c r="I13" s="22" t="s">
        <v>531</v>
      </c>
      <c r="J13" s="33" t="s">
        <v>558</v>
      </c>
    </row>
    <row r="14" ht="66" customHeight="1" spans="1:10">
      <c r="A14" s="168"/>
      <c r="B14" s="168"/>
      <c r="C14" s="22" t="s">
        <v>525</v>
      </c>
      <c r="D14" s="22" t="s">
        <v>548</v>
      </c>
      <c r="E14" s="33" t="s">
        <v>559</v>
      </c>
      <c r="F14" s="22" t="s">
        <v>528</v>
      </c>
      <c r="G14" s="33" t="s">
        <v>97</v>
      </c>
      <c r="H14" s="22" t="s">
        <v>557</v>
      </c>
      <c r="I14" s="22" t="s">
        <v>531</v>
      </c>
      <c r="J14" s="33" t="s">
        <v>560</v>
      </c>
    </row>
    <row r="15" ht="42.75" customHeight="1" spans="1:10">
      <c r="A15" s="168"/>
      <c r="B15" s="168"/>
      <c r="C15" s="22" t="s">
        <v>525</v>
      </c>
      <c r="D15" s="22" t="s">
        <v>561</v>
      </c>
      <c r="E15" s="33" t="s">
        <v>562</v>
      </c>
      <c r="F15" s="22" t="s">
        <v>553</v>
      </c>
      <c r="G15" s="33" t="s">
        <v>563</v>
      </c>
      <c r="H15" s="22" t="s">
        <v>544</v>
      </c>
      <c r="I15" s="22" t="s">
        <v>531</v>
      </c>
      <c r="J15" s="33" t="s">
        <v>564</v>
      </c>
    </row>
    <row r="16" ht="42.75" customHeight="1" spans="1:10">
      <c r="A16" s="168"/>
      <c r="B16" s="168"/>
      <c r="C16" s="22" t="s">
        <v>525</v>
      </c>
      <c r="D16" s="22" t="s">
        <v>561</v>
      </c>
      <c r="E16" s="33" t="s">
        <v>565</v>
      </c>
      <c r="F16" s="22" t="s">
        <v>566</v>
      </c>
      <c r="G16" s="33" t="s">
        <v>567</v>
      </c>
      <c r="H16" s="22" t="s">
        <v>544</v>
      </c>
      <c r="I16" s="22" t="s">
        <v>531</v>
      </c>
      <c r="J16" s="33" t="s">
        <v>568</v>
      </c>
    </row>
    <row r="17" ht="54" customHeight="1" spans="1:10">
      <c r="A17" s="168"/>
      <c r="B17" s="168"/>
      <c r="C17" s="22" t="s">
        <v>525</v>
      </c>
      <c r="D17" s="22" t="s">
        <v>561</v>
      </c>
      <c r="E17" s="33" t="s">
        <v>569</v>
      </c>
      <c r="F17" s="22" t="s">
        <v>553</v>
      </c>
      <c r="G17" s="33" t="s">
        <v>563</v>
      </c>
      <c r="H17" s="22" t="s">
        <v>544</v>
      </c>
      <c r="I17" s="22" t="s">
        <v>531</v>
      </c>
      <c r="J17" s="33" t="s">
        <v>570</v>
      </c>
    </row>
    <row r="18" ht="54" customHeight="1" spans="1:10">
      <c r="A18" s="168"/>
      <c r="B18" s="168"/>
      <c r="C18" s="22" t="s">
        <v>525</v>
      </c>
      <c r="D18" s="22" t="s">
        <v>561</v>
      </c>
      <c r="E18" s="33" t="s">
        <v>571</v>
      </c>
      <c r="F18" s="22" t="s">
        <v>553</v>
      </c>
      <c r="G18" s="33" t="s">
        <v>543</v>
      </c>
      <c r="H18" s="22" t="s">
        <v>544</v>
      </c>
      <c r="I18" s="22" t="s">
        <v>531</v>
      </c>
      <c r="J18" s="33" t="s">
        <v>572</v>
      </c>
    </row>
    <row r="19" ht="54" customHeight="1" spans="1:10">
      <c r="A19" s="168"/>
      <c r="B19" s="168"/>
      <c r="C19" s="22" t="s">
        <v>525</v>
      </c>
      <c r="D19" s="22" t="s">
        <v>561</v>
      </c>
      <c r="E19" s="33" t="s">
        <v>573</v>
      </c>
      <c r="F19" s="22" t="s">
        <v>553</v>
      </c>
      <c r="G19" s="33" t="s">
        <v>543</v>
      </c>
      <c r="H19" s="22" t="s">
        <v>544</v>
      </c>
      <c r="I19" s="22" t="s">
        <v>531</v>
      </c>
      <c r="J19" s="33" t="s">
        <v>574</v>
      </c>
    </row>
    <row r="20" ht="42.75" customHeight="1" spans="1:10">
      <c r="A20" s="168"/>
      <c r="B20" s="168"/>
      <c r="C20" s="22" t="s">
        <v>525</v>
      </c>
      <c r="D20" s="22" t="s">
        <v>561</v>
      </c>
      <c r="E20" s="33" t="s">
        <v>575</v>
      </c>
      <c r="F20" s="22" t="s">
        <v>553</v>
      </c>
      <c r="G20" s="33" t="s">
        <v>563</v>
      </c>
      <c r="H20" s="22" t="s">
        <v>544</v>
      </c>
      <c r="I20" s="22" t="s">
        <v>531</v>
      </c>
      <c r="J20" s="33" t="s">
        <v>576</v>
      </c>
    </row>
    <row r="21" ht="42.75" customHeight="1" spans="1:10">
      <c r="A21" s="168"/>
      <c r="B21" s="168"/>
      <c r="C21" s="22" t="s">
        <v>525</v>
      </c>
      <c r="D21" s="22" t="s">
        <v>561</v>
      </c>
      <c r="E21" s="33" t="s">
        <v>577</v>
      </c>
      <c r="F21" s="22" t="s">
        <v>566</v>
      </c>
      <c r="G21" s="33" t="s">
        <v>99</v>
      </c>
      <c r="H21" s="22" t="s">
        <v>544</v>
      </c>
      <c r="I21" s="22" t="s">
        <v>531</v>
      </c>
      <c r="J21" s="33" t="s">
        <v>578</v>
      </c>
    </row>
    <row r="22" ht="51" customHeight="1" spans="1:10">
      <c r="A22" s="168"/>
      <c r="B22" s="168"/>
      <c r="C22" s="22" t="s">
        <v>525</v>
      </c>
      <c r="D22" s="22" t="s">
        <v>579</v>
      </c>
      <c r="E22" s="33" t="s">
        <v>580</v>
      </c>
      <c r="F22" s="22" t="s">
        <v>553</v>
      </c>
      <c r="G22" s="33" t="s">
        <v>563</v>
      </c>
      <c r="H22" s="22" t="s">
        <v>544</v>
      </c>
      <c r="I22" s="22" t="s">
        <v>531</v>
      </c>
      <c r="J22" s="33" t="s">
        <v>581</v>
      </c>
    </row>
    <row r="23" ht="42.75" customHeight="1" spans="1:10">
      <c r="A23" s="168"/>
      <c r="B23" s="168"/>
      <c r="C23" s="22" t="s">
        <v>525</v>
      </c>
      <c r="D23" s="22" t="s">
        <v>579</v>
      </c>
      <c r="E23" s="33" t="s">
        <v>582</v>
      </c>
      <c r="F23" s="22" t="s">
        <v>553</v>
      </c>
      <c r="G23" s="33" t="s">
        <v>563</v>
      </c>
      <c r="H23" s="22" t="s">
        <v>544</v>
      </c>
      <c r="I23" s="22" t="s">
        <v>531</v>
      </c>
      <c r="J23" s="33" t="s">
        <v>583</v>
      </c>
    </row>
    <row r="24" ht="62" customHeight="1" spans="1:10">
      <c r="A24" s="168"/>
      <c r="B24" s="168"/>
      <c r="C24" s="22" t="s">
        <v>525</v>
      </c>
      <c r="D24" s="22" t="s">
        <v>579</v>
      </c>
      <c r="E24" s="33" t="s">
        <v>584</v>
      </c>
      <c r="F24" s="22" t="s">
        <v>553</v>
      </c>
      <c r="G24" s="33" t="s">
        <v>529</v>
      </c>
      <c r="H24" s="22" t="s">
        <v>544</v>
      </c>
      <c r="I24" s="22" t="s">
        <v>531</v>
      </c>
      <c r="J24" s="33" t="s">
        <v>585</v>
      </c>
    </row>
    <row r="25" ht="56" customHeight="1" spans="1:10">
      <c r="A25" s="168"/>
      <c r="B25" s="168"/>
      <c r="C25" s="22" t="s">
        <v>533</v>
      </c>
      <c r="D25" s="22" t="s">
        <v>586</v>
      </c>
      <c r="E25" s="33" t="s">
        <v>587</v>
      </c>
      <c r="F25" s="22" t="s">
        <v>553</v>
      </c>
      <c r="G25" s="33" t="s">
        <v>543</v>
      </c>
      <c r="H25" s="22" t="s">
        <v>544</v>
      </c>
      <c r="I25" s="22" t="s">
        <v>538</v>
      </c>
      <c r="J25" s="33" t="s">
        <v>588</v>
      </c>
    </row>
    <row r="26" ht="56" customHeight="1" spans="1:10">
      <c r="A26" s="168"/>
      <c r="B26" s="168"/>
      <c r="C26" s="22" t="s">
        <v>533</v>
      </c>
      <c r="D26" s="22" t="s">
        <v>586</v>
      </c>
      <c r="E26" s="33" t="s">
        <v>589</v>
      </c>
      <c r="F26" s="22" t="s">
        <v>553</v>
      </c>
      <c r="G26" s="33" t="s">
        <v>590</v>
      </c>
      <c r="H26" s="22" t="s">
        <v>544</v>
      </c>
      <c r="I26" s="22" t="s">
        <v>538</v>
      </c>
      <c r="J26" s="33" t="s">
        <v>591</v>
      </c>
    </row>
    <row r="27" ht="56" customHeight="1" spans="1:10">
      <c r="A27" s="168"/>
      <c r="B27" s="168"/>
      <c r="C27" s="22" t="s">
        <v>533</v>
      </c>
      <c r="D27" s="22" t="s">
        <v>586</v>
      </c>
      <c r="E27" s="33" t="s">
        <v>592</v>
      </c>
      <c r="F27" s="22" t="s">
        <v>553</v>
      </c>
      <c r="G27" s="33" t="s">
        <v>590</v>
      </c>
      <c r="H27" s="22" t="s">
        <v>544</v>
      </c>
      <c r="I27" s="22" t="s">
        <v>538</v>
      </c>
      <c r="J27" s="33" t="s">
        <v>593</v>
      </c>
    </row>
    <row r="28" ht="56" customHeight="1" spans="1:10">
      <c r="A28" s="168"/>
      <c r="B28" s="168"/>
      <c r="C28" s="22" t="s">
        <v>533</v>
      </c>
      <c r="D28" s="22" t="s">
        <v>594</v>
      </c>
      <c r="E28" s="33" t="s">
        <v>595</v>
      </c>
      <c r="F28" s="22" t="s">
        <v>553</v>
      </c>
      <c r="G28" s="33" t="s">
        <v>543</v>
      </c>
      <c r="H28" s="22" t="s">
        <v>544</v>
      </c>
      <c r="I28" s="22" t="s">
        <v>538</v>
      </c>
      <c r="J28" s="33" t="s">
        <v>596</v>
      </c>
    </row>
    <row r="29" ht="42.75" customHeight="1" spans="1:10">
      <c r="A29" s="168"/>
      <c r="B29" s="168"/>
      <c r="C29" s="22" t="s">
        <v>533</v>
      </c>
      <c r="D29" s="22" t="s">
        <v>594</v>
      </c>
      <c r="E29" s="33" t="s">
        <v>597</v>
      </c>
      <c r="F29" s="22" t="s">
        <v>553</v>
      </c>
      <c r="G29" s="33" t="s">
        <v>91</v>
      </c>
      <c r="H29" s="22" t="s">
        <v>598</v>
      </c>
      <c r="I29" s="22" t="s">
        <v>531</v>
      </c>
      <c r="J29" s="33" t="s">
        <v>599</v>
      </c>
    </row>
    <row r="30" ht="42.75" customHeight="1" spans="1:10">
      <c r="A30" s="168"/>
      <c r="B30" s="168"/>
      <c r="C30" s="22" t="s">
        <v>540</v>
      </c>
      <c r="D30" s="22" t="s">
        <v>541</v>
      </c>
      <c r="E30" s="33" t="s">
        <v>600</v>
      </c>
      <c r="F30" s="22" t="s">
        <v>566</v>
      </c>
      <c r="G30" s="33" t="s">
        <v>94</v>
      </c>
      <c r="H30" s="22" t="s">
        <v>601</v>
      </c>
      <c r="I30" s="22" t="s">
        <v>531</v>
      </c>
      <c r="J30" s="33" t="s">
        <v>602</v>
      </c>
    </row>
    <row r="31" ht="56" customHeight="1" spans="1:10">
      <c r="A31" s="169"/>
      <c r="B31" s="169"/>
      <c r="C31" s="22" t="s">
        <v>540</v>
      </c>
      <c r="D31" s="22" t="s">
        <v>541</v>
      </c>
      <c r="E31" s="33" t="s">
        <v>603</v>
      </c>
      <c r="F31" s="22" t="s">
        <v>553</v>
      </c>
      <c r="G31" s="33" t="s">
        <v>563</v>
      </c>
      <c r="H31" s="22" t="s">
        <v>544</v>
      </c>
      <c r="I31" s="22" t="s">
        <v>538</v>
      </c>
      <c r="J31" s="33" t="s">
        <v>604</v>
      </c>
    </row>
    <row r="32" ht="42.75" customHeight="1" spans="1:10">
      <c r="A32" s="167" t="s">
        <v>605</v>
      </c>
      <c r="B32" s="167" t="s">
        <v>606</v>
      </c>
      <c r="C32" s="22" t="s">
        <v>525</v>
      </c>
      <c r="D32" s="22" t="s">
        <v>561</v>
      </c>
      <c r="E32" s="33" t="s">
        <v>607</v>
      </c>
      <c r="F32" s="22" t="s">
        <v>528</v>
      </c>
      <c r="G32" s="33" t="s">
        <v>529</v>
      </c>
      <c r="H32" s="22" t="s">
        <v>544</v>
      </c>
      <c r="I32" s="22" t="s">
        <v>531</v>
      </c>
      <c r="J32" s="33" t="s">
        <v>608</v>
      </c>
    </row>
    <row r="33" ht="42.75" customHeight="1" spans="1:10">
      <c r="A33" s="168"/>
      <c r="B33" s="168"/>
      <c r="C33" s="22" t="s">
        <v>525</v>
      </c>
      <c r="D33" s="22" t="s">
        <v>579</v>
      </c>
      <c r="E33" s="33" t="s">
        <v>609</v>
      </c>
      <c r="F33" s="22" t="s">
        <v>528</v>
      </c>
      <c r="G33" s="33" t="s">
        <v>93</v>
      </c>
      <c r="H33" s="22" t="s">
        <v>610</v>
      </c>
      <c r="I33" s="22" t="s">
        <v>531</v>
      </c>
      <c r="J33" s="33" t="s">
        <v>611</v>
      </c>
    </row>
    <row r="34" ht="42.75" customHeight="1" spans="1:10">
      <c r="A34" s="168"/>
      <c r="B34" s="168"/>
      <c r="C34" s="22" t="s">
        <v>533</v>
      </c>
      <c r="D34" s="22" t="s">
        <v>586</v>
      </c>
      <c r="E34" s="33" t="s">
        <v>612</v>
      </c>
      <c r="F34" s="22" t="s">
        <v>528</v>
      </c>
      <c r="G34" s="33" t="s">
        <v>613</v>
      </c>
      <c r="H34" s="22" t="s">
        <v>614</v>
      </c>
      <c r="I34" s="22" t="s">
        <v>538</v>
      </c>
      <c r="J34" s="33" t="s">
        <v>615</v>
      </c>
    </row>
    <row r="35" ht="42.75" customHeight="1" spans="1:10">
      <c r="A35" s="169"/>
      <c r="B35" s="169"/>
      <c r="C35" s="22" t="s">
        <v>540</v>
      </c>
      <c r="D35" s="22" t="s">
        <v>541</v>
      </c>
      <c r="E35" s="33" t="s">
        <v>616</v>
      </c>
      <c r="F35" s="22" t="s">
        <v>553</v>
      </c>
      <c r="G35" s="33" t="s">
        <v>617</v>
      </c>
      <c r="H35" s="22" t="s">
        <v>544</v>
      </c>
      <c r="I35" s="22" t="s">
        <v>531</v>
      </c>
      <c r="J35" s="33" t="s">
        <v>618</v>
      </c>
    </row>
    <row r="36" ht="42.75" customHeight="1" spans="1:10">
      <c r="A36" s="167" t="s">
        <v>619</v>
      </c>
      <c r="B36" s="167" t="s">
        <v>620</v>
      </c>
      <c r="C36" s="22" t="s">
        <v>525</v>
      </c>
      <c r="D36" s="22" t="s">
        <v>548</v>
      </c>
      <c r="E36" s="33" t="s">
        <v>621</v>
      </c>
      <c r="F36" s="22" t="s">
        <v>528</v>
      </c>
      <c r="G36" s="33" t="s">
        <v>621</v>
      </c>
      <c r="H36" s="22" t="s">
        <v>622</v>
      </c>
      <c r="I36" s="22" t="s">
        <v>531</v>
      </c>
      <c r="J36" s="33" t="s">
        <v>623</v>
      </c>
    </row>
    <row r="37" ht="42.75" customHeight="1" spans="1:10">
      <c r="A37" s="168"/>
      <c r="B37" s="168"/>
      <c r="C37" s="22" t="s">
        <v>525</v>
      </c>
      <c r="D37" s="22" t="s">
        <v>561</v>
      </c>
      <c r="E37" s="33" t="s">
        <v>624</v>
      </c>
      <c r="F37" s="22" t="s">
        <v>528</v>
      </c>
      <c r="G37" s="33" t="s">
        <v>624</v>
      </c>
      <c r="H37" s="22" t="s">
        <v>544</v>
      </c>
      <c r="I37" s="22" t="s">
        <v>538</v>
      </c>
      <c r="J37" s="33" t="s">
        <v>624</v>
      </c>
    </row>
    <row r="38" ht="42.75" customHeight="1" spans="1:10">
      <c r="A38" s="168"/>
      <c r="B38" s="168"/>
      <c r="C38" s="22" t="s">
        <v>525</v>
      </c>
      <c r="D38" s="22" t="s">
        <v>579</v>
      </c>
      <c r="E38" s="33" t="s">
        <v>625</v>
      </c>
      <c r="F38" s="22" t="s">
        <v>528</v>
      </c>
      <c r="G38" s="33" t="s">
        <v>625</v>
      </c>
      <c r="H38" s="22" t="s">
        <v>544</v>
      </c>
      <c r="I38" s="22" t="s">
        <v>538</v>
      </c>
      <c r="J38" s="33" t="s">
        <v>625</v>
      </c>
    </row>
    <row r="39" ht="42.75" customHeight="1" spans="1:10">
      <c r="A39" s="168"/>
      <c r="B39" s="168"/>
      <c r="C39" s="22" t="s">
        <v>533</v>
      </c>
      <c r="D39" s="22" t="s">
        <v>626</v>
      </c>
      <c r="E39" s="33" t="s">
        <v>627</v>
      </c>
      <c r="F39" s="22" t="s">
        <v>528</v>
      </c>
      <c r="G39" s="33" t="s">
        <v>627</v>
      </c>
      <c r="H39" s="22" t="s">
        <v>544</v>
      </c>
      <c r="I39" s="22" t="s">
        <v>538</v>
      </c>
      <c r="J39" s="33" t="s">
        <v>627</v>
      </c>
    </row>
    <row r="40" ht="42.75" customHeight="1" spans="1:10">
      <c r="A40" s="168"/>
      <c r="B40" s="168"/>
      <c r="C40" s="22" t="s">
        <v>533</v>
      </c>
      <c r="D40" s="22" t="s">
        <v>586</v>
      </c>
      <c r="E40" s="33" t="s">
        <v>628</v>
      </c>
      <c r="F40" s="22" t="s">
        <v>528</v>
      </c>
      <c r="G40" s="33" t="s">
        <v>628</v>
      </c>
      <c r="H40" s="22" t="s">
        <v>544</v>
      </c>
      <c r="I40" s="22" t="s">
        <v>538</v>
      </c>
      <c r="J40" s="33" t="s">
        <v>628</v>
      </c>
    </row>
    <row r="41" ht="42.75" customHeight="1" spans="1:10">
      <c r="A41" s="168"/>
      <c r="B41" s="168"/>
      <c r="C41" s="22" t="s">
        <v>533</v>
      </c>
      <c r="D41" s="22" t="s">
        <v>534</v>
      </c>
      <c r="E41" s="33" t="s">
        <v>629</v>
      </c>
      <c r="F41" s="22" t="s">
        <v>528</v>
      </c>
      <c r="G41" s="33" t="s">
        <v>630</v>
      </c>
      <c r="H41" s="22" t="s">
        <v>544</v>
      </c>
      <c r="I41" s="22" t="s">
        <v>538</v>
      </c>
      <c r="J41" s="33" t="s">
        <v>630</v>
      </c>
    </row>
    <row r="42" ht="42.75" customHeight="1" spans="1:10">
      <c r="A42" s="168"/>
      <c r="B42" s="168"/>
      <c r="C42" s="22" t="s">
        <v>533</v>
      </c>
      <c r="D42" s="22" t="s">
        <v>594</v>
      </c>
      <c r="E42" s="33" t="s">
        <v>631</v>
      </c>
      <c r="F42" s="22" t="s">
        <v>528</v>
      </c>
      <c r="G42" s="33" t="s">
        <v>632</v>
      </c>
      <c r="H42" s="22" t="s">
        <v>544</v>
      </c>
      <c r="I42" s="22" t="s">
        <v>538</v>
      </c>
      <c r="J42" s="33" t="s">
        <v>632</v>
      </c>
    </row>
    <row r="43" ht="42.75" customHeight="1" spans="1:10">
      <c r="A43" s="169"/>
      <c r="B43" s="169"/>
      <c r="C43" s="22" t="s">
        <v>540</v>
      </c>
      <c r="D43" s="22" t="s">
        <v>541</v>
      </c>
      <c r="E43" s="33" t="s">
        <v>545</v>
      </c>
      <c r="F43" s="22" t="s">
        <v>528</v>
      </c>
      <c r="G43" s="33" t="s">
        <v>633</v>
      </c>
      <c r="H43" s="22" t="s">
        <v>544</v>
      </c>
      <c r="I43" s="22" t="s">
        <v>538</v>
      </c>
      <c r="J43" s="33" t="s">
        <v>633</v>
      </c>
    </row>
    <row r="44" ht="42.75" customHeight="1" spans="1:10">
      <c r="A44" s="167" t="s">
        <v>634</v>
      </c>
      <c r="B44" s="167" t="s">
        <v>635</v>
      </c>
      <c r="C44" s="22" t="s">
        <v>525</v>
      </c>
      <c r="D44" s="22" t="s">
        <v>548</v>
      </c>
      <c r="E44" s="33" t="s">
        <v>636</v>
      </c>
      <c r="F44" s="22" t="s">
        <v>553</v>
      </c>
      <c r="G44" s="33" t="s">
        <v>636</v>
      </c>
      <c r="H44" s="22" t="s">
        <v>637</v>
      </c>
      <c r="I44" s="22" t="s">
        <v>531</v>
      </c>
      <c r="J44" s="33" t="s">
        <v>636</v>
      </c>
    </row>
    <row r="45" ht="42.75" customHeight="1" spans="1:10">
      <c r="A45" s="168"/>
      <c r="B45" s="168"/>
      <c r="C45" s="22" t="s">
        <v>525</v>
      </c>
      <c r="D45" s="22" t="s">
        <v>561</v>
      </c>
      <c r="E45" s="33" t="s">
        <v>638</v>
      </c>
      <c r="F45" s="22" t="s">
        <v>528</v>
      </c>
      <c r="G45" s="33" t="s">
        <v>638</v>
      </c>
      <c r="H45" s="22" t="s">
        <v>544</v>
      </c>
      <c r="I45" s="22" t="s">
        <v>538</v>
      </c>
      <c r="J45" s="33" t="s">
        <v>638</v>
      </c>
    </row>
    <row r="46" ht="42.75" customHeight="1" spans="1:10">
      <c r="A46" s="168"/>
      <c r="B46" s="168"/>
      <c r="C46" s="22" t="s">
        <v>525</v>
      </c>
      <c r="D46" s="22" t="s">
        <v>579</v>
      </c>
      <c r="E46" s="33" t="s">
        <v>639</v>
      </c>
      <c r="F46" s="22" t="s">
        <v>528</v>
      </c>
      <c r="G46" s="33" t="s">
        <v>640</v>
      </c>
      <c r="H46" s="22" t="s">
        <v>544</v>
      </c>
      <c r="I46" s="22" t="s">
        <v>538</v>
      </c>
      <c r="J46" s="33" t="s">
        <v>639</v>
      </c>
    </row>
    <row r="47" ht="42.75" customHeight="1" spans="1:10">
      <c r="A47" s="168"/>
      <c r="B47" s="168"/>
      <c r="C47" s="22" t="s">
        <v>533</v>
      </c>
      <c r="D47" s="22" t="s">
        <v>586</v>
      </c>
      <c r="E47" s="33" t="s">
        <v>641</v>
      </c>
      <c r="F47" s="22" t="s">
        <v>553</v>
      </c>
      <c r="G47" s="33" t="s">
        <v>642</v>
      </c>
      <c r="H47" s="22" t="s">
        <v>544</v>
      </c>
      <c r="I47" s="22" t="s">
        <v>538</v>
      </c>
      <c r="J47" s="33" t="s">
        <v>642</v>
      </c>
    </row>
    <row r="48" ht="42.75" customHeight="1" spans="1:10">
      <c r="A48" s="168"/>
      <c r="B48" s="168"/>
      <c r="C48" s="22" t="s">
        <v>533</v>
      </c>
      <c r="D48" s="22" t="s">
        <v>534</v>
      </c>
      <c r="E48" s="33" t="s">
        <v>643</v>
      </c>
      <c r="F48" s="22" t="s">
        <v>553</v>
      </c>
      <c r="G48" s="33" t="s">
        <v>643</v>
      </c>
      <c r="H48" s="22" t="s">
        <v>544</v>
      </c>
      <c r="I48" s="22" t="s">
        <v>538</v>
      </c>
      <c r="J48" s="33" t="s">
        <v>643</v>
      </c>
    </row>
    <row r="49" ht="42.75" customHeight="1" spans="1:10">
      <c r="A49" s="168"/>
      <c r="B49" s="168"/>
      <c r="C49" s="22" t="s">
        <v>533</v>
      </c>
      <c r="D49" s="22" t="s">
        <v>594</v>
      </c>
      <c r="E49" s="33" t="s">
        <v>644</v>
      </c>
      <c r="F49" s="22" t="s">
        <v>528</v>
      </c>
      <c r="G49" s="33" t="s">
        <v>644</v>
      </c>
      <c r="H49" s="22" t="s">
        <v>544</v>
      </c>
      <c r="I49" s="22" t="s">
        <v>538</v>
      </c>
      <c r="J49" s="33" t="s">
        <v>644</v>
      </c>
    </row>
    <row r="50" ht="42.75" customHeight="1" spans="1:10">
      <c r="A50" s="169"/>
      <c r="B50" s="169"/>
      <c r="C50" s="22" t="s">
        <v>540</v>
      </c>
      <c r="D50" s="22" t="s">
        <v>541</v>
      </c>
      <c r="E50" s="33" t="s">
        <v>633</v>
      </c>
      <c r="F50" s="22" t="s">
        <v>528</v>
      </c>
      <c r="G50" s="33" t="s">
        <v>633</v>
      </c>
      <c r="H50" s="22" t="s">
        <v>544</v>
      </c>
      <c r="I50" s="22" t="s">
        <v>538</v>
      </c>
      <c r="J50" s="33" t="s">
        <v>633</v>
      </c>
    </row>
    <row r="51" ht="42.75" customHeight="1" spans="1:10">
      <c r="A51" s="167" t="s">
        <v>645</v>
      </c>
      <c r="B51" s="167" t="s">
        <v>646</v>
      </c>
      <c r="C51" s="22" t="s">
        <v>525</v>
      </c>
      <c r="D51" s="22" t="s">
        <v>526</v>
      </c>
      <c r="E51" s="33" t="s">
        <v>647</v>
      </c>
      <c r="F51" s="22" t="s">
        <v>528</v>
      </c>
      <c r="G51" s="33" t="s">
        <v>648</v>
      </c>
      <c r="H51" s="22" t="s">
        <v>649</v>
      </c>
      <c r="I51" s="22" t="s">
        <v>531</v>
      </c>
      <c r="J51" s="33" t="s">
        <v>650</v>
      </c>
    </row>
    <row r="52" ht="42.75" customHeight="1" spans="1:10">
      <c r="A52" s="168"/>
      <c r="B52" s="168"/>
      <c r="C52" s="22" t="s">
        <v>533</v>
      </c>
      <c r="D52" s="22" t="s">
        <v>534</v>
      </c>
      <c r="E52" s="33" t="s">
        <v>651</v>
      </c>
      <c r="F52" s="22" t="s">
        <v>528</v>
      </c>
      <c r="G52" s="33" t="s">
        <v>652</v>
      </c>
      <c r="H52" s="22" t="s">
        <v>537</v>
      </c>
      <c r="I52" s="22" t="s">
        <v>538</v>
      </c>
      <c r="J52" s="33" t="s">
        <v>653</v>
      </c>
    </row>
    <row r="53" ht="42.75" customHeight="1" spans="1:10">
      <c r="A53" s="169"/>
      <c r="B53" s="169"/>
      <c r="C53" s="22" t="s">
        <v>540</v>
      </c>
      <c r="D53" s="22" t="s">
        <v>541</v>
      </c>
      <c r="E53" s="33" t="s">
        <v>654</v>
      </c>
      <c r="F53" s="22" t="s">
        <v>528</v>
      </c>
      <c r="G53" s="33" t="s">
        <v>543</v>
      </c>
      <c r="H53" s="22" t="s">
        <v>544</v>
      </c>
      <c r="I53" s="22" t="s">
        <v>538</v>
      </c>
      <c r="J53" s="33" t="s">
        <v>655</v>
      </c>
    </row>
    <row r="54" ht="42.75" customHeight="1" spans="1:10">
      <c r="A54" s="167" t="s">
        <v>656</v>
      </c>
      <c r="B54" s="167" t="s">
        <v>657</v>
      </c>
      <c r="C54" s="22" t="s">
        <v>525</v>
      </c>
      <c r="D54" s="22" t="s">
        <v>548</v>
      </c>
      <c r="E54" s="33" t="s">
        <v>658</v>
      </c>
      <c r="F54" s="22" t="s">
        <v>528</v>
      </c>
      <c r="G54" s="33" t="s">
        <v>659</v>
      </c>
      <c r="H54" s="22" t="s">
        <v>660</v>
      </c>
      <c r="I54" s="22" t="s">
        <v>531</v>
      </c>
      <c r="J54" s="33" t="s">
        <v>661</v>
      </c>
    </row>
    <row r="55" ht="42.75" customHeight="1" spans="1:10">
      <c r="A55" s="168"/>
      <c r="B55" s="168"/>
      <c r="C55" s="22" t="s">
        <v>525</v>
      </c>
      <c r="D55" s="22" t="s">
        <v>561</v>
      </c>
      <c r="E55" s="33" t="s">
        <v>662</v>
      </c>
      <c r="F55" s="22" t="s">
        <v>528</v>
      </c>
      <c r="G55" s="33" t="s">
        <v>663</v>
      </c>
      <c r="H55" s="22" t="s">
        <v>544</v>
      </c>
      <c r="I55" s="22" t="s">
        <v>538</v>
      </c>
      <c r="J55" s="33" t="s">
        <v>663</v>
      </c>
    </row>
    <row r="56" ht="42.75" customHeight="1" spans="1:10">
      <c r="A56" s="168"/>
      <c r="B56" s="168"/>
      <c r="C56" s="22" t="s">
        <v>525</v>
      </c>
      <c r="D56" s="22" t="s">
        <v>561</v>
      </c>
      <c r="E56" s="33" t="s">
        <v>664</v>
      </c>
      <c r="F56" s="22" t="s">
        <v>528</v>
      </c>
      <c r="G56" s="33" t="s">
        <v>664</v>
      </c>
      <c r="H56" s="22" t="s">
        <v>544</v>
      </c>
      <c r="I56" s="22" t="s">
        <v>538</v>
      </c>
      <c r="J56" s="33" t="s">
        <v>664</v>
      </c>
    </row>
    <row r="57" ht="42.75" customHeight="1" spans="1:10">
      <c r="A57" s="168"/>
      <c r="B57" s="168"/>
      <c r="C57" s="22" t="s">
        <v>525</v>
      </c>
      <c r="D57" s="22" t="s">
        <v>561</v>
      </c>
      <c r="E57" s="33" t="s">
        <v>665</v>
      </c>
      <c r="F57" s="22" t="s">
        <v>528</v>
      </c>
      <c r="G57" s="33" t="s">
        <v>665</v>
      </c>
      <c r="H57" s="22" t="s">
        <v>544</v>
      </c>
      <c r="I57" s="22" t="s">
        <v>538</v>
      </c>
      <c r="J57" s="33" t="s">
        <v>665</v>
      </c>
    </row>
    <row r="58" ht="42.75" customHeight="1" spans="1:10">
      <c r="A58" s="168"/>
      <c r="B58" s="168"/>
      <c r="C58" s="22" t="s">
        <v>525</v>
      </c>
      <c r="D58" s="22" t="s">
        <v>579</v>
      </c>
      <c r="E58" s="33" t="s">
        <v>666</v>
      </c>
      <c r="F58" s="22" t="s">
        <v>528</v>
      </c>
      <c r="G58" s="33" t="s">
        <v>667</v>
      </c>
      <c r="H58" s="22" t="s">
        <v>544</v>
      </c>
      <c r="I58" s="22" t="s">
        <v>538</v>
      </c>
      <c r="J58" s="33" t="s">
        <v>667</v>
      </c>
    </row>
    <row r="59" ht="42.75" customHeight="1" spans="1:10">
      <c r="A59" s="168"/>
      <c r="B59" s="168"/>
      <c r="C59" s="22" t="s">
        <v>533</v>
      </c>
      <c r="D59" s="22" t="s">
        <v>626</v>
      </c>
      <c r="E59" s="33" t="s">
        <v>668</v>
      </c>
      <c r="F59" s="22" t="s">
        <v>528</v>
      </c>
      <c r="G59" s="33" t="s">
        <v>668</v>
      </c>
      <c r="H59" s="22" t="s">
        <v>544</v>
      </c>
      <c r="I59" s="22" t="s">
        <v>538</v>
      </c>
      <c r="J59" s="33" t="s">
        <v>668</v>
      </c>
    </row>
    <row r="60" ht="42.75" customHeight="1" spans="1:10">
      <c r="A60" s="168"/>
      <c r="B60" s="168"/>
      <c r="C60" s="22" t="s">
        <v>533</v>
      </c>
      <c r="D60" s="22" t="s">
        <v>586</v>
      </c>
      <c r="E60" s="33" t="s">
        <v>669</v>
      </c>
      <c r="F60" s="22" t="s">
        <v>528</v>
      </c>
      <c r="G60" s="33" t="s">
        <v>669</v>
      </c>
      <c r="H60" s="22" t="s">
        <v>544</v>
      </c>
      <c r="I60" s="22" t="s">
        <v>538</v>
      </c>
      <c r="J60" s="33" t="s">
        <v>669</v>
      </c>
    </row>
    <row r="61" ht="42.75" customHeight="1" spans="1:10">
      <c r="A61" s="168"/>
      <c r="B61" s="168"/>
      <c r="C61" s="22" t="s">
        <v>533</v>
      </c>
      <c r="D61" s="22" t="s">
        <v>534</v>
      </c>
      <c r="E61" s="33" t="s">
        <v>670</v>
      </c>
      <c r="F61" s="22" t="s">
        <v>528</v>
      </c>
      <c r="G61" s="33" t="s">
        <v>670</v>
      </c>
      <c r="H61" s="22" t="s">
        <v>544</v>
      </c>
      <c r="I61" s="22" t="s">
        <v>538</v>
      </c>
      <c r="J61" s="33" t="s">
        <v>670</v>
      </c>
    </row>
    <row r="62" ht="42.75" customHeight="1" spans="1:10">
      <c r="A62" s="168"/>
      <c r="B62" s="168"/>
      <c r="C62" s="22" t="s">
        <v>533</v>
      </c>
      <c r="D62" s="22" t="s">
        <v>594</v>
      </c>
      <c r="E62" s="33" t="s">
        <v>671</v>
      </c>
      <c r="F62" s="22" t="s">
        <v>528</v>
      </c>
      <c r="G62" s="33" t="s">
        <v>671</v>
      </c>
      <c r="H62" s="22" t="s">
        <v>544</v>
      </c>
      <c r="I62" s="22" t="s">
        <v>538</v>
      </c>
      <c r="J62" s="33" t="s">
        <v>671</v>
      </c>
    </row>
    <row r="63" ht="42.75" customHeight="1" spans="1:10">
      <c r="A63" s="169"/>
      <c r="B63" s="169"/>
      <c r="C63" s="22" t="s">
        <v>540</v>
      </c>
      <c r="D63" s="22" t="s">
        <v>541</v>
      </c>
      <c r="E63" s="33" t="s">
        <v>545</v>
      </c>
      <c r="F63" s="22" t="s">
        <v>528</v>
      </c>
      <c r="G63" s="33" t="s">
        <v>617</v>
      </c>
      <c r="H63" s="22" t="s">
        <v>544</v>
      </c>
      <c r="I63" s="22" t="s">
        <v>538</v>
      </c>
      <c r="J63" s="33" t="s">
        <v>617</v>
      </c>
    </row>
    <row r="64" ht="42.75" customHeight="1" spans="1:10">
      <c r="A64" s="167" t="s">
        <v>672</v>
      </c>
      <c r="B64" s="167" t="s">
        <v>673</v>
      </c>
      <c r="C64" s="22" t="s">
        <v>525</v>
      </c>
      <c r="D64" s="22" t="s">
        <v>526</v>
      </c>
      <c r="E64" s="33" t="s">
        <v>527</v>
      </c>
      <c r="F64" s="22" t="s">
        <v>528</v>
      </c>
      <c r="G64" s="33" t="s">
        <v>674</v>
      </c>
      <c r="H64" s="22" t="s">
        <v>649</v>
      </c>
      <c r="I64" s="22" t="s">
        <v>531</v>
      </c>
      <c r="J64" s="33" t="s">
        <v>675</v>
      </c>
    </row>
    <row r="65" ht="42.75" customHeight="1" spans="1:10">
      <c r="A65" s="168"/>
      <c r="B65" s="168"/>
      <c r="C65" s="22" t="s">
        <v>533</v>
      </c>
      <c r="D65" s="22" t="s">
        <v>534</v>
      </c>
      <c r="E65" s="33" t="s">
        <v>676</v>
      </c>
      <c r="F65" s="22" t="s">
        <v>528</v>
      </c>
      <c r="G65" s="33" t="s">
        <v>677</v>
      </c>
      <c r="H65" s="22" t="s">
        <v>537</v>
      </c>
      <c r="I65" s="22" t="s">
        <v>538</v>
      </c>
      <c r="J65" s="33" t="s">
        <v>677</v>
      </c>
    </row>
    <row r="66" ht="42.75" customHeight="1" spans="1:10">
      <c r="A66" s="169"/>
      <c r="B66" s="169"/>
      <c r="C66" s="22" t="s">
        <v>540</v>
      </c>
      <c r="D66" s="22" t="s">
        <v>541</v>
      </c>
      <c r="E66" s="33" t="s">
        <v>678</v>
      </c>
      <c r="F66" s="22" t="s">
        <v>528</v>
      </c>
      <c r="G66" s="33" t="s">
        <v>543</v>
      </c>
      <c r="H66" s="22" t="s">
        <v>544</v>
      </c>
      <c r="I66" s="22" t="s">
        <v>531</v>
      </c>
      <c r="J66" s="33" t="s">
        <v>678</v>
      </c>
    </row>
    <row r="67" ht="42.75" customHeight="1" spans="1:10">
      <c r="A67" s="167" t="s">
        <v>679</v>
      </c>
      <c r="B67" s="167" t="s">
        <v>680</v>
      </c>
      <c r="C67" s="22" t="s">
        <v>525</v>
      </c>
      <c r="D67" s="22" t="s">
        <v>548</v>
      </c>
      <c r="E67" s="33" t="s">
        <v>681</v>
      </c>
      <c r="F67" s="22" t="s">
        <v>528</v>
      </c>
      <c r="G67" s="33" t="s">
        <v>682</v>
      </c>
      <c r="H67" s="22" t="s">
        <v>544</v>
      </c>
      <c r="I67" s="22" t="s">
        <v>538</v>
      </c>
      <c r="J67" s="33" t="s">
        <v>681</v>
      </c>
    </row>
    <row r="68" ht="42.75" customHeight="1" spans="1:10">
      <c r="A68" s="168"/>
      <c r="B68" s="168"/>
      <c r="C68" s="22" t="s">
        <v>525</v>
      </c>
      <c r="D68" s="22" t="s">
        <v>561</v>
      </c>
      <c r="E68" s="33" t="s">
        <v>683</v>
      </c>
      <c r="F68" s="22" t="s">
        <v>528</v>
      </c>
      <c r="G68" s="33" t="s">
        <v>684</v>
      </c>
      <c r="H68" s="22" t="s">
        <v>544</v>
      </c>
      <c r="I68" s="22" t="s">
        <v>538</v>
      </c>
      <c r="J68" s="33" t="s">
        <v>684</v>
      </c>
    </row>
    <row r="69" ht="42.75" customHeight="1" spans="1:10">
      <c r="A69" s="168"/>
      <c r="B69" s="168"/>
      <c r="C69" s="22" t="s">
        <v>525</v>
      </c>
      <c r="D69" s="22" t="s">
        <v>561</v>
      </c>
      <c r="E69" s="33" t="s">
        <v>685</v>
      </c>
      <c r="F69" s="22" t="s">
        <v>528</v>
      </c>
      <c r="G69" s="33" t="s">
        <v>685</v>
      </c>
      <c r="H69" s="22" t="s">
        <v>544</v>
      </c>
      <c r="I69" s="22" t="s">
        <v>538</v>
      </c>
      <c r="J69" s="33" t="s">
        <v>685</v>
      </c>
    </row>
    <row r="70" ht="42.75" customHeight="1" spans="1:10">
      <c r="A70" s="168"/>
      <c r="B70" s="168"/>
      <c r="C70" s="22" t="s">
        <v>525</v>
      </c>
      <c r="D70" s="22" t="s">
        <v>579</v>
      </c>
      <c r="E70" s="33" t="s">
        <v>686</v>
      </c>
      <c r="F70" s="22" t="s">
        <v>528</v>
      </c>
      <c r="G70" s="33" t="s">
        <v>686</v>
      </c>
      <c r="H70" s="22" t="s">
        <v>544</v>
      </c>
      <c r="I70" s="22" t="s">
        <v>538</v>
      </c>
      <c r="J70" s="33" t="s">
        <v>686</v>
      </c>
    </row>
    <row r="71" ht="42.75" customHeight="1" spans="1:10">
      <c r="A71" s="168"/>
      <c r="B71" s="168"/>
      <c r="C71" s="22" t="s">
        <v>525</v>
      </c>
      <c r="D71" s="22" t="s">
        <v>579</v>
      </c>
      <c r="E71" s="33" t="s">
        <v>687</v>
      </c>
      <c r="F71" s="22" t="s">
        <v>528</v>
      </c>
      <c r="G71" s="33" t="s">
        <v>687</v>
      </c>
      <c r="H71" s="22" t="s">
        <v>544</v>
      </c>
      <c r="I71" s="22" t="s">
        <v>538</v>
      </c>
      <c r="J71" s="33" t="s">
        <v>687</v>
      </c>
    </row>
    <row r="72" ht="42.75" customHeight="1" spans="1:10">
      <c r="A72" s="168"/>
      <c r="B72" s="168"/>
      <c r="C72" s="22" t="s">
        <v>533</v>
      </c>
      <c r="D72" s="22" t="s">
        <v>586</v>
      </c>
      <c r="E72" s="33" t="s">
        <v>688</v>
      </c>
      <c r="F72" s="22" t="s">
        <v>528</v>
      </c>
      <c r="G72" s="33" t="s">
        <v>688</v>
      </c>
      <c r="H72" s="22" t="s">
        <v>544</v>
      </c>
      <c r="I72" s="22" t="s">
        <v>538</v>
      </c>
      <c r="J72" s="33" t="s">
        <v>688</v>
      </c>
    </row>
    <row r="73" ht="42.75" customHeight="1" spans="1:10">
      <c r="A73" s="168"/>
      <c r="B73" s="168"/>
      <c r="C73" s="22" t="s">
        <v>533</v>
      </c>
      <c r="D73" s="22" t="s">
        <v>534</v>
      </c>
      <c r="E73" s="33" t="s">
        <v>630</v>
      </c>
      <c r="F73" s="22" t="s">
        <v>528</v>
      </c>
      <c r="G73" s="33" t="s">
        <v>630</v>
      </c>
      <c r="H73" s="22" t="s">
        <v>544</v>
      </c>
      <c r="I73" s="22" t="s">
        <v>538</v>
      </c>
      <c r="J73" s="33" t="s">
        <v>630</v>
      </c>
    </row>
    <row r="74" ht="42.75" customHeight="1" spans="1:10">
      <c r="A74" s="168"/>
      <c r="B74" s="168"/>
      <c r="C74" s="22" t="s">
        <v>533</v>
      </c>
      <c r="D74" s="22" t="s">
        <v>594</v>
      </c>
      <c r="E74" s="33" t="s">
        <v>689</v>
      </c>
      <c r="F74" s="22" t="s">
        <v>528</v>
      </c>
      <c r="G74" s="33" t="s">
        <v>690</v>
      </c>
      <c r="H74" s="22" t="s">
        <v>544</v>
      </c>
      <c r="I74" s="22" t="s">
        <v>538</v>
      </c>
      <c r="J74" s="33" t="s">
        <v>689</v>
      </c>
    </row>
    <row r="75" ht="42.75" customHeight="1" spans="1:10">
      <c r="A75" s="169"/>
      <c r="B75" s="169"/>
      <c r="C75" s="22" t="s">
        <v>540</v>
      </c>
      <c r="D75" s="22" t="s">
        <v>541</v>
      </c>
      <c r="E75" s="33" t="s">
        <v>616</v>
      </c>
      <c r="F75" s="22" t="s">
        <v>528</v>
      </c>
      <c r="G75" s="33" t="s">
        <v>633</v>
      </c>
      <c r="H75" s="22" t="s">
        <v>544</v>
      </c>
      <c r="I75" s="22" t="s">
        <v>538</v>
      </c>
      <c r="J75" s="33" t="s">
        <v>633</v>
      </c>
    </row>
    <row r="76" ht="74" customHeight="1" spans="1:10">
      <c r="A76" s="167" t="s">
        <v>691</v>
      </c>
      <c r="B76" s="167" t="s">
        <v>692</v>
      </c>
      <c r="C76" s="22" t="s">
        <v>525</v>
      </c>
      <c r="D76" s="22" t="s">
        <v>548</v>
      </c>
      <c r="E76" s="33" t="s">
        <v>693</v>
      </c>
      <c r="F76" s="22" t="s">
        <v>528</v>
      </c>
      <c r="G76" s="33" t="s">
        <v>694</v>
      </c>
      <c r="H76" s="22" t="s">
        <v>550</v>
      </c>
      <c r="I76" s="22" t="s">
        <v>531</v>
      </c>
      <c r="J76" s="33" t="s">
        <v>695</v>
      </c>
    </row>
    <row r="77" ht="74" customHeight="1" spans="1:10">
      <c r="A77" s="168"/>
      <c r="B77" s="168"/>
      <c r="C77" s="22" t="s">
        <v>525</v>
      </c>
      <c r="D77" s="22" t="s">
        <v>548</v>
      </c>
      <c r="E77" s="33" t="s">
        <v>696</v>
      </c>
      <c r="F77" s="22" t="s">
        <v>528</v>
      </c>
      <c r="G77" s="33" t="s">
        <v>694</v>
      </c>
      <c r="H77" s="22" t="s">
        <v>550</v>
      </c>
      <c r="I77" s="22" t="s">
        <v>531</v>
      </c>
      <c r="J77" s="33" t="s">
        <v>695</v>
      </c>
    </row>
    <row r="78" ht="74" customHeight="1" spans="1:10">
      <c r="A78" s="168"/>
      <c r="B78" s="168"/>
      <c r="C78" s="22" t="s">
        <v>525</v>
      </c>
      <c r="D78" s="22" t="s">
        <v>548</v>
      </c>
      <c r="E78" s="33" t="s">
        <v>697</v>
      </c>
      <c r="F78" s="22" t="s">
        <v>528</v>
      </c>
      <c r="G78" s="33" t="s">
        <v>694</v>
      </c>
      <c r="H78" s="22" t="s">
        <v>550</v>
      </c>
      <c r="I78" s="22" t="s">
        <v>531</v>
      </c>
      <c r="J78" s="33" t="s">
        <v>695</v>
      </c>
    </row>
    <row r="79" ht="74" customHeight="1" spans="1:10">
      <c r="A79" s="168"/>
      <c r="B79" s="168"/>
      <c r="C79" s="22" t="s">
        <v>525</v>
      </c>
      <c r="D79" s="22" t="s">
        <v>548</v>
      </c>
      <c r="E79" s="33" t="s">
        <v>698</v>
      </c>
      <c r="F79" s="22" t="s">
        <v>528</v>
      </c>
      <c r="G79" s="33" t="s">
        <v>694</v>
      </c>
      <c r="H79" s="22" t="s">
        <v>550</v>
      </c>
      <c r="I79" s="22" t="s">
        <v>531</v>
      </c>
      <c r="J79" s="33" t="s">
        <v>695</v>
      </c>
    </row>
    <row r="80" ht="74" customHeight="1" spans="1:10">
      <c r="A80" s="168"/>
      <c r="B80" s="168"/>
      <c r="C80" s="22" t="s">
        <v>525</v>
      </c>
      <c r="D80" s="22" t="s">
        <v>561</v>
      </c>
      <c r="E80" s="33" t="s">
        <v>699</v>
      </c>
      <c r="F80" s="22" t="s">
        <v>528</v>
      </c>
      <c r="G80" s="33" t="s">
        <v>529</v>
      </c>
      <c r="H80" s="22" t="s">
        <v>544</v>
      </c>
      <c r="I80" s="22" t="s">
        <v>538</v>
      </c>
      <c r="J80" s="33" t="s">
        <v>700</v>
      </c>
    </row>
    <row r="81" ht="51" customHeight="1" spans="1:10">
      <c r="A81" s="168"/>
      <c r="B81" s="168"/>
      <c r="C81" s="22" t="s">
        <v>525</v>
      </c>
      <c r="D81" s="22" t="s">
        <v>579</v>
      </c>
      <c r="E81" s="33" t="s">
        <v>701</v>
      </c>
      <c r="F81" s="22" t="s">
        <v>528</v>
      </c>
      <c r="G81" s="33" t="s">
        <v>702</v>
      </c>
      <c r="H81" s="22" t="s">
        <v>544</v>
      </c>
      <c r="I81" s="22" t="s">
        <v>531</v>
      </c>
      <c r="J81" s="33" t="s">
        <v>703</v>
      </c>
    </row>
    <row r="82" ht="42.75" customHeight="1" spans="1:10">
      <c r="A82" s="168"/>
      <c r="B82" s="168"/>
      <c r="C82" s="22" t="s">
        <v>533</v>
      </c>
      <c r="D82" s="22" t="s">
        <v>586</v>
      </c>
      <c r="E82" s="33" t="s">
        <v>704</v>
      </c>
      <c r="F82" s="22" t="s">
        <v>528</v>
      </c>
      <c r="G82" s="33" t="s">
        <v>529</v>
      </c>
      <c r="H82" s="22" t="s">
        <v>544</v>
      </c>
      <c r="I82" s="22" t="s">
        <v>538</v>
      </c>
      <c r="J82" s="33" t="s">
        <v>705</v>
      </c>
    </row>
    <row r="83" ht="77" customHeight="1" spans="1:10">
      <c r="A83" s="168"/>
      <c r="B83" s="168"/>
      <c r="C83" s="22" t="s">
        <v>533</v>
      </c>
      <c r="D83" s="22" t="s">
        <v>534</v>
      </c>
      <c r="E83" s="33" t="s">
        <v>706</v>
      </c>
      <c r="F83" s="22" t="s">
        <v>528</v>
      </c>
      <c r="G83" s="33" t="s">
        <v>529</v>
      </c>
      <c r="H83" s="22" t="s">
        <v>544</v>
      </c>
      <c r="I83" s="22" t="s">
        <v>538</v>
      </c>
      <c r="J83" s="33" t="s">
        <v>707</v>
      </c>
    </row>
    <row r="84" ht="52" customHeight="1" spans="1:10">
      <c r="A84" s="169"/>
      <c r="B84" s="169"/>
      <c r="C84" s="22" t="s">
        <v>540</v>
      </c>
      <c r="D84" s="22" t="s">
        <v>541</v>
      </c>
      <c r="E84" s="33" t="s">
        <v>708</v>
      </c>
      <c r="F84" s="22" t="s">
        <v>528</v>
      </c>
      <c r="G84" s="33" t="s">
        <v>543</v>
      </c>
      <c r="H84" s="22" t="s">
        <v>544</v>
      </c>
      <c r="I84" s="22" t="s">
        <v>538</v>
      </c>
      <c r="J84" s="33" t="s">
        <v>709</v>
      </c>
    </row>
    <row r="85" ht="42.75" customHeight="1" spans="1:10">
      <c r="A85" s="167" t="s">
        <v>710</v>
      </c>
      <c r="B85" s="167" t="s">
        <v>711</v>
      </c>
      <c r="C85" s="22" t="s">
        <v>525</v>
      </c>
      <c r="D85" s="22" t="s">
        <v>548</v>
      </c>
      <c r="E85" s="33" t="s">
        <v>712</v>
      </c>
      <c r="F85" s="22" t="s">
        <v>528</v>
      </c>
      <c r="G85" s="33" t="s">
        <v>713</v>
      </c>
      <c r="H85" s="22" t="s">
        <v>714</v>
      </c>
      <c r="I85" s="22" t="s">
        <v>531</v>
      </c>
      <c r="J85" s="33" t="s">
        <v>712</v>
      </c>
    </row>
    <row r="86" ht="42.75" customHeight="1" spans="1:10">
      <c r="A86" s="168"/>
      <c r="B86" s="168"/>
      <c r="C86" s="22" t="s">
        <v>525</v>
      </c>
      <c r="D86" s="22" t="s">
        <v>548</v>
      </c>
      <c r="E86" s="33" t="s">
        <v>715</v>
      </c>
      <c r="F86" s="22" t="s">
        <v>528</v>
      </c>
      <c r="G86" s="33" t="s">
        <v>716</v>
      </c>
      <c r="H86" s="22" t="s">
        <v>714</v>
      </c>
      <c r="I86" s="22" t="s">
        <v>531</v>
      </c>
      <c r="J86" s="33" t="s">
        <v>715</v>
      </c>
    </row>
    <row r="87" ht="42.75" customHeight="1" spans="1:10">
      <c r="A87" s="168"/>
      <c r="B87" s="168"/>
      <c r="C87" s="22" t="s">
        <v>525</v>
      </c>
      <c r="D87" s="22" t="s">
        <v>548</v>
      </c>
      <c r="E87" s="33" t="s">
        <v>717</v>
      </c>
      <c r="F87" s="22" t="s">
        <v>528</v>
      </c>
      <c r="G87" s="33" t="s">
        <v>90</v>
      </c>
      <c r="H87" s="22" t="s">
        <v>601</v>
      </c>
      <c r="I87" s="22" t="s">
        <v>531</v>
      </c>
      <c r="J87" s="33" t="s">
        <v>717</v>
      </c>
    </row>
    <row r="88" ht="42.75" customHeight="1" spans="1:10">
      <c r="A88" s="168"/>
      <c r="B88" s="168"/>
      <c r="C88" s="22" t="s">
        <v>525</v>
      </c>
      <c r="D88" s="22" t="s">
        <v>548</v>
      </c>
      <c r="E88" s="33" t="s">
        <v>718</v>
      </c>
      <c r="F88" s="22" t="s">
        <v>528</v>
      </c>
      <c r="G88" s="33" t="s">
        <v>95</v>
      </c>
      <c r="H88" s="22" t="s">
        <v>601</v>
      </c>
      <c r="I88" s="22" t="s">
        <v>531</v>
      </c>
      <c r="J88" s="33" t="s">
        <v>718</v>
      </c>
    </row>
    <row r="89" ht="42.75" customHeight="1" spans="1:10">
      <c r="A89" s="168"/>
      <c r="B89" s="168"/>
      <c r="C89" s="22" t="s">
        <v>525</v>
      </c>
      <c r="D89" s="22" t="s">
        <v>548</v>
      </c>
      <c r="E89" s="33" t="s">
        <v>719</v>
      </c>
      <c r="F89" s="22" t="s">
        <v>528</v>
      </c>
      <c r="G89" s="33" t="s">
        <v>720</v>
      </c>
      <c r="H89" s="22" t="s">
        <v>557</v>
      </c>
      <c r="I89" s="22" t="s">
        <v>531</v>
      </c>
      <c r="J89" s="33" t="s">
        <v>719</v>
      </c>
    </row>
    <row r="90" ht="42.75" customHeight="1" spans="1:10">
      <c r="A90" s="168"/>
      <c r="B90" s="168"/>
      <c r="C90" s="22" t="s">
        <v>525</v>
      </c>
      <c r="D90" s="22" t="s">
        <v>548</v>
      </c>
      <c r="E90" s="33" t="s">
        <v>721</v>
      </c>
      <c r="F90" s="22" t="s">
        <v>528</v>
      </c>
      <c r="G90" s="33" t="s">
        <v>722</v>
      </c>
      <c r="H90" s="22" t="s">
        <v>557</v>
      </c>
      <c r="I90" s="22" t="s">
        <v>531</v>
      </c>
      <c r="J90" s="33" t="s">
        <v>721</v>
      </c>
    </row>
    <row r="91" ht="42.75" customHeight="1" spans="1:10">
      <c r="A91" s="168"/>
      <c r="B91" s="168"/>
      <c r="C91" s="22" t="s">
        <v>525</v>
      </c>
      <c r="D91" s="22" t="s">
        <v>561</v>
      </c>
      <c r="E91" s="33" t="s">
        <v>723</v>
      </c>
      <c r="F91" s="22" t="s">
        <v>528</v>
      </c>
      <c r="G91" s="33" t="s">
        <v>724</v>
      </c>
      <c r="H91" s="22" t="s">
        <v>544</v>
      </c>
      <c r="I91" s="22" t="s">
        <v>531</v>
      </c>
      <c r="J91" s="33" t="s">
        <v>723</v>
      </c>
    </row>
    <row r="92" ht="42.75" customHeight="1" spans="1:10">
      <c r="A92" s="168"/>
      <c r="B92" s="168"/>
      <c r="C92" s="22" t="s">
        <v>525</v>
      </c>
      <c r="D92" s="22" t="s">
        <v>561</v>
      </c>
      <c r="E92" s="33" t="s">
        <v>725</v>
      </c>
      <c r="F92" s="22" t="s">
        <v>528</v>
      </c>
      <c r="G92" s="33" t="s">
        <v>724</v>
      </c>
      <c r="H92" s="22" t="s">
        <v>544</v>
      </c>
      <c r="I92" s="22" t="s">
        <v>531</v>
      </c>
      <c r="J92" s="33" t="s">
        <v>725</v>
      </c>
    </row>
    <row r="93" ht="53" customHeight="1" spans="1:10">
      <c r="A93" s="168"/>
      <c r="B93" s="168"/>
      <c r="C93" s="22" t="s">
        <v>525</v>
      </c>
      <c r="D93" s="22" t="s">
        <v>579</v>
      </c>
      <c r="E93" s="33" t="s">
        <v>726</v>
      </c>
      <c r="F93" s="22" t="s">
        <v>528</v>
      </c>
      <c r="G93" s="33" t="s">
        <v>724</v>
      </c>
      <c r="H93" s="22" t="s">
        <v>544</v>
      </c>
      <c r="I93" s="22" t="s">
        <v>531</v>
      </c>
      <c r="J93" s="33" t="s">
        <v>726</v>
      </c>
    </row>
    <row r="94" ht="53" customHeight="1" spans="1:10">
      <c r="A94" s="168"/>
      <c r="B94" s="168"/>
      <c r="C94" s="22" t="s">
        <v>525</v>
      </c>
      <c r="D94" s="22" t="s">
        <v>579</v>
      </c>
      <c r="E94" s="33" t="s">
        <v>727</v>
      </c>
      <c r="F94" s="22" t="s">
        <v>528</v>
      </c>
      <c r="G94" s="33" t="s">
        <v>724</v>
      </c>
      <c r="H94" s="22" t="s">
        <v>544</v>
      </c>
      <c r="I94" s="22" t="s">
        <v>531</v>
      </c>
      <c r="J94" s="33" t="s">
        <v>727</v>
      </c>
    </row>
    <row r="95" ht="53" customHeight="1" spans="1:10">
      <c r="A95" s="168"/>
      <c r="B95" s="168"/>
      <c r="C95" s="22" t="s">
        <v>533</v>
      </c>
      <c r="D95" s="22" t="s">
        <v>586</v>
      </c>
      <c r="E95" s="33" t="s">
        <v>728</v>
      </c>
      <c r="F95" s="22" t="s">
        <v>528</v>
      </c>
      <c r="G95" s="33" t="s">
        <v>729</v>
      </c>
      <c r="H95" s="22" t="s">
        <v>238</v>
      </c>
      <c r="I95" s="22" t="s">
        <v>538</v>
      </c>
      <c r="J95" s="33" t="s">
        <v>728</v>
      </c>
    </row>
    <row r="96" ht="53" customHeight="1" spans="1:10">
      <c r="A96" s="168"/>
      <c r="B96" s="168"/>
      <c r="C96" s="22" t="s">
        <v>533</v>
      </c>
      <c r="D96" s="22" t="s">
        <v>586</v>
      </c>
      <c r="E96" s="33" t="s">
        <v>730</v>
      </c>
      <c r="F96" s="22" t="s">
        <v>528</v>
      </c>
      <c r="G96" s="33" t="s">
        <v>731</v>
      </c>
      <c r="H96" s="22" t="s">
        <v>238</v>
      </c>
      <c r="I96" s="22" t="s">
        <v>538</v>
      </c>
      <c r="J96" s="33" t="s">
        <v>730</v>
      </c>
    </row>
    <row r="97" ht="53" customHeight="1" spans="1:10">
      <c r="A97" s="168"/>
      <c r="B97" s="168"/>
      <c r="C97" s="22" t="s">
        <v>533</v>
      </c>
      <c r="D97" s="22" t="s">
        <v>534</v>
      </c>
      <c r="E97" s="33" t="s">
        <v>728</v>
      </c>
      <c r="F97" s="22" t="s">
        <v>528</v>
      </c>
      <c r="G97" s="33" t="s">
        <v>732</v>
      </c>
      <c r="H97" s="22" t="s">
        <v>238</v>
      </c>
      <c r="I97" s="22" t="s">
        <v>538</v>
      </c>
      <c r="J97" s="33" t="s">
        <v>728</v>
      </c>
    </row>
    <row r="98" ht="53" customHeight="1" spans="1:10">
      <c r="A98" s="168"/>
      <c r="B98" s="168"/>
      <c r="C98" s="22" t="s">
        <v>533</v>
      </c>
      <c r="D98" s="22" t="s">
        <v>534</v>
      </c>
      <c r="E98" s="33" t="s">
        <v>730</v>
      </c>
      <c r="F98" s="22" t="s">
        <v>528</v>
      </c>
      <c r="G98" s="33" t="s">
        <v>733</v>
      </c>
      <c r="H98" s="22" t="s">
        <v>238</v>
      </c>
      <c r="I98" s="22" t="s">
        <v>538</v>
      </c>
      <c r="J98" s="33" t="s">
        <v>730</v>
      </c>
    </row>
    <row r="99" ht="42.75" customHeight="1" spans="1:10">
      <c r="A99" s="169"/>
      <c r="B99" s="169"/>
      <c r="C99" s="22" t="s">
        <v>540</v>
      </c>
      <c r="D99" s="22" t="s">
        <v>541</v>
      </c>
      <c r="E99" s="33" t="s">
        <v>734</v>
      </c>
      <c r="F99" s="22" t="s">
        <v>553</v>
      </c>
      <c r="G99" s="33" t="s">
        <v>735</v>
      </c>
      <c r="H99" s="22" t="s">
        <v>544</v>
      </c>
      <c r="I99" s="22" t="s">
        <v>531</v>
      </c>
      <c r="J99" s="33" t="s">
        <v>734</v>
      </c>
    </row>
    <row r="100" ht="42.75" customHeight="1" spans="1:10">
      <c r="A100" s="167" t="s">
        <v>736</v>
      </c>
      <c r="B100" s="167" t="s">
        <v>737</v>
      </c>
      <c r="C100" s="22" t="s">
        <v>525</v>
      </c>
      <c r="D100" s="22" t="s">
        <v>548</v>
      </c>
      <c r="E100" s="33" t="s">
        <v>738</v>
      </c>
      <c r="F100" s="22" t="s">
        <v>553</v>
      </c>
      <c r="G100" s="33" t="s">
        <v>739</v>
      </c>
      <c r="H100" s="22" t="s">
        <v>740</v>
      </c>
      <c r="I100" s="22" t="s">
        <v>531</v>
      </c>
      <c r="J100" s="33" t="s">
        <v>739</v>
      </c>
    </row>
    <row r="101" ht="42.75" customHeight="1" spans="1:10">
      <c r="A101" s="168"/>
      <c r="B101" s="168"/>
      <c r="C101" s="22" t="s">
        <v>525</v>
      </c>
      <c r="D101" s="22" t="s">
        <v>561</v>
      </c>
      <c r="E101" s="33" t="s">
        <v>741</v>
      </c>
      <c r="F101" s="22" t="s">
        <v>528</v>
      </c>
      <c r="G101" s="33" t="s">
        <v>742</v>
      </c>
      <c r="H101" s="22" t="s">
        <v>544</v>
      </c>
      <c r="I101" s="22" t="s">
        <v>538</v>
      </c>
      <c r="J101" s="33" t="s">
        <v>742</v>
      </c>
    </row>
    <row r="102" ht="42.75" customHeight="1" spans="1:10">
      <c r="A102" s="168"/>
      <c r="B102" s="168"/>
      <c r="C102" s="22" t="s">
        <v>525</v>
      </c>
      <c r="D102" s="22" t="s">
        <v>579</v>
      </c>
      <c r="E102" s="33" t="s">
        <v>743</v>
      </c>
      <c r="F102" s="22" t="s">
        <v>528</v>
      </c>
      <c r="G102" s="33" t="s">
        <v>609</v>
      </c>
      <c r="H102" s="22" t="s">
        <v>598</v>
      </c>
      <c r="I102" s="22" t="s">
        <v>538</v>
      </c>
      <c r="J102" s="33" t="s">
        <v>744</v>
      </c>
    </row>
    <row r="103" ht="42.75" customHeight="1" spans="1:10">
      <c r="A103" s="168"/>
      <c r="B103" s="168"/>
      <c r="C103" s="22" t="s">
        <v>533</v>
      </c>
      <c r="D103" s="22" t="s">
        <v>586</v>
      </c>
      <c r="E103" s="33" t="s">
        <v>745</v>
      </c>
      <c r="F103" s="22" t="s">
        <v>528</v>
      </c>
      <c r="G103" s="33" t="s">
        <v>746</v>
      </c>
      <c r="H103" s="22" t="s">
        <v>544</v>
      </c>
      <c r="I103" s="22" t="s">
        <v>538</v>
      </c>
      <c r="J103" s="33" t="s">
        <v>746</v>
      </c>
    </row>
    <row r="104" ht="42.75" customHeight="1" spans="1:10">
      <c r="A104" s="168"/>
      <c r="B104" s="168"/>
      <c r="C104" s="22" t="s">
        <v>533</v>
      </c>
      <c r="D104" s="22" t="s">
        <v>534</v>
      </c>
      <c r="E104" s="33" t="s">
        <v>747</v>
      </c>
      <c r="F104" s="22" t="s">
        <v>528</v>
      </c>
      <c r="G104" s="33" t="s">
        <v>748</v>
      </c>
      <c r="H104" s="22" t="s">
        <v>544</v>
      </c>
      <c r="I104" s="22" t="s">
        <v>538</v>
      </c>
      <c r="J104" s="33" t="s">
        <v>749</v>
      </c>
    </row>
    <row r="105" ht="42.75" customHeight="1" spans="1:10">
      <c r="A105" s="169"/>
      <c r="B105" s="169"/>
      <c r="C105" s="22" t="s">
        <v>540</v>
      </c>
      <c r="D105" s="22" t="s">
        <v>541</v>
      </c>
      <c r="E105" s="33" t="s">
        <v>545</v>
      </c>
      <c r="F105" s="22" t="s">
        <v>553</v>
      </c>
      <c r="G105" s="33" t="s">
        <v>617</v>
      </c>
      <c r="H105" s="22" t="s">
        <v>544</v>
      </c>
      <c r="I105" s="22" t="s">
        <v>538</v>
      </c>
      <c r="J105" s="33" t="s">
        <v>617</v>
      </c>
    </row>
    <row r="106" ht="42.75" customHeight="1" spans="1:10">
      <c r="A106" s="167" t="s">
        <v>750</v>
      </c>
      <c r="B106" s="167" t="s">
        <v>751</v>
      </c>
      <c r="C106" s="22" t="s">
        <v>525</v>
      </c>
      <c r="D106" s="22" t="s">
        <v>548</v>
      </c>
      <c r="E106" s="33" t="s">
        <v>752</v>
      </c>
      <c r="F106" s="22" t="s">
        <v>528</v>
      </c>
      <c r="G106" s="33" t="s">
        <v>753</v>
      </c>
      <c r="H106" s="22" t="s">
        <v>754</v>
      </c>
      <c r="I106" s="22" t="s">
        <v>531</v>
      </c>
      <c r="J106" s="33" t="s">
        <v>755</v>
      </c>
    </row>
    <row r="107" ht="42.75" customHeight="1" spans="1:10">
      <c r="A107" s="168"/>
      <c r="B107" s="168"/>
      <c r="C107" s="22" t="s">
        <v>525</v>
      </c>
      <c r="D107" s="22" t="s">
        <v>548</v>
      </c>
      <c r="E107" s="33" t="s">
        <v>756</v>
      </c>
      <c r="F107" s="22" t="s">
        <v>528</v>
      </c>
      <c r="G107" s="33" t="s">
        <v>96</v>
      </c>
      <c r="H107" s="22" t="s">
        <v>550</v>
      </c>
      <c r="I107" s="22" t="s">
        <v>531</v>
      </c>
      <c r="J107" s="33" t="s">
        <v>757</v>
      </c>
    </row>
    <row r="108" ht="42.75" customHeight="1" spans="1:10">
      <c r="A108" s="168"/>
      <c r="B108" s="168"/>
      <c r="C108" s="22" t="s">
        <v>525</v>
      </c>
      <c r="D108" s="22" t="s">
        <v>579</v>
      </c>
      <c r="E108" s="33" t="s">
        <v>758</v>
      </c>
      <c r="F108" s="22" t="s">
        <v>528</v>
      </c>
      <c r="G108" s="33" t="s">
        <v>759</v>
      </c>
      <c r="H108" s="22" t="s">
        <v>760</v>
      </c>
      <c r="I108" s="22" t="s">
        <v>531</v>
      </c>
      <c r="J108" s="33" t="s">
        <v>761</v>
      </c>
    </row>
    <row r="109" ht="42.75" customHeight="1" spans="1:10">
      <c r="A109" s="168"/>
      <c r="B109" s="168"/>
      <c r="C109" s="22" t="s">
        <v>525</v>
      </c>
      <c r="D109" s="22" t="s">
        <v>579</v>
      </c>
      <c r="E109" s="33" t="s">
        <v>762</v>
      </c>
      <c r="F109" s="22" t="s">
        <v>528</v>
      </c>
      <c r="G109" s="33" t="s">
        <v>763</v>
      </c>
      <c r="H109" s="22" t="s">
        <v>760</v>
      </c>
      <c r="I109" s="22" t="s">
        <v>531</v>
      </c>
      <c r="J109" s="33" t="s">
        <v>764</v>
      </c>
    </row>
    <row r="110" ht="42.75" customHeight="1" spans="1:10">
      <c r="A110" s="168"/>
      <c r="B110" s="168"/>
      <c r="C110" s="22" t="s">
        <v>525</v>
      </c>
      <c r="D110" s="22" t="s">
        <v>579</v>
      </c>
      <c r="E110" s="33" t="s">
        <v>765</v>
      </c>
      <c r="F110" s="22" t="s">
        <v>528</v>
      </c>
      <c r="G110" s="33" t="s">
        <v>763</v>
      </c>
      <c r="H110" s="22" t="s">
        <v>760</v>
      </c>
      <c r="I110" s="22" t="s">
        <v>531</v>
      </c>
      <c r="J110" s="33" t="s">
        <v>766</v>
      </c>
    </row>
    <row r="111" ht="42.75" customHeight="1" spans="1:10">
      <c r="A111" s="168"/>
      <c r="B111" s="168"/>
      <c r="C111" s="22" t="s">
        <v>525</v>
      </c>
      <c r="D111" s="22" t="s">
        <v>526</v>
      </c>
      <c r="E111" s="33" t="s">
        <v>527</v>
      </c>
      <c r="F111" s="22" t="s">
        <v>528</v>
      </c>
      <c r="G111" s="33" t="s">
        <v>94</v>
      </c>
      <c r="H111" s="22" t="s">
        <v>530</v>
      </c>
      <c r="I111" s="22" t="s">
        <v>531</v>
      </c>
      <c r="J111" s="33" t="s">
        <v>767</v>
      </c>
    </row>
    <row r="112" ht="42.75" customHeight="1" spans="1:10">
      <c r="A112" s="168"/>
      <c r="B112" s="168"/>
      <c r="C112" s="22" t="s">
        <v>533</v>
      </c>
      <c r="D112" s="22" t="s">
        <v>586</v>
      </c>
      <c r="E112" s="33" t="s">
        <v>768</v>
      </c>
      <c r="F112" s="22" t="s">
        <v>528</v>
      </c>
      <c r="G112" s="33" t="s">
        <v>529</v>
      </c>
      <c r="H112" s="22" t="s">
        <v>544</v>
      </c>
      <c r="I112" s="22" t="s">
        <v>538</v>
      </c>
      <c r="J112" s="33" t="s">
        <v>769</v>
      </c>
    </row>
    <row r="113" ht="42.75" customHeight="1" spans="1:10">
      <c r="A113" s="168"/>
      <c r="B113" s="168"/>
      <c r="C113" s="22" t="s">
        <v>533</v>
      </c>
      <c r="D113" s="22" t="s">
        <v>586</v>
      </c>
      <c r="E113" s="33" t="s">
        <v>770</v>
      </c>
      <c r="F113" s="22" t="s">
        <v>528</v>
      </c>
      <c r="G113" s="33" t="s">
        <v>590</v>
      </c>
      <c r="H113" s="22" t="s">
        <v>544</v>
      </c>
      <c r="I113" s="22" t="s">
        <v>538</v>
      </c>
      <c r="J113" s="33" t="s">
        <v>771</v>
      </c>
    </row>
    <row r="114" ht="42.75" customHeight="1" spans="1:10">
      <c r="A114" s="168"/>
      <c r="B114" s="168"/>
      <c r="C114" s="22" t="s">
        <v>533</v>
      </c>
      <c r="D114" s="22" t="s">
        <v>586</v>
      </c>
      <c r="E114" s="33" t="s">
        <v>772</v>
      </c>
      <c r="F114" s="22" t="s">
        <v>528</v>
      </c>
      <c r="G114" s="33" t="s">
        <v>529</v>
      </c>
      <c r="H114" s="22" t="s">
        <v>544</v>
      </c>
      <c r="I114" s="22" t="s">
        <v>538</v>
      </c>
      <c r="J114" s="33" t="s">
        <v>773</v>
      </c>
    </row>
    <row r="115" ht="42.75" customHeight="1" spans="1:10">
      <c r="A115" s="168"/>
      <c r="B115" s="168"/>
      <c r="C115" s="22" t="s">
        <v>533</v>
      </c>
      <c r="D115" s="22" t="s">
        <v>534</v>
      </c>
      <c r="E115" s="33" t="s">
        <v>774</v>
      </c>
      <c r="F115" s="22" t="s">
        <v>528</v>
      </c>
      <c r="G115" s="33" t="s">
        <v>543</v>
      </c>
      <c r="H115" s="22" t="s">
        <v>544</v>
      </c>
      <c r="I115" s="22" t="s">
        <v>538</v>
      </c>
      <c r="J115" s="33" t="s">
        <v>774</v>
      </c>
    </row>
    <row r="116" ht="42.75" customHeight="1" spans="1:10">
      <c r="A116" s="168"/>
      <c r="B116" s="168"/>
      <c r="C116" s="22" t="s">
        <v>533</v>
      </c>
      <c r="D116" s="22" t="s">
        <v>594</v>
      </c>
      <c r="E116" s="33" t="s">
        <v>775</v>
      </c>
      <c r="F116" s="22" t="s">
        <v>528</v>
      </c>
      <c r="G116" s="33" t="s">
        <v>543</v>
      </c>
      <c r="H116" s="22" t="s">
        <v>544</v>
      </c>
      <c r="I116" s="22" t="s">
        <v>538</v>
      </c>
      <c r="J116" s="33" t="s">
        <v>776</v>
      </c>
    </row>
    <row r="117" ht="42.75" customHeight="1" spans="1:10">
      <c r="A117" s="168"/>
      <c r="B117" s="168"/>
      <c r="C117" s="22" t="s">
        <v>533</v>
      </c>
      <c r="D117" s="22" t="s">
        <v>594</v>
      </c>
      <c r="E117" s="33" t="s">
        <v>777</v>
      </c>
      <c r="F117" s="22" t="s">
        <v>528</v>
      </c>
      <c r="G117" s="33" t="s">
        <v>543</v>
      </c>
      <c r="H117" s="22" t="s">
        <v>544</v>
      </c>
      <c r="I117" s="22" t="s">
        <v>538</v>
      </c>
      <c r="J117" s="33" t="s">
        <v>778</v>
      </c>
    </row>
    <row r="118" ht="42.75" customHeight="1" spans="1:10">
      <c r="A118" s="169"/>
      <c r="B118" s="169"/>
      <c r="C118" s="22" t="s">
        <v>540</v>
      </c>
      <c r="D118" s="22" t="s">
        <v>541</v>
      </c>
      <c r="E118" s="33" t="s">
        <v>779</v>
      </c>
      <c r="F118" s="22" t="s">
        <v>528</v>
      </c>
      <c r="G118" s="33" t="s">
        <v>543</v>
      </c>
      <c r="H118" s="22" t="s">
        <v>544</v>
      </c>
      <c r="I118" s="22" t="s">
        <v>538</v>
      </c>
      <c r="J118" s="33" t="s">
        <v>780</v>
      </c>
    </row>
    <row r="119" ht="42.75" customHeight="1" spans="1:10">
      <c r="A119" s="167" t="s">
        <v>781</v>
      </c>
      <c r="B119" s="167" t="s">
        <v>782</v>
      </c>
      <c r="C119" s="22" t="s">
        <v>525</v>
      </c>
      <c r="D119" s="22" t="s">
        <v>548</v>
      </c>
      <c r="E119" s="33" t="s">
        <v>783</v>
      </c>
      <c r="F119" s="22" t="s">
        <v>528</v>
      </c>
      <c r="G119" s="33" t="s">
        <v>784</v>
      </c>
      <c r="H119" s="22" t="s">
        <v>785</v>
      </c>
      <c r="I119" s="22" t="s">
        <v>531</v>
      </c>
      <c r="J119" s="33" t="s">
        <v>786</v>
      </c>
    </row>
    <row r="120" ht="42.75" customHeight="1" spans="1:10">
      <c r="A120" s="168"/>
      <c r="B120" s="168"/>
      <c r="C120" s="22" t="s">
        <v>525</v>
      </c>
      <c r="D120" s="22" t="s">
        <v>548</v>
      </c>
      <c r="E120" s="33" t="s">
        <v>787</v>
      </c>
      <c r="F120" s="22" t="s">
        <v>528</v>
      </c>
      <c r="G120" s="33" t="s">
        <v>788</v>
      </c>
      <c r="H120" s="22" t="s">
        <v>550</v>
      </c>
      <c r="I120" s="22" t="s">
        <v>531</v>
      </c>
      <c r="J120" s="33" t="s">
        <v>789</v>
      </c>
    </row>
    <row r="121" ht="42.75" customHeight="1" spans="1:10">
      <c r="A121" s="168"/>
      <c r="B121" s="168"/>
      <c r="C121" s="22" t="s">
        <v>525</v>
      </c>
      <c r="D121" s="22" t="s">
        <v>548</v>
      </c>
      <c r="E121" s="33" t="s">
        <v>783</v>
      </c>
      <c r="F121" s="22" t="s">
        <v>528</v>
      </c>
      <c r="G121" s="33" t="s">
        <v>790</v>
      </c>
      <c r="H121" s="22" t="s">
        <v>785</v>
      </c>
      <c r="I121" s="22" t="s">
        <v>531</v>
      </c>
      <c r="J121" s="33" t="s">
        <v>791</v>
      </c>
    </row>
    <row r="122" ht="42.75" customHeight="1" spans="1:10">
      <c r="A122" s="168"/>
      <c r="B122" s="168"/>
      <c r="C122" s="22" t="s">
        <v>525</v>
      </c>
      <c r="D122" s="22" t="s">
        <v>548</v>
      </c>
      <c r="E122" s="33" t="s">
        <v>792</v>
      </c>
      <c r="F122" s="22" t="s">
        <v>528</v>
      </c>
      <c r="G122" s="33" t="s">
        <v>793</v>
      </c>
      <c r="H122" s="22" t="s">
        <v>660</v>
      </c>
      <c r="I122" s="22" t="s">
        <v>531</v>
      </c>
      <c r="J122" s="33" t="s">
        <v>794</v>
      </c>
    </row>
    <row r="123" ht="42.75" customHeight="1" spans="1:10">
      <c r="A123" s="168"/>
      <c r="B123" s="168"/>
      <c r="C123" s="22" t="s">
        <v>525</v>
      </c>
      <c r="D123" s="22" t="s">
        <v>548</v>
      </c>
      <c r="E123" s="33" t="s">
        <v>787</v>
      </c>
      <c r="F123" s="22" t="s">
        <v>528</v>
      </c>
      <c r="G123" s="33" t="s">
        <v>795</v>
      </c>
      <c r="H123" s="22" t="s">
        <v>550</v>
      </c>
      <c r="I123" s="22" t="s">
        <v>531</v>
      </c>
      <c r="J123" s="33" t="s">
        <v>796</v>
      </c>
    </row>
    <row r="124" ht="42.75" customHeight="1" spans="1:10">
      <c r="A124" s="168"/>
      <c r="B124" s="168"/>
      <c r="C124" s="22" t="s">
        <v>525</v>
      </c>
      <c r="D124" s="22" t="s">
        <v>561</v>
      </c>
      <c r="E124" s="33" t="s">
        <v>797</v>
      </c>
      <c r="F124" s="22" t="s">
        <v>528</v>
      </c>
      <c r="G124" s="33" t="s">
        <v>529</v>
      </c>
      <c r="H124" s="22" t="s">
        <v>544</v>
      </c>
      <c r="I124" s="22" t="s">
        <v>531</v>
      </c>
      <c r="J124" s="33" t="s">
        <v>798</v>
      </c>
    </row>
    <row r="125" ht="42.75" customHeight="1" spans="1:10">
      <c r="A125" s="168"/>
      <c r="B125" s="168"/>
      <c r="C125" s="22" t="s">
        <v>533</v>
      </c>
      <c r="D125" s="22" t="s">
        <v>586</v>
      </c>
      <c r="E125" s="33" t="s">
        <v>799</v>
      </c>
      <c r="F125" s="22" t="s">
        <v>528</v>
      </c>
      <c r="G125" s="33" t="s">
        <v>567</v>
      </c>
      <c r="H125" s="22" t="s">
        <v>800</v>
      </c>
      <c r="I125" s="22" t="s">
        <v>531</v>
      </c>
      <c r="J125" s="33" t="s">
        <v>801</v>
      </c>
    </row>
    <row r="126" ht="42.75" customHeight="1" spans="1:10">
      <c r="A126" s="168"/>
      <c r="B126" s="168"/>
      <c r="C126" s="22" t="s">
        <v>533</v>
      </c>
      <c r="D126" s="22" t="s">
        <v>594</v>
      </c>
      <c r="E126" s="33" t="s">
        <v>802</v>
      </c>
      <c r="F126" s="22" t="s">
        <v>528</v>
      </c>
      <c r="G126" s="33" t="s">
        <v>652</v>
      </c>
      <c r="H126" s="22" t="s">
        <v>598</v>
      </c>
      <c r="I126" s="22" t="s">
        <v>538</v>
      </c>
      <c r="J126" s="33" t="s">
        <v>803</v>
      </c>
    </row>
    <row r="127" ht="42.75" customHeight="1" spans="1:10">
      <c r="A127" s="169"/>
      <c r="B127" s="169"/>
      <c r="C127" s="22" t="s">
        <v>540</v>
      </c>
      <c r="D127" s="22" t="s">
        <v>541</v>
      </c>
      <c r="E127" s="33" t="s">
        <v>541</v>
      </c>
      <c r="F127" s="22" t="s">
        <v>553</v>
      </c>
      <c r="G127" s="33" t="s">
        <v>543</v>
      </c>
      <c r="H127" s="22" t="s">
        <v>544</v>
      </c>
      <c r="I127" s="22" t="s">
        <v>531</v>
      </c>
      <c r="J127" s="33" t="s">
        <v>804</v>
      </c>
    </row>
    <row r="128" ht="42.75" customHeight="1" spans="1:10">
      <c r="A128" s="167" t="s">
        <v>805</v>
      </c>
      <c r="B128" s="167" t="s">
        <v>806</v>
      </c>
      <c r="C128" s="22" t="s">
        <v>525</v>
      </c>
      <c r="D128" s="22" t="s">
        <v>548</v>
      </c>
      <c r="E128" s="33" t="s">
        <v>807</v>
      </c>
      <c r="F128" s="22" t="s">
        <v>528</v>
      </c>
      <c r="G128" s="33" t="s">
        <v>746</v>
      </c>
      <c r="H128" s="22" t="s">
        <v>537</v>
      </c>
      <c r="I128" s="22" t="s">
        <v>538</v>
      </c>
      <c r="J128" s="33" t="s">
        <v>808</v>
      </c>
    </row>
    <row r="129" ht="42.75" customHeight="1" spans="1:10">
      <c r="A129" s="168"/>
      <c r="B129" s="168"/>
      <c r="C129" s="22" t="s">
        <v>525</v>
      </c>
      <c r="D129" s="22" t="s">
        <v>579</v>
      </c>
      <c r="E129" s="33" t="s">
        <v>809</v>
      </c>
      <c r="F129" s="22" t="s">
        <v>528</v>
      </c>
      <c r="G129" s="33" t="s">
        <v>529</v>
      </c>
      <c r="H129" s="22" t="s">
        <v>544</v>
      </c>
      <c r="I129" s="22" t="s">
        <v>531</v>
      </c>
      <c r="J129" s="33" t="s">
        <v>808</v>
      </c>
    </row>
    <row r="130" ht="42.75" customHeight="1" spans="1:10">
      <c r="A130" s="168"/>
      <c r="B130" s="168"/>
      <c r="C130" s="22" t="s">
        <v>533</v>
      </c>
      <c r="D130" s="22" t="s">
        <v>586</v>
      </c>
      <c r="E130" s="33" t="s">
        <v>810</v>
      </c>
      <c r="F130" s="22" t="s">
        <v>528</v>
      </c>
      <c r="G130" s="33" t="s">
        <v>746</v>
      </c>
      <c r="H130" s="22" t="s">
        <v>537</v>
      </c>
      <c r="I130" s="22" t="s">
        <v>538</v>
      </c>
      <c r="J130" s="33" t="s">
        <v>808</v>
      </c>
    </row>
    <row r="131" ht="42.75" customHeight="1" spans="1:10">
      <c r="A131" s="169"/>
      <c r="B131" s="169"/>
      <c r="C131" s="22" t="s">
        <v>540</v>
      </c>
      <c r="D131" s="22" t="s">
        <v>541</v>
      </c>
      <c r="E131" s="33" t="s">
        <v>603</v>
      </c>
      <c r="F131" s="22" t="s">
        <v>811</v>
      </c>
      <c r="G131" s="33" t="s">
        <v>543</v>
      </c>
      <c r="H131" s="22" t="s">
        <v>544</v>
      </c>
      <c r="I131" s="22" t="s">
        <v>531</v>
      </c>
      <c r="J131" s="33" t="s">
        <v>808</v>
      </c>
    </row>
    <row r="132" ht="42.75" customHeight="1" spans="1:10">
      <c r="A132" s="167" t="s">
        <v>812</v>
      </c>
      <c r="B132" s="167" t="s">
        <v>813</v>
      </c>
      <c r="C132" s="22" t="s">
        <v>525</v>
      </c>
      <c r="D132" s="22" t="s">
        <v>548</v>
      </c>
      <c r="E132" s="33" t="s">
        <v>814</v>
      </c>
      <c r="F132" s="22" t="s">
        <v>553</v>
      </c>
      <c r="G132" s="33" t="s">
        <v>815</v>
      </c>
      <c r="H132" s="22" t="s">
        <v>816</v>
      </c>
      <c r="I132" s="22" t="s">
        <v>531</v>
      </c>
      <c r="J132" s="33" t="s">
        <v>814</v>
      </c>
    </row>
    <row r="133" ht="42.75" customHeight="1" spans="1:10">
      <c r="A133" s="168"/>
      <c r="B133" s="168"/>
      <c r="C133" s="22" t="s">
        <v>525</v>
      </c>
      <c r="D133" s="22" t="s">
        <v>548</v>
      </c>
      <c r="E133" s="33" t="s">
        <v>817</v>
      </c>
      <c r="F133" s="22" t="s">
        <v>553</v>
      </c>
      <c r="G133" s="33" t="s">
        <v>95</v>
      </c>
      <c r="H133" s="22" t="s">
        <v>660</v>
      </c>
      <c r="I133" s="22" t="s">
        <v>531</v>
      </c>
      <c r="J133" s="33" t="s">
        <v>817</v>
      </c>
    </row>
    <row r="134" ht="42.75" customHeight="1" spans="1:10">
      <c r="A134" s="168"/>
      <c r="B134" s="168"/>
      <c r="C134" s="22" t="s">
        <v>525</v>
      </c>
      <c r="D134" s="22" t="s">
        <v>548</v>
      </c>
      <c r="E134" s="33" t="s">
        <v>818</v>
      </c>
      <c r="F134" s="22" t="s">
        <v>553</v>
      </c>
      <c r="G134" s="33" t="s">
        <v>95</v>
      </c>
      <c r="H134" s="22" t="s">
        <v>660</v>
      </c>
      <c r="I134" s="22" t="s">
        <v>531</v>
      </c>
      <c r="J134" s="33" t="s">
        <v>818</v>
      </c>
    </row>
    <row r="135" ht="42.75" customHeight="1" spans="1:10">
      <c r="A135" s="168"/>
      <c r="B135" s="168"/>
      <c r="C135" s="22" t="s">
        <v>525</v>
      </c>
      <c r="D135" s="22" t="s">
        <v>548</v>
      </c>
      <c r="E135" s="33" t="s">
        <v>819</v>
      </c>
      <c r="F135" s="22" t="s">
        <v>553</v>
      </c>
      <c r="G135" s="33" t="s">
        <v>95</v>
      </c>
      <c r="H135" s="22" t="s">
        <v>660</v>
      </c>
      <c r="I135" s="22" t="s">
        <v>531</v>
      </c>
      <c r="J135" s="33" t="s">
        <v>819</v>
      </c>
    </row>
    <row r="136" ht="42.75" customHeight="1" spans="1:10">
      <c r="A136" s="168"/>
      <c r="B136" s="168"/>
      <c r="C136" s="22" t="s">
        <v>525</v>
      </c>
      <c r="D136" s="22" t="s">
        <v>561</v>
      </c>
      <c r="E136" s="33" t="s">
        <v>820</v>
      </c>
      <c r="F136" s="22" t="s">
        <v>528</v>
      </c>
      <c r="G136" s="33" t="s">
        <v>724</v>
      </c>
      <c r="H136" s="22" t="s">
        <v>544</v>
      </c>
      <c r="I136" s="22" t="s">
        <v>531</v>
      </c>
      <c r="J136" s="33" t="s">
        <v>820</v>
      </c>
    </row>
    <row r="137" ht="42.75" customHeight="1" spans="1:10">
      <c r="A137" s="168"/>
      <c r="B137" s="168"/>
      <c r="C137" s="22" t="s">
        <v>525</v>
      </c>
      <c r="D137" s="22" t="s">
        <v>579</v>
      </c>
      <c r="E137" s="33" t="s">
        <v>821</v>
      </c>
      <c r="F137" s="22" t="s">
        <v>528</v>
      </c>
      <c r="G137" s="33" t="s">
        <v>724</v>
      </c>
      <c r="H137" s="22" t="s">
        <v>544</v>
      </c>
      <c r="I137" s="22" t="s">
        <v>531</v>
      </c>
      <c r="J137" s="33" t="s">
        <v>821</v>
      </c>
    </row>
    <row r="138" ht="42.75" customHeight="1" spans="1:10">
      <c r="A138" s="168"/>
      <c r="B138" s="168"/>
      <c r="C138" s="22" t="s">
        <v>533</v>
      </c>
      <c r="D138" s="22" t="s">
        <v>626</v>
      </c>
      <c r="E138" s="33" t="s">
        <v>822</v>
      </c>
      <c r="F138" s="22" t="s">
        <v>528</v>
      </c>
      <c r="G138" s="33" t="s">
        <v>823</v>
      </c>
      <c r="H138" s="22" t="s">
        <v>238</v>
      </c>
      <c r="I138" s="22" t="s">
        <v>538</v>
      </c>
      <c r="J138" s="33" t="s">
        <v>823</v>
      </c>
    </row>
    <row r="139" ht="42.75" customHeight="1" spans="1:10">
      <c r="A139" s="168"/>
      <c r="B139" s="168"/>
      <c r="C139" s="22" t="s">
        <v>533</v>
      </c>
      <c r="D139" s="22" t="s">
        <v>586</v>
      </c>
      <c r="E139" s="33" t="s">
        <v>822</v>
      </c>
      <c r="F139" s="22" t="s">
        <v>528</v>
      </c>
      <c r="G139" s="33" t="s">
        <v>824</v>
      </c>
      <c r="H139" s="22" t="s">
        <v>238</v>
      </c>
      <c r="I139" s="22" t="s">
        <v>538</v>
      </c>
      <c r="J139" s="33" t="s">
        <v>824</v>
      </c>
    </row>
    <row r="140" ht="42.75" customHeight="1" spans="1:10">
      <c r="A140" s="168"/>
      <c r="B140" s="168"/>
      <c r="C140" s="22" t="s">
        <v>533</v>
      </c>
      <c r="D140" s="22" t="s">
        <v>534</v>
      </c>
      <c r="E140" s="33" t="s">
        <v>822</v>
      </c>
      <c r="F140" s="22" t="s">
        <v>528</v>
      </c>
      <c r="G140" s="33" t="s">
        <v>825</v>
      </c>
      <c r="H140" s="22" t="s">
        <v>238</v>
      </c>
      <c r="I140" s="22" t="s">
        <v>538</v>
      </c>
      <c r="J140" s="33" t="s">
        <v>825</v>
      </c>
    </row>
    <row r="141" ht="42.75" customHeight="1" spans="1:10">
      <c r="A141" s="169"/>
      <c r="B141" s="169"/>
      <c r="C141" s="22" t="s">
        <v>540</v>
      </c>
      <c r="D141" s="22" t="s">
        <v>541</v>
      </c>
      <c r="E141" s="33" t="s">
        <v>826</v>
      </c>
      <c r="F141" s="22" t="s">
        <v>553</v>
      </c>
      <c r="G141" s="33" t="s">
        <v>735</v>
      </c>
      <c r="H141" s="22" t="s">
        <v>544</v>
      </c>
      <c r="I141" s="22" t="s">
        <v>531</v>
      </c>
      <c r="J141" s="33" t="s">
        <v>826</v>
      </c>
    </row>
    <row r="142" ht="42.75" customHeight="1" spans="1:10">
      <c r="A142" s="167" t="s">
        <v>827</v>
      </c>
      <c r="B142" s="167" t="s">
        <v>828</v>
      </c>
      <c r="C142" s="22" t="s">
        <v>525</v>
      </c>
      <c r="D142" s="22" t="s">
        <v>548</v>
      </c>
      <c r="E142" s="33" t="s">
        <v>829</v>
      </c>
      <c r="F142" s="22" t="s">
        <v>528</v>
      </c>
      <c r="G142" s="33" t="s">
        <v>830</v>
      </c>
      <c r="H142" s="22" t="s">
        <v>660</v>
      </c>
      <c r="I142" s="22" t="s">
        <v>531</v>
      </c>
      <c r="J142" s="33" t="s">
        <v>831</v>
      </c>
    </row>
    <row r="143" ht="42.75" customHeight="1" spans="1:10">
      <c r="A143" s="168"/>
      <c r="B143" s="168"/>
      <c r="C143" s="22" t="s">
        <v>525</v>
      </c>
      <c r="D143" s="22" t="s">
        <v>561</v>
      </c>
      <c r="E143" s="33" t="s">
        <v>832</v>
      </c>
      <c r="F143" s="22" t="s">
        <v>528</v>
      </c>
      <c r="G143" s="33" t="s">
        <v>833</v>
      </c>
      <c r="H143" s="22" t="s">
        <v>544</v>
      </c>
      <c r="I143" s="22" t="s">
        <v>538</v>
      </c>
      <c r="J143" s="33" t="s">
        <v>833</v>
      </c>
    </row>
    <row r="144" ht="42.75" customHeight="1" spans="1:10">
      <c r="A144" s="168"/>
      <c r="B144" s="168"/>
      <c r="C144" s="22" t="s">
        <v>525</v>
      </c>
      <c r="D144" s="22" t="s">
        <v>579</v>
      </c>
      <c r="E144" s="33" t="s">
        <v>834</v>
      </c>
      <c r="F144" s="22" t="s">
        <v>528</v>
      </c>
      <c r="G144" s="33" t="s">
        <v>835</v>
      </c>
      <c r="H144" s="22" t="s">
        <v>544</v>
      </c>
      <c r="I144" s="22" t="s">
        <v>538</v>
      </c>
      <c r="J144" s="33" t="s">
        <v>835</v>
      </c>
    </row>
    <row r="145" ht="42.75" customHeight="1" spans="1:10">
      <c r="A145" s="168"/>
      <c r="B145" s="168"/>
      <c r="C145" s="22" t="s">
        <v>533</v>
      </c>
      <c r="D145" s="22" t="s">
        <v>586</v>
      </c>
      <c r="E145" s="33" t="s">
        <v>836</v>
      </c>
      <c r="F145" s="22" t="s">
        <v>528</v>
      </c>
      <c r="G145" s="33" t="s">
        <v>837</v>
      </c>
      <c r="H145" s="22" t="s">
        <v>544</v>
      </c>
      <c r="I145" s="22" t="s">
        <v>538</v>
      </c>
      <c r="J145" s="33" t="s">
        <v>837</v>
      </c>
    </row>
    <row r="146" ht="42.75" customHeight="1" spans="1:10">
      <c r="A146" s="168"/>
      <c r="B146" s="168"/>
      <c r="C146" s="22" t="s">
        <v>533</v>
      </c>
      <c r="D146" s="22" t="s">
        <v>534</v>
      </c>
      <c r="E146" s="33" t="s">
        <v>838</v>
      </c>
      <c r="F146" s="22" t="s">
        <v>528</v>
      </c>
      <c r="G146" s="33" t="s">
        <v>839</v>
      </c>
      <c r="H146" s="22" t="s">
        <v>544</v>
      </c>
      <c r="I146" s="22" t="s">
        <v>538</v>
      </c>
      <c r="J146" s="33" t="s">
        <v>839</v>
      </c>
    </row>
    <row r="147" ht="42.75" customHeight="1" spans="1:10">
      <c r="A147" s="168"/>
      <c r="B147" s="168"/>
      <c r="C147" s="22" t="s">
        <v>533</v>
      </c>
      <c r="D147" s="22" t="s">
        <v>594</v>
      </c>
      <c r="E147" s="33" t="s">
        <v>840</v>
      </c>
      <c r="F147" s="22" t="s">
        <v>528</v>
      </c>
      <c r="G147" s="33" t="s">
        <v>841</v>
      </c>
      <c r="H147" s="22" t="s">
        <v>544</v>
      </c>
      <c r="I147" s="22" t="s">
        <v>538</v>
      </c>
      <c r="J147" s="33" t="s">
        <v>841</v>
      </c>
    </row>
    <row r="148" ht="42.75" customHeight="1" spans="1:10">
      <c r="A148" s="169"/>
      <c r="B148" s="169"/>
      <c r="C148" s="22" t="s">
        <v>540</v>
      </c>
      <c r="D148" s="22" t="s">
        <v>541</v>
      </c>
      <c r="E148" s="33" t="s">
        <v>842</v>
      </c>
      <c r="F148" s="22" t="s">
        <v>528</v>
      </c>
      <c r="G148" s="33" t="s">
        <v>633</v>
      </c>
      <c r="H148" s="22" t="s">
        <v>544</v>
      </c>
      <c r="I148" s="22" t="s">
        <v>538</v>
      </c>
      <c r="J148" s="33" t="s">
        <v>633</v>
      </c>
    </row>
    <row r="149" ht="42.75" customHeight="1" spans="1:10">
      <c r="A149" s="167" t="s">
        <v>843</v>
      </c>
      <c r="B149" s="167" t="s">
        <v>844</v>
      </c>
      <c r="C149" s="22" t="s">
        <v>525</v>
      </c>
      <c r="D149" s="22" t="s">
        <v>548</v>
      </c>
      <c r="E149" s="33" t="s">
        <v>845</v>
      </c>
      <c r="F149" s="22" t="s">
        <v>553</v>
      </c>
      <c r="G149" s="33" t="s">
        <v>90</v>
      </c>
      <c r="H149" s="22" t="s">
        <v>846</v>
      </c>
      <c r="I149" s="22" t="s">
        <v>531</v>
      </c>
      <c r="J149" s="33" t="s">
        <v>847</v>
      </c>
    </row>
    <row r="150" ht="42.75" customHeight="1" spans="1:10">
      <c r="A150" s="168"/>
      <c r="B150" s="168"/>
      <c r="C150" s="22" t="s">
        <v>525</v>
      </c>
      <c r="D150" s="22" t="s">
        <v>561</v>
      </c>
      <c r="E150" s="33" t="s">
        <v>565</v>
      </c>
      <c r="F150" s="22" t="s">
        <v>566</v>
      </c>
      <c r="G150" s="33" t="s">
        <v>567</v>
      </c>
      <c r="H150" s="22" t="s">
        <v>544</v>
      </c>
      <c r="I150" s="22" t="s">
        <v>531</v>
      </c>
      <c r="J150" s="33" t="s">
        <v>848</v>
      </c>
    </row>
    <row r="151" ht="54" customHeight="1" spans="1:10">
      <c r="A151" s="168"/>
      <c r="B151" s="168"/>
      <c r="C151" s="22" t="s">
        <v>525</v>
      </c>
      <c r="D151" s="22" t="s">
        <v>561</v>
      </c>
      <c r="E151" s="33" t="s">
        <v>571</v>
      </c>
      <c r="F151" s="22" t="s">
        <v>553</v>
      </c>
      <c r="G151" s="33" t="s">
        <v>563</v>
      </c>
      <c r="H151" s="22" t="s">
        <v>544</v>
      </c>
      <c r="I151" s="22" t="s">
        <v>531</v>
      </c>
      <c r="J151" s="33" t="s">
        <v>572</v>
      </c>
    </row>
    <row r="152" ht="55" customHeight="1" spans="1:10">
      <c r="A152" s="168"/>
      <c r="B152" s="168"/>
      <c r="C152" s="22" t="s">
        <v>525</v>
      </c>
      <c r="D152" s="22" t="s">
        <v>579</v>
      </c>
      <c r="E152" s="33" t="s">
        <v>582</v>
      </c>
      <c r="F152" s="22" t="s">
        <v>528</v>
      </c>
      <c r="G152" s="33" t="s">
        <v>563</v>
      </c>
      <c r="H152" s="22" t="s">
        <v>544</v>
      </c>
      <c r="I152" s="22" t="s">
        <v>538</v>
      </c>
      <c r="J152" s="33" t="s">
        <v>583</v>
      </c>
    </row>
    <row r="153" ht="51" customHeight="1" spans="1:10">
      <c r="A153" s="168"/>
      <c r="B153" s="168"/>
      <c r="C153" s="22" t="s">
        <v>533</v>
      </c>
      <c r="D153" s="22" t="s">
        <v>586</v>
      </c>
      <c r="E153" s="33" t="s">
        <v>587</v>
      </c>
      <c r="F153" s="22" t="s">
        <v>528</v>
      </c>
      <c r="G153" s="33" t="s">
        <v>563</v>
      </c>
      <c r="H153" s="22" t="s">
        <v>544</v>
      </c>
      <c r="I153" s="22" t="s">
        <v>538</v>
      </c>
      <c r="J153" s="33" t="s">
        <v>588</v>
      </c>
    </row>
    <row r="154" ht="57" customHeight="1" spans="1:10">
      <c r="A154" s="169"/>
      <c r="B154" s="169"/>
      <c r="C154" s="22" t="s">
        <v>540</v>
      </c>
      <c r="D154" s="22" t="s">
        <v>541</v>
      </c>
      <c r="E154" s="33" t="s">
        <v>603</v>
      </c>
      <c r="F154" s="22" t="s">
        <v>528</v>
      </c>
      <c r="G154" s="33" t="s">
        <v>563</v>
      </c>
      <c r="H154" s="22" t="s">
        <v>544</v>
      </c>
      <c r="I154" s="22" t="s">
        <v>538</v>
      </c>
      <c r="J154" s="33" t="s">
        <v>604</v>
      </c>
    </row>
    <row r="155" ht="42.75" customHeight="1" spans="1:10">
      <c r="A155" s="167" t="s">
        <v>849</v>
      </c>
      <c r="B155" s="167" t="s">
        <v>850</v>
      </c>
      <c r="C155" s="22" t="s">
        <v>525</v>
      </c>
      <c r="D155" s="22" t="s">
        <v>548</v>
      </c>
      <c r="E155" s="33" t="s">
        <v>851</v>
      </c>
      <c r="F155" s="22" t="s">
        <v>528</v>
      </c>
      <c r="G155" s="33" t="s">
        <v>90</v>
      </c>
      <c r="H155" s="22" t="s">
        <v>852</v>
      </c>
      <c r="I155" s="22" t="s">
        <v>531</v>
      </c>
      <c r="J155" s="33" t="s">
        <v>853</v>
      </c>
    </row>
    <row r="156" ht="42.75" customHeight="1" spans="1:10">
      <c r="A156" s="168"/>
      <c r="B156" s="168"/>
      <c r="C156" s="22" t="s">
        <v>525</v>
      </c>
      <c r="D156" s="22" t="s">
        <v>548</v>
      </c>
      <c r="E156" s="33" t="s">
        <v>854</v>
      </c>
      <c r="F156" s="22" t="s">
        <v>528</v>
      </c>
      <c r="G156" s="33" t="s">
        <v>91</v>
      </c>
      <c r="H156" s="22" t="s">
        <v>852</v>
      </c>
      <c r="I156" s="22" t="s">
        <v>531</v>
      </c>
      <c r="J156" s="33" t="s">
        <v>855</v>
      </c>
    </row>
    <row r="157" ht="49" customHeight="1" spans="1:10">
      <c r="A157" s="168"/>
      <c r="B157" s="168"/>
      <c r="C157" s="22" t="s">
        <v>525</v>
      </c>
      <c r="D157" s="22" t="s">
        <v>526</v>
      </c>
      <c r="E157" s="33" t="s">
        <v>527</v>
      </c>
      <c r="F157" s="22" t="s">
        <v>528</v>
      </c>
      <c r="G157" s="33" t="s">
        <v>856</v>
      </c>
      <c r="H157" s="22" t="s">
        <v>649</v>
      </c>
      <c r="I157" s="22" t="s">
        <v>531</v>
      </c>
      <c r="J157" s="33" t="s">
        <v>857</v>
      </c>
    </row>
    <row r="158" ht="42.75" customHeight="1" spans="1:10">
      <c r="A158" s="168"/>
      <c r="B158" s="168"/>
      <c r="C158" s="22" t="s">
        <v>533</v>
      </c>
      <c r="D158" s="22" t="s">
        <v>586</v>
      </c>
      <c r="E158" s="33" t="s">
        <v>858</v>
      </c>
      <c r="F158" s="22" t="s">
        <v>528</v>
      </c>
      <c r="G158" s="33" t="s">
        <v>859</v>
      </c>
      <c r="H158" s="22" t="s">
        <v>544</v>
      </c>
      <c r="I158" s="22" t="s">
        <v>538</v>
      </c>
      <c r="J158" s="33" t="s">
        <v>858</v>
      </c>
    </row>
    <row r="159" ht="42.75" customHeight="1" spans="1:10">
      <c r="A159" s="169"/>
      <c r="B159" s="169"/>
      <c r="C159" s="22" t="s">
        <v>540</v>
      </c>
      <c r="D159" s="22" t="s">
        <v>541</v>
      </c>
      <c r="E159" s="33" t="s">
        <v>860</v>
      </c>
      <c r="F159" s="22" t="s">
        <v>528</v>
      </c>
      <c r="G159" s="33" t="s">
        <v>529</v>
      </c>
      <c r="H159" s="22" t="s">
        <v>861</v>
      </c>
      <c r="I159" s="22" t="s">
        <v>531</v>
      </c>
      <c r="J159" s="33" t="s">
        <v>862</v>
      </c>
    </row>
    <row r="160" ht="42.75" customHeight="1" spans="1:10">
      <c r="A160" s="167" t="s">
        <v>863</v>
      </c>
      <c r="B160" s="167" t="s">
        <v>864</v>
      </c>
      <c r="C160" s="22" t="s">
        <v>525</v>
      </c>
      <c r="D160" s="22" t="s">
        <v>548</v>
      </c>
      <c r="E160" s="33" t="s">
        <v>865</v>
      </c>
      <c r="F160" s="22" t="s">
        <v>528</v>
      </c>
      <c r="G160" s="33" t="s">
        <v>866</v>
      </c>
      <c r="H160" s="22" t="s">
        <v>867</v>
      </c>
      <c r="I160" s="22" t="s">
        <v>531</v>
      </c>
      <c r="J160" s="33" t="s">
        <v>868</v>
      </c>
    </row>
    <row r="161" ht="42.75" customHeight="1" spans="1:10">
      <c r="A161" s="168"/>
      <c r="B161" s="168"/>
      <c r="C161" s="22" t="s">
        <v>525</v>
      </c>
      <c r="D161" s="22" t="s">
        <v>548</v>
      </c>
      <c r="E161" s="33" t="s">
        <v>869</v>
      </c>
      <c r="F161" s="22" t="s">
        <v>528</v>
      </c>
      <c r="G161" s="33" t="s">
        <v>870</v>
      </c>
      <c r="H161" s="22" t="s">
        <v>871</v>
      </c>
      <c r="I161" s="22" t="s">
        <v>531</v>
      </c>
      <c r="J161" s="33" t="s">
        <v>872</v>
      </c>
    </row>
    <row r="162" ht="42.75" customHeight="1" spans="1:10">
      <c r="A162" s="168"/>
      <c r="B162" s="168"/>
      <c r="C162" s="22" t="s">
        <v>525</v>
      </c>
      <c r="D162" s="22" t="s">
        <v>561</v>
      </c>
      <c r="E162" s="33" t="s">
        <v>797</v>
      </c>
      <c r="F162" s="22" t="s">
        <v>528</v>
      </c>
      <c r="G162" s="33" t="s">
        <v>529</v>
      </c>
      <c r="H162" s="22" t="s">
        <v>544</v>
      </c>
      <c r="I162" s="22" t="s">
        <v>531</v>
      </c>
      <c r="J162" s="33" t="s">
        <v>798</v>
      </c>
    </row>
    <row r="163" ht="42.75" customHeight="1" spans="1:10">
      <c r="A163" s="168"/>
      <c r="B163" s="168"/>
      <c r="C163" s="22" t="s">
        <v>533</v>
      </c>
      <c r="D163" s="22" t="s">
        <v>586</v>
      </c>
      <c r="E163" s="33" t="s">
        <v>799</v>
      </c>
      <c r="F163" s="22" t="s">
        <v>528</v>
      </c>
      <c r="G163" s="33" t="s">
        <v>567</v>
      </c>
      <c r="H163" s="22" t="s">
        <v>800</v>
      </c>
      <c r="I163" s="22" t="s">
        <v>531</v>
      </c>
      <c r="J163" s="33" t="s">
        <v>801</v>
      </c>
    </row>
    <row r="164" ht="42.75" customHeight="1" spans="1:10">
      <c r="A164" s="168"/>
      <c r="B164" s="168"/>
      <c r="C164" s="22" t="s">
        <v>533</v>
      </c>
      <c r="D164" s="22" t="s">
        <v>534</v>
      </c>
      <c r="E164" s="33" t="s">
        <v>873</v>
      </c>
      <c r="F164" s="22" t="s">
        <v>528</v>
      </c>
      <c r="G164" s="33" t="s">
        <v>536</v>
      </c>
      <c r="H164" s="22" t="s">
        <v>598</v>
      </c>
      <c r="I164" s="22" t="s">
        <v>538</v>
      </c>
      <c r="J164" s="33" t="s">
        <v>874</v>
      </c>
    </row>
    <row r="165" ht="42.75" customHeight="1" spans="1:10">
      <c r="A165" s="169"/>
      <c r="B165" s="169"/>
      <c r="C165" s="22" t="s">
        <v>540</v>
      </c>
      <c r="D165" s="22" t="s">
        <v>541</v>
      </c>
      <c r="E165" s="33" t="s">
        <v>541</v>
      </c>
      <c r="F165" s="22" t="s">
        <v>553</v>
      </c>
      <c r="G165" s="33" t="s">
        <v>543</v>
      </c>
      <c r="H165" s="22" t="s">
        <v>544</v>
      </c>
      <c r="I165" s="22" t="s">
        <v>531</v>
      </c>
      <c r="J165" s="33" t="s">
        <v>875</v>
      </c>
    </row>
    <row r="166" ht="42.75" customHeight="1" spans="1:10">
      <c r="A166" s="167" t="s">
        <v>876</v>
      </c>
      <c r="B166" s="167" t="s">
        <v>877</v>
      </c>
      <c r="C166" s="22" t="s">
        <v>525</v>
      </c>
      <c r="D166" s="22" t="s">
        <v>548</v>
      </c>
      <c r="E166" s="33" t="s">
        <v>878</v>
      </c>
      <c r="F166" s="22" t="s">
        <v>528</v>
      </c>
      <c r="G166" s="33" t="s">
        <v>567</v>
      </c>
      <c r="H166" s="22" t="s">
        <v>649</v>
      </c>
      <c r="I166" s="22" t="s">
        <v>531</v>
      </c>
      <c r="J166" s="33" t="s">
        <v>879</v>
      </c>
    </row>
    <row r="167" ht="42.75" customHeight="1" spans="1:10">
      <c r="A167" s="168"/>
      <c r="B167" s="168"/>
      <c r="C167" s="22" t="s">
        <v>525</v>
      </c>
      <c r="D167" s="22" t="s">
        <v>548</v>
      </c>
      <c r="E167" s="33" t="s">
        <v>880</v>
      </c>
      <c r="F167" s="22" t="s">
        <v>528</v>
      </c>
      <c r="G167" s="33" t="s">
        <v>93</v>
      </c>
      <c r="H167" s="22" t="s">
        <v>601</v>
      </c>
      <c r="I167" s="22" t="s">
        <v>531</v>
      </c>
      <c r="J167" s="33" t="s">
        <v>881</v>
      </c>
    </row>
    <row r="168" ht="42.75" customHeight="1" spans="1:10">
      <c r="A168" s="168"/>
      <c r="B168" s="168"/>
      <c r="C168" s="22" t="s">
        <v>525</v>
      </c>
      <c r="D168" s="22" t="s">
        <v>561</v>
      </c>
      <c r="E168" s="33" t="s">
        <v>882</v>
      </c>
      <c r="F168" s="22" t="s">
        <v>528</v>
      </c>
      <c r="G168" s="33" t="s">
        <v>529</v>
      </c>
      <c r="H168" s="22" t="s">
        <v>544</v>
      </c>
      <c r="I168" s="22" t="s">
        <v>531</v>
      </c>
      <c r="J168" s="33" t="s">
        <v>883</v>
      </c>
    </row>
    <row r="169" ht="42.75" customHeight="1" spans="1:10">
      <c r="A169" s="168"/>
      <c r="B169" s="168"/>
      <c r="C169" s="22" t="s">
        <v>533</v>
      </c>
      <c r="D169" s="22" t="s">
        <v>534</v>
      </c>
      <c r="E169" s="33" t="s">
        <v>884</v>
      </c>
      <c r="F169" s="22" t="s">
        <v>528</v>
      </c>
      <c r="G169" s="33" t="s">
        <v>529</v>
      </c>
      <c r="H169" s="22" t="s">
        <v>537</v>
      </c>
      <c r="I169" s="22" t="s">
        <v>538</v>
      </c>
      <c r="J169" s="33" t="s">
        <v>885</v>
      </c>
    </row>
    <row r="170" ht="42.75" customHeight="1" spans="1:10">
      <c r="A170" s="169"/>
      <c r="B170" s="169"/>
      <c r="C170" s="22" t="s">
        <v>540</v>
      </c>
      <c r="D170" s="22" t="s">
        <v>541</v>
      </c>
      <c r="E170" s="33" t="s">
        <v>563</v>
      </c>
      <c r="F170" s="22" t="s">
        <v>553</v>
      </c>
      <c r="G170" s="33" t="s">
        <v>563</v>
      </c>
      <c r="H170" s="22" t="s">
        <v>544</v>
      </c>
      <c r="I170" s="22" t="s">
        <v>531</v>
      </c>
      <c r="J170" s="33" t="s">
        <v>881</v>
      </c>
    </row>
    <row r="171" ht="42.75" customHeight="1" spans="1:10">
      <c r="A171" s="167" t="s">
        <v>886</v>
      </c>
      <c r="B171" s="167" t="s">
        <v>887</v>
      </c>
      <c r="C171" s="22" t="s">
        <v>525</v>
      </c>
      <c r="D171" s="22" t="s">
        <v>548</v>
      </c>
      <c r="E171" s="33" t="s">
        <v>888</v>
      </c>
      <c r="F171" s="22" t="s">
        <v>528</v>
      </c>
      <c r="G171" s="33" t="s">
        <v>889</v>
      </c>
      <c r="H171" s="22" t="s">
        <v>660</v>
      </c>
      <c r="I171" s="22" t="s">
        <v>531</v>
      </c>
      <c r="J171" s="33" t="s">
        <v>889</v>
      </c>
    </row>
    <row r="172" ht="42.75" customHeight="1" spans="1:10">
      <c r="A172" s="168"/>
      <c r="B172" s="168"/>
      <c r="C172" s="22" t="s">
        <v>525</v>
      </c>
      <c r="D172" s="22" t="s">
        <v>561</v>
      </c>
      <c r="E172" s="33" t="s">
        <v>890</v>
      </c>
      <c r="F172" s="22" t="s">
        <v>528</v>
      </c>
      <c r="G172" s="33" t="s">
        <v>891</v>
      </c>
      <c r="H172" s="22" t="s">
        <v>544</v>
      </c>
      <c r="I172" s="22" t="s">
        <v>538</v>
      </c>
      <c r="J172" s="33" t="s">
        <v>891</v>
      </c>
    </row>
    <row r="173" ht="42.75" customHeight="1" spans="1:10">
      <c r="A173" s="168"/>
      <c r="B173" s="168"/>
      <c r="C173" s="22" t="s">
        <v>525</v>
      </c>
      <c r="D173" s="22" t="s">
        <v>579</v>
      </c>
      <c r="E173" s="33" t="s">
        <v>892</v>
      </c>
      <c r="F173" s="22" t="s">
        <v>528</v>
      </c>
      <c r="G173" s="33" t="s">
        <v>892</v>
      </c>
      <c r="H173" s="22" t="s">
        <v>598</v>
      </c>
      <c r="I173" s="22" t="s">
        <v>538</v>
      </c>
      <c r="J173" s="33" t="s">
        <v>892</v>
      </c>
    </row>
    <row r="174" ht="42.75" customHeight="1" spans="1:10">
      <c r="A174" s="168"/>
      <c r="B174" s="168"/>
      <c r="C174" s="22" t="s">
        <v>533</v>
      </c>
      <c r="D174" s="22" t="s">
        <v>626</v>
      </c>
      <c r="E174" s="33" t="s">
        <v>893</v>
      </c>
      <c r="F174" s="22" t="s">
        <v>528</v>
      </c>
      <c r="G174" s="33" t="s">
        <v>893</v>
      </c>
      <c r="H174" s="22" t="s">
        <v>649</v>
      </c>
      <c r="I174" s="22" t="s">
        <v>531</v>
      </c>
      <c r="J174" s="33" t="s">
        <v>893</v>
      </c>
    </row>
    <row r="175" ht="42.75" customHeight="1" spans="1:10">
      <c r="A175" s="168"/>
      <c r="B175" s="168"/>
      <c r="C175" s="22" t="s">
        <v>533</v>
      </c>
      <c r="D175" s="22" t="s">
        <v>586</v>
      </c>
      <c r="E175" s="33" t="s">
        <v>894</v>
      </c>
      <c r="F175" s="22" t="s">
        <v>528</v>
      </c>
      <c r="G175" s="33" t="s">
        <v>894</v>
      </c>
      <c r="H175" s="22" t="s">
        <v>544</v>
      </c>
      <c r="I175" s="22" t="s">
        <v>538</v>
      </c>
      <c r="J175" s="33" t="s">
        <v>894</v>
      </c>
    </row>
    <row r="176" ht="53" customHeight="1" spans="1:10">
      <c r="A176" s="168"/>
      <c r="B176" s="168"/>
      <c r="C176" s="22" t="s">
        <v>533</v>
      </c>
      <c r="D176" s="22" t="s">
        <v>534</v>
      </c>
      <c r="E176" s="33" t="s">
        <v>895</v>
      </c>
      <c r="F176" s="22" t="s">
        <v>528</v>
      </c>
      <c r="G176" s="33" t="s">
        <v>896</v>
      </c>
      <c r="H176" s="22" t="s">
        <v>544</v>
      </c>
      <c r="I176" s="22" t="s">
        <v>538</v>
      </c>
      <c r="J176" s="33" t="s">
        <v>895</v>
      </c>
    </row>
    <row r="177" ht="42.75" customHeight="1" spans="1:10">
      <c r="A177" s="168"/>
      <c r="B177" s="168"/>
      <c r="C177" s="22" t="s">
        <v>533</v>
      </c>
      <c r="D177" s="22" t="s">
        <v>594</v>
      </c>
      <c r="E177" s="33" t="s">
        <v>671</v>
      </c>
      <c r="F177" s="22" t="s">
        <v>528</v>
      </c>
      <c r="G177" s="33" t="s">
        <v>671</v>
      </c>
      <c r="H177" s="22" t="s">
        <v>544</v>
      </c>
      <c r="I177" s="22" t="s">
        <v>538</v>
      </c>
      <c r="J177" s="33" t="s">
        <v>671</v>
      </c>
    </row>
    <row r="178" ht="42.75" customHeight="1" spans="1:10">
      <c r="A178" s="169"/>
      <c r="B178" s="169"/>
      <c r="C178" s="22" t="s">
        <v>540</v>
      </c>
      <c r="D178" s="22" t="s">
        <v>541</v>
      </c>
      <c r="E178" s="33" t="s">
        <v>545</v>
      </c>
      <c r="F178" s="22" t="s">
        <v>528</v>
      </c>
      <c r="G178" s="33" t="s">
        <v>617</v>
      </c>
      <c r="H178" s="22" t="s">
        <v>544</v>
      </c>
      <c r="I178" s="22" t="s">
        <v>538</v>
      </c>
      <c r="J178" s="33" t="s">
        <v>617</v>
      </c>
    </row>
    <row r="179" ht="42.75" customHeight="1" spans="1:10">
      <c r="A179" s="167" t="s">
        <v>897</v>
      </c>
      <c r="B179" s="167" t="s">
        <v>898</v>
      </c>
      <c r="C179" s="22" t="s">
        <v>525</v>
      </c>
      <c r="D179" s="22" t="s">
        <v>548</v>
      </c>
      <c r="E179" s="33" t="s">
        <v>899</v>
      </c>
      <c r="F179" s="22" t="s">
        <v>528</v>
      </c>
      <c r="G179" s="33" t="s">
        <v>90</v>
      </c>
      <c r="H179" s="22" t="s">
        <v>550</v>
      </c>
      <c r="I179" s="22" t="s">
        <v>531</v>
      </c>
      <c r="J179" s="33" t="s">
        <v>900</v>
      </c>
    </row>
    <row r="180" ht="42.75" customHeight="1" spans="1:10">
      <c r="A180" s="168"/>
      <c r="B180" s="168"/>
      <c r="C180" s="22" t="s">
        <v>525</v>
      </c>
      <c r="D180" s="22" t="s">
        <v>561</v>
      </c>
      <c r="E180" s="33" t="s">
        <v>901</v>
      </c>
      <c r="F180" s="22" t="s">
        <v>528</v>
      </c>
      <c r="G180" s="33" t="s">
        <v>529</v>
      </c>
      <c r="H180" s="22" t="s">
        <v>544</v>
      </c>
      <c r="I180" s="22" t="s">
        <v>538</v>
      </c>
      <c r="J180" s="33" t="s">
        <v>902</v>
      </c>
    </row>
    <row r="181" ht="42.75" customHeight="1" spans="1:10">
      <c r="A181" s="168"/>
      <c r="B181" s="168"/>
      <c r="C181" s="22" t="s">
        <v>533</v>
      </c>
      <c r="D181" s="22" t="s">
        <v>586</v>
      </c>
      <c r="E181" s="33" t="s">
        <v>903</v>
      </c>
      <c r="F181" s="22" t="s">
        <v>528</v>
      </c>
      <c r="G181" s="33" t="s">
        <v>543</v>
      </c>
      <c r="H181" s="22" t="s">
        <v>544</v>
      </c>
      <c r="I181" s="22" t="s">
        <v>538</v>
      </c>
      <c r="J181" s="33" t="s">
        <v>904</v>
      </c>
    </row>
    <row r="182" ht="42.75" customHeight="1" spans="1:10">
      <c r="A182" s="169"/>
      <c r="B182" s="169"/>
      <c r="C182" s="22" t="s">
        <v>540</v>
      </c>
      <c r="D182" s="22" t="s">
        <v>541</v>
      </c>
      <c r="E182" s="33" t="s">
        <v>541</v>
      </c>
      <c r="F182" s="22" t="s">
        <v>528</v>
      </c>
      <c r="G182" s="33" t="s">
        <v>563</v>
      </c>
      <c r="H182" s="22" t="s">
        <v>544</v>
      </c>
      <c r="I182" s="22" t="s">
        <v>538</v>
      </c>
      <c r="J182" s="33" t="s">
        <v>905</v>
      </c>
    </row>
    <row r="183" ht="42.75" customHeight="1" spans="1:10">
      <c r="A183" s="167" t="s">
        <v>906</v>
      </c>
      <c r="B183" s="167" t="s">
        <v>907</v>
      </c>
      <c r="C183" s="22" t="s">
        <v>525</v>
      </c>
      <c r="D183" s="22" t="s">
        <v>548</v>
      </c>
      <c r="E183" s="33" t="s">
        <v>908</v>
      </c>
      <c r="F183" s="22" t="s">
        <v>528</v>
      </c>
      <c r="G183" s="33" t="s">
        <v>909</v>
      </c>
      <c r="H183" s="22" t="s">
        <v>550</v>
      </c>
      <c r="I183" s="22" t="s">
        <v>531</v>
      </c>
      <c r="J183" s="33" t="s">
        <v>910</v>
      </c>
    </row>
    <row r="184" ht="42.75" customHeight="1" spans="1:10">
      <c r="A184" s="168"/>
      <c r="B184" s="168"/>
      <c r="C184" s="22" t="s">
        <v>525</v>
      </c>
      <c r="D184" s="22" t="s">
        <v>548</v>
      </c>
      <c r="E184" s="33" t="s">
        <v>911</v>
      </c>
      <c r="F184" s="22" t="s">
        <v>553</v>
      </c>
      <c r="G184" s="33" t="s">
        <v>912</v>
      </c>
      <c r="H184" s="22" t="s">
        <v>550</v>
      </c>
      <c r="I184" s="22" t="s">
        <v>531</v>
      </c>
      <c r="J184" s="33" t="s">
        <v>913</v>
      </c>
    </row>
    <row r="185" ht="42.75" customHeight="1" spans="1:10">
      <c r="A185" s="168"/>
      <c r="B185" s="168"/>
      <c r="C185" s="22" t="s">
        <v>525</v>
      </c>
      <c r="D185" s="22" t="s">
        <v>548</v>
      </c>
      <c r="E185" s="33" t="s">
        <v>914</v>
      </c>
      <c r="F185" s="22" t="s">
        <v>528</v>
      </c>
      <c r="G185" s="33" t="s">
        <v>915</v>
      </c>
      <c r="H185" s="22" t="s">
        <v>550</v>
      </c>
      <c r="I185" s="22" t="s">
        <v>531</v>
      </c>
      <c r="J185" s="33" t="s">
        <v>916</v>
      </c>
    </row>
    <row r="186" ht="42.75" customHeight="1" spans="1:10">
      <c r="A186" s="168"/>
      <c r="B186" s="168"/>
      <c r="C186" s="22" t="s">
        <v>525</v>
      </c>
      <c r="D186" s="22" t="s">
        <v>548</v>
      </c>
      <c r="E186" s="33" t="s">
        <v>917</v>
      </c>
      <c r="F186" s="22" t="s">
        <v>528</v>
      </c>
      <c r="G186" s="33" t="s">
        <v>90</v>
      </c>
      <c r="H186" s="22" t="s">
        <v>550</v>
      </c>
      <c r="I186" s="22" t="s">
        <v>531</v>
      </c>
      <c r="J186" s="33" t="s">
        <v>918</v>
      </c>
    </row>
    <row r="187" ht="42.75" customHeight="1" spans="1:10">
      <c r="A187" s="168"/>
      <c r="B187" s="168"/>
      <c r="C187" s="22" t="s">
        <v>525</v>
      </c>
      <c r="D187" s="22" t="s">
        <v>548</v>
      </c>
      <c r="E187" s="33" t="s">
        <v>919</v>
      </c>
      <c r="F187" s="22" t="s">
        <v>528</v>
      </c>
      <c r="G187" s="33" t="s">
        <v>920</v>
      </c>
      <c r="H187" s="22" t="s">
        <v>550</v>
      </c>
      <c r="I187" s="22" t="s">
        <v>531</v>
      </c>
      <c r="J187" s="33" t="s">
        <v>921</v>
      </c>
    </row>
    <row r="188" ht="42.75" customHeight="1" spans="1:10">
      <c r="A188" s="168"/>
      <c r="B188" s="168"/>
      <c r="C188" s="22" t="s">
        <v>525</v>
      </c>
      <c r="D188" s="22" t="s">
        <v>579</v>
      </c>
      <c r="E188" s="33" t="s">
        <v>922</v>
      </c>
      <c r="F188" s="22" t="s">
        <v>528</v>
      </c>
      <c r="G188" s="33" t="s">
        <v>923</v>
      </c>
      <c r="H188" s="22" t="s">
        <v>598</v>
      </c>
      <c r="I188" s="22" t="s">
        <v>531</v>
      </c>
      <c r="J188" s="33" t="s">
        <v>924</v>
      </c>
    </row>
    <row r="189" ht="55" customHeight="1" spans="1:10">
      <c r="A189" s="168"/>
      <c r="B189" s="168"/>
      <c r="C189" s="22" t="s">
        <v>525</v>
      </c>
      <c r="D189" s="22" t="s">
        <v>526</v>
      </c>
      <c r="E189" s="33" t="s">
        <v>527</v>
      </c>
      <c r="F189" s="22" t="s">
        <v>566</v>
      </c>
      <c r="G189" s="33" t="s">
        <v>925</v>
      </c>
      <c r="H189" s="22" t="s">
        <v>530</v>
      </c>
      <c r="I189" s="22" t="s">
        <v>531</v>
      </c>
      <c r="J189" s="33" t="s">
        <v>926</v>
      </c>
    </row>
    <row r="190" ht="42.75" customHeight="1" spans="1:10">
      <c r="A190" s="168"/>
      <c r="B190" s="168"/>
      <c r="C190" s="22" t="s">
        <v>533</v>
      </c>
      <c r="D190" s="22" t="s">
        <v>534</v>
      </c>
      <c r="E190" s="33" t="s">
        <v>927</v>
      </c>
      <c r="F190" s="22" t="s">
        <v>528</v>
      </c>
      <c r="G190" s="33" t="s">
        <v>652</v>
      </c>
      <c r="H190" s="22" t="s">
        <v>537</v>
      </c>
      <c r="I190" s="22" t="s">
        <v>538</v>
      </c>
      <c r="J190" s="33" t="s">
        <v>928</v>
      </c>
    </row>
    <row r="191" ht="42.75" customHeight="1" spans="1:10">
      <c r="A191" s="169"/>
      <c r="B191" s="169"/>
      <c r="C191" s="22" t="s">
        <v>540</v>
      </c>
      <c r="D191" s="22" t="s">
        <v>541</v>
      </c>
      <c r="E191" s="33" t="s">
        <v>545</v>
      </c>
      <c r="F191" s="22" t="s">
        <v>528</v>
      </c>
      <c r="G191" s="33" t="s">
        <v>543</v>
      </c>
      <c r="H191" s="22" t="s">
        <v>544</v>
      </c>
      <c r="I191" s="22" t="s">
        <v>538</v>
      </c>
      <c r="J191" s="33" t="s">
        <v>929</v>
      </c>
    </row>
    <row r="192" ht="42.75" customHeight="1" spans="1:10">
      <c r="A192" s="167" t="s">
        <v>930</v>
      </c>
      <c r="B192" s="167" t="s">
        <v>931</v>
      </c>
      <c r="C192" s="22" t="s">
        <v>525</v>
      </c>
      <c r="D192" s="22" t="s">
        <v>548</v>
      </c>
      <c r="E192" s="33" t="s">
        <v>552</v>
      </c>
      <c r="F192" s="22" t="s">
        <v>553</v>
      </c>
      <c r="G192" s="33" t="s">
        <v>93</v>
      </c>
      <c r="H192" s="22" t="s">
        <v>932</v>
      </c>
      <c r="I192" s="22" t="s">
        <v>531</v>
      </c>
      <c r="J192" s="33" t="s">
        <v>555</v>
      </c>
    </row>
    <row r="193" ht="42.75" customHeight="1" spans="1:10">
      <c r="A193" s="168"/>
      <c r="B193" s="168"/>
      <c r="C193" s="22" t="s">
        <v>525</v>
      </c>
      <c r="D193" s="22" t="s">
        <v>548</v>
      </c>
      <c r="E193" s="33" t="s">
        <v>549</v>
      </c>
      <c r="F193" s="22" t="s">
        <v>528</v>
      </c>
      <c r="G193" s="33" t="s">
        <v>93</v>
      </c>
      <c r="H193" s="22" t="s">
        <v>660</v>
      </c>
      <c r="I193" s="22" t="s">
        <v>531</v>
      </c>
      <c r="J193" s="33" t="s">
        <v>933</v>
      </c>
    </row>
    <row r="194" ht="42.75" customHeight="1" spans="1:10">
      <c r="A194" s="168"/>
      <c r="B194" s="168"/>
      <c r="C194" s="22" t="s">
        <v>525</v>
      </c>
      <c r="D194" s="22" t="s">
        <v>548</v>
      </c>
      <c r="E194" s="33" t="s">
        <v>556</v>
      </c>
      <c r="F194" s="22" t="s">
        <v>528</v>
      </c>
      <c r="G194" s="33" t="s">
        <v>93</v>
      </c>
      <c r="H194" s="22" t="s">
        <v>934</v>
      </c>
      <c r="I194" s="22" t="s">
        <v>531</v>
      </c>
      <c r="J194" s="33" t="s">
        <v>558</v>
      </c>
    </row>
    <row r="195" ht="57" customHeight="1" spans="1:10">
      <c r="A195" s="168"/>
      <c r="B195" s="168"/>
      <c r="C195" s="22" t="s">
        <v>525</v>
      </c>
      <c r="D195" s="22" t="s">
        <v>548</v>
      </c>
      <c r="E195" s="33" t="s">
        <v>559</v>
      </c>
      <c r="F195" s="22" t="s">
        <v>528</v>
      </c>
      <c r="G195" s="33" t="s">
        <v>97</v>
      </c>
      <c r="H195" s="22" t="s">
        <v>934</v>
      </c>
      <c r="I195" s="22" t="s">
        <v>531</v>
      </c>
      <c r="J195" s="33" t="s">
        <v>560</v>
      </c>
    </row>
    <row r="196" ht="42.75" customHeight="1" spans="1:10">
      <c r="A196" s="168"/>
      <c r="B196" s="168"/>
      <c r="C196" s="22" t="s">
        <v>525</v>
      </c>
      <c r="D196" s="22" t="s">
        <v>548</v>
      </c>
      <c r="E196" s="33" t="s">
        <v>935</v>
      </c>
      <c r="F196" s="22" t="s">
        <v>528</v>
      </c>
      <c r="G196" s="33" t="s">
        <v>91</v>
      </c>
      <c r="H196" s="22" t="s">
        <v>936</v>
      </c>
      <c r="I196" s="22" t="s">
        <v>538</v>
      </c>
      <c r="J196" s="33" t="s">
        <v>937</v>
      </c>
    </row>
    <row r="197" ht="42.75" customHeight="1" spans="1:10">
      <c r="A197" s="168"/>
      <c r="B197" s="168"/>
      <c r="C197" s="22" t="s">
        <v>525</v>
      </c>
      <c r="D197" s="22" t="s">
        <v>548</v>
      </c>
      <c r="E197" s="33" t="s">
        <v>938</v>
      </c>
      <c r="F197" s="22" t="s">
        <v>528</v>
      </c>
      <c r="G197" s="33" t="s">
        <v>91</v>
      </c>
      <c r="H197" s="22" t="s">
        <v>601</v>
      </c>
      <c r="I197" s="22" t="s">
        <v>531</v>
      </c>
      <c r="J197" s="33" t="s">
        <v>939</v>
      </c>
    </row>
    <row r="198" ht="42.75" customHeight="1" spans="1:10">
      <c r="A198" s="168"/>
      <c r="B198" s="168"/>
      <c r="C198" s="22" t="s">
        <v>525</v>
      </c>
      <c r="D198" s="22" t="s">
        <v>561</v>
      </c>
      <c r="E198" s="33" t="s">
        <v>940</v>
      </c>
      <c r="F198" s="22" t="s">
        <v>528</v>
      </c>
      <c r="G198" s="33" t="s">
        <v>529</v>
      </c>
      <c r="H198" s="22" t="s">
        <v>544</v>
      </c>
      <c r="I198" s="22" t="s">
        <v>531</v>
      </c>
      <c r="J198" s="33" t="s">
        <v>941</v>
      </c>
    </row>
    <row r="199" ht="42.75" customHeight="1" spans="1:10">
      <c r="A199" s="168"/>
      <c r="B199" s="168"/>
      <c r="C199" s="22" t="s">
        <v>525</v>
      </c>
      <c r="D199" s="22" t="s">
        <v>561</v>
      </c>
      <c r="E199" s="33" t="s">
        <v>565</v>
      </c>
      <c r="F199" s="22" t="s">
        <v>566</v>
      </c>
      <c r="G199" s="33" t="s">
        <v>567</v>
      </c>
      <c r="H199" s="22" t="s">
        <v>544</v>
      </c>
      <c r="I199" s="22" t="s">
        <v>531</v>
      </c>
      <c r="J199" s="33" t="s">
        <v>568</v>
      </c>
    </row>
    <row r="200" ht="42.75" customHeight="1" spans="1:10">
      <c r="A200" s="168"/>
      <c r="B200" s="168"/>
      <c r="C200" s="22" t="s">
        <v>525</v>
      </c>
      <c r="D200" s="22" t="s">
        <v>561</v>
      </c>
      <c r="E200" s="33" t="s">
        <v>562</v>
      </c>
      <c r="F200" s="22" t="s">
        <v>553</v>
      </c>
      <c r="G200" s="33" t="s">
        <v>563</v>
      </c>
      <c r="H200" s="22" t="s">
        <v>544</v>
      </c>
      <c r="I200" s="22" t="s">
        <v>531</v>
      </c>
      <c r="J200" s="33" t="s">
        <v>564</v>
      </c>
    </row>
    <row r="201" ht="53" customHeight="1" spans="1:10">
      <c r="A201" s="168"/>
      <c r="B201" s="168"/>
      <c r="C201" s="22" t="s">
        <v>525</v>
      </c>
      <c r="D201" s="22" t="s">
        <v>561</v>
      </c>
      <c r="E201" s="33" t="s">
        <v>569</v>
      </c>
      <c r="F201" s="22" t="s">
        <v>553</v>
      </c>
      <c r="G201" s="33" t="s">
        <v>563</v>
      </c>
      <c r="H201" s="22" t="s">
        <v>544</v>
      </c>
      <c r="I201" s="22" t="s">
        <v>531</v>
      </c>
      <c r="J201" s="33" t="s">
        <v>570</v>
      </c>
    </row>
    <row r="202" ht="53" customHeight="1" spans="1:10">
      <c r="A202" s="168"/>
      <c r="B202" s="168"/>
      <c r="C202" s="22" t="s">
        <v>525</v>
      </c>
      <c r="D202" s="22" t="s">
        <v>561</v>
      </c>
      <c r="E202" s="33" t="s">
        <v>573</v>
      </c>
      <c r="F202" s="22" t="s">
        <v>553</v>
      </c>
      <c r="G202" s="33" t="s">
        <v>543</v>
      </c>
      <c r="H202" s="22" t="s">
        <v>544</v>
      </c>
      <c r="I202" s="22" t="s">
        <v>531</v>
      </c>
      <c r="J202" s="33" t="s">
        <v>574</v>
      </c>
    </row>
    <row r="203" ht="52" customHeight="1" spans="1:10">
      <c r="A203" s="168"/>
      <c r="B203" s="168"/>
      <c r="C203" s="22" t="s">
        <v>525</v>
      </c>
      <c r="D203" s="22" t="s">
        <v>561</v>
      </c>
      <c r="E203" s="33" t="s">
        <v>571</v>
      </c>
      <c r="F203" s="22" t="s">
        <v>553</v>
      </c>
      <c r="G203" s="33" t="s">
        <v>543</v>
      </c>
      <c r="H203" s="22" t="s">
        <v>544</v>
      </c>
      <c r="I203" s="22" t="s">
        <v>531</v>
      </c>
      <c r="J203" s="33" t="s">
        <v>572</v>
      </c>
    </row>
    <row r="204" ht="42.75" customHeight="1" spans="1:10">
      <c r="A204" s="168"/>
      <c r="B204" s="168"/>
      <c r="C204" s="22" t="s">
        <v>525</v>
      </c>
      <c r="D204" s="22" t="s">
        <v>561</v>
      </c>
      <c r="E204" s="33" t="s">
        <v>577</v>
      </c>
      <c r="F204" s="22" t="s">
        <v>566</v>
      </c>
      <c r="G204" s="33" t="s">
        <v>99</v>
      </c>
      <c r="H204" s="22" t="s">
        <v>544</v>
      </c>
      <c r="I204" s="22" t="s">
        <v>531</v>
      </c>
      <c r="J204" s="33" t="s">
        <v>942</v>
      </c>
    </row>
    <row r="205" ht="50" customHeight="1" spans="1:10">
      <c r="A205" s="168"/>
      <c r="B205" s="168"/>
      <c r="C205" s="22" t="s">
        <v>525</v>
      </c>
      <c r="D205" s="22" t="s">
        <v>561</v>
      </c>
      <c r="E205" s="33" t="s">
        <v>575</v>
      </c>
      <c r="F205" s="22" t="s">
        <v>553</v>
      </c>
      <c r="G205" s="33" t="s">
        <v>563</v>
      </c>
      <c r="H205" s="22" t="s">
        <v>544</v>
      </c>
      <c r="I205" s="22" t="s">
        <v>531</v>
      </c>
      <c r="J205" s="33" t="s">
        <v>576</v>
      </c>
    </row>
    <row r="206" ht="52" customHeight="1" spans="1:10">
      <c r="A206" s="168"/>
      <c r="B206" s="168"/>
      <c r="C206" s="22" t="s">
        <v>525</v>
      </c>
      <c r="D206" s="22" t="s">
        <v>561</v>
      </c>
      <c r="E206" s="33" t="s">
        <v>943</v>
      </c>
      <c r="F206" s="22" t="s">
        <v>528</v>
      </c>
      <c r="G206" s="33" t="s">
        <v>944</v>
      </c>
      <c r="H206" s="22" t="s">
        <v>537</v>
      </c>
      <c r="I206" s="22" t="s">
        <v>538</v>
      </c>
      <c r="J206" s="33" t="s">
        <v>945</v>
      </c>
    </row>
    <row r="207" ht="42.75" customHeight="1" spans="1:10">
      <c r="A207" s="168"/>
      <c r="B207" s="168"/>
      <c r="C207" s="22" t="s">
        <v>525</v>
      </c>
      <c r="D207" s="22" t="s">
        <v>579</v>
      </c>
      <c r="E207" s="33" t="s">
        <v>766</v>
      </c>
      <c r="F207" s="22" t="s">
        <v>528</v>
      </c>
      <c r="G207" s="33" t="s">
        <v>543</v>
      </c>
      <c r="H207" s="22" t="s">
        <v>544</v>
      </c>
      <c r="I207" s="22" t="s">
        <v>531</v>
      </c>
      <c r="J207" s="33" t="s">
        <v>766</v>
      </c>
    </row>
    <row r="208" ht="42.75" customHeight="1" spans="1:10">
      <c r="A208" s="168"/>
      <c r="B208" s="168"/>
      <c r="C208" s="22" t="s">
        <v>525</v>
      </c>
      <c r="D208" s="22" t="s">
        <v>579</v>
      </c>
      <c r="E208" s="33" t="s">
        <v>764</v>
      </c>
      <c r="F208" s="22" t="s">
        <v>528</v>
      </c>
      <c r="G208" s="33" t="s">
        <v>91</v>
      </c>
      <c r="H208" s="22" t="s">
        <v>601</v>
      </c>
      <c r="I208" s="22" t="s">
        <v>531</v>
      </c>
      <c r="J208" s="33" t="s">
        <v>764</v>
      </c>
    </row>
    <row r="209" ht="42.75" customHeight="1" spans="1:10">
      <c r="A209" s="168"/>
      <c r="B209" s="168"/>
      <c r="C209" s="22" t="s">
        <v>525</v>
      </c>
      <c r="D209" s="22" t="s">
        <v>579</v>
      </c>
      <c r="E209" s="33" t="s">
        <v>582</v>
      </c>
      <c r="F209" s="22" t="s">
        <v>553</v>
      </c>
      <c r="G209" s="33" t="s">
        <v>563</v>
      </c>
      <c r="H209" s="22" t="s">
        <v>544</v>
      </c>
      <c r="I209" s="22" t="s">
        <v>531</v>
      </c>
      <c r="J209" s="33" t="s">
        <v>583</v>
      </c>
    </row>
    <row r="210" ht="47" customHeight="1" spans="1:10">
      <c r="A210" s="168"/>
      <c r="B210" s="168"/>
      <c r="C210" s="22" t="s">
        <v>525</v>
      </c>
      <c r="D210" s="22" t="s">
        <v>579</v>
      </c>
      <c r="E210" s="33" t="s">
        <v>580</v>
      </c>
      <c r="F210" s="22" t="s">
        <v>553</v>
      </c>
      <c r="G210" s="33" t="s">
        <v>563</v>
      </c>
      <c r="H210" s="22" t="s">
        <v>544</v>
      </c>
      <c r="I210" s="22" t="s">
        <v>531</v>
      </c>
      <c r="J210" s="33" t="s">
        <v>581</v>
      </c>
    </row>
    <row r="211" ht="54" customHeight="1" spans="1:10">
      <c r="A211" s="168"/>
      <c r="B211" s="168"/>
      <c r="C211" s="22" t="s">
        <v>525</v>
      </c>
      <c r="D211" s="22" t="s">
        <v>579</v>
      </c>
      <c r="E211" s="33" t="s">
        <v>584</v>
      </c>
      <c r="F211" s="22" t="s">
        <v>553</v>
      </c>
      <c r="G211" s="33" t="s">
        <v>529</v>
      </c>
      <c r="H211" s="22" t="s">
        <v>544</v>
      </c>
      <c r="I211" s="22" t="s">
        <v>531</v>
      </c>
      <c r="J211" s="33" t="s">
        <v>585</v>
      </c>
    </row>
    <row r="212" ht="42.75" customHeight="1" spans="1:10">
      <c r="A212" s="168"/>
      <c r="B212" s="168"/>
      <c r="C212" s="22" t="s">
        <v>533</v>
      </c>
      <c r="D212" s="22" t="s">
        <v>626</v>
      </c>
      <c r="E212" s="33" t="s">
        <v>946</v>
      </c>
      <c r="F212" s="22" t="s">
        <v>528</v>
      </c>
      <c r="G212" s="33" t="s">
        <v>947</v>
      </c>
      <c r="H212" s="22" t="s">
        <v>544</v>
      </c>
      <c r="I212" s="22" t="s">
        <v>538</v>
      </c>
      <c r="J212" s="33" t="s">
        <v>948</v>
      </c>
    </row>
    <row r="213" ht="75" customHeight="1" spans="1:10">
      <c r="A213" s="168"/>
      <c r="B213" s="168"/>
      <c r="C213" s="22" t="s">
        <v>533</v>
      </c>
      <c r="D213" s="22" t="s">
        <v>586</v>
      </c>
      <c r="E213" s="33" t="s">
        <v>775</v>
      </c>
      <c r="F213" s="22" t="s">
        <v>528</v>
      </c>
      <c r="G213" s="33" t="s">
        <v>543</v>
      </c>
      <c r="H213" s="22" t="s">
        <v>544</v>
      </c>
      <c r="I213" s="22" t="s">
        <v>538</v>
      </c>
      <c r="J213" s="33" t="s">
        <v>949</v>
      </c>
    </row>
    <row r="214" ht="77" customHeight="1" spans="1:10">
      <c r="A214" s="168"/>
      <c r="B214" s="168"/>
      <c r="C214" s="22" t="s">
        <v>533</v>
      </c>
      <c r="D214" s="22" t="s">
        <v>586</v>
      </c>
      <c r="E214" s="33" t="s">
        <v>587</v>
      </c>
      <c r="F214" s="22" t="s">
        <v>528</v>
      </c>
      <c r="G214" s="33" t="s">
        <v>543</v>
      </c>
      <c r="H214" s="22" t="s">
        <v>544</v>
      </c>
      <c r="I214" s="22" t="s">
        <v>538</v>
      </c>
      <c r="J214" s="33" t="s">
        <v>950</v>
      </c>
    </row>
    <row r="215" ht="57" customHeight="1" spans="1:10">
      <c r="A215" s="168"/>
      <c r="B215" s="168"/>
      <c r="C215" s="22" t="s">
        <v>533</v>
      </c>
      <c r="D215" s="22" t="s">
        <v>586</v>
      </c>
      <c r="E215" s="33" t="s">
        <v>589</v>
      </c>
      <c r="F215" s="22" t="s">
        <v>528</v>
      </c>
      <c r="G215" s="33" t="s">
        <v>590</v>
      </c>
      <c r="H215" s="22" t="s">
        <v>544</v>
      </c>
      <c r="I215" s="22" t="s">
        <v>538</v>
      </c>
      <c r="J215" s="33" t="s">
        <v>591</v>
      </c>
    </row>
    <row r="216" ht="57" customHeight="1" spans="1:10">
      <c r="A216" s="168"/>
      <c r="B216" s="168"/>
      <c r="C216" s="22" t="s">
        <v>533</v>
      </c>
      <c r="D216" s="22" t="s">
        <v>586</v>
      </c>
      <c r="E216" s="33" t="s">
        <v>592</v>
      </c>
      <c r="F216" s="22" t="s">
        <v>528</v>
      </c>
      <c r="G216" s="33" t="s">
        <v>590</v>
      </c>
      <c r="H216" s="22" t="s">
        <v>544</v>
      </c>
      <c r="I216" s="22" t="s">
        <v>538</v>
      </c>
      <c r="J216" s="33" t="s">
        <v>593</v>
      </c>
    </row>
    <row r="217" ht="42.75" customHeight="1" spans="1:10">
      <c r="A217" s="168"/>
      <c r="B217" s="168"/>
      <c r="C217" s="22" t="s">
        <v>533</v>
      </c>
      <c r="D217" s="22" t="s">
        <v>594</v>
      </c>
      <c r="E217" s="33" t="s">
        <v>775</v>
      </c>
      <c r="F217" s="22" t="s">
        <v>528</v>
      </c>
      <c r="G217" s="33" t="s">
        <v>543</v>
      </c>
      <c r="H217" s="22" t="s">
        <v>544</v>
      </c>
      <c r="I217" s="22" t="s">
        <v>538</v>
      </c>
      <c r="J217" s="33" t="s">
        <v>948</v>
      </c>
    </row>
    <row r="218" ht="52" customHeight="1" spans="1:10">
      <c r="A218" s="168"/>
      <c r="B218" s="168"/>
      <c r="C218" s="22" t="s">
        <v>533</v>
      </c>
      <c r="D218" s="22" t="s">
        <v>594</v>
      </c>
      <c r="E218" s="33" t="s">
        <v>595</v>
      </c>
      <c r="F218" s="22" t="s">
        <v>528</v>
      </c>
      <c r="G218" s="33" t="s">
        <v>543</v>
      </c>
      <c r="H218" s="22" t="s">
        <v>544</v>
      </c>
      <c r="I218" s="22" t="s">
        <v>538</v>
      </c>
      <c r="J218" s="33" t="s">
        <v>596</v>
      </c>
    </row>
    <row r="219" ht="42.75" customHeight="1" spans="1:10">
      <c r="A219" s="168"/>
      <c r="B219" s="168"/>
      <c r="C219" s="22" t="s">
        <v>533</v>
      </c>
      <c r="D219" s="22" t="s">
        <v>594</v>
      </c>
      <c r="E219" s="33" t="s">
        <v>597</v>
      </c>
      <c r="F219" s="22" t="s">
        <v>553</v>
      </c>
      <c r="G219" s="33" t="s">
        <v>91</v>
      </c>
      <c r="H219" s="22" t="s">
        <v>598</v>
      </c>
      <c r="I219" s="22" t="s">
        <v>531</v>
      </c>
      <c r="J219" s="33" t="s">
        <v>599</v>
      </c>
    </row>
    <row r="220" ht="54" customHeight="1" spans="1:10">
      <c r="A220" s="168"/>
      <c r="B220" s="168"/>
      <c r="C220" s="22" t="s">
        <v>540</v>
      </c>
      <c r="D220" s="22" t="s">
        <v>541</v>
      </c>
      <c r="E220" s="33" t="s">
        <v>603</v>
      </c>
      <c r="F220" s="22" t="s">
        <v>528</v>
      </c>
      <c r="G220" s="33" t="s">
        <v>563</v>
      </c>
      <c r="H220" s="22" t="s">
        <v>544</v>
      </c>
      <c r="I220" s="22" t="s">
        <v>538</v>
      </c>
      <c r="J220" s="33" t="s">
        <v>604</v>
      </c>
    </row>
    <row r="221" ht="42.75" customHeight="1" spans="1:10">
      <c r="A221" s="168"/>
      <c r="B221" s="168"/>
      <c r="C221" s="22" t="s">
        <v>540</v>
      </c>
      <c r="D221" s="22" t="s">
        <v>541</v>
      </c>
      <c r="E221" s="33" t="s">
        <v>600</v>
      </c>
      <c r="F221" s="22" t="s">
        <v>566</v>
      </c>
      <c r="G221" s="33" t="s">
        <v>94</v>
      </c>
      <c r="H221" s="22" t="s">
        <v>601</v>
      </c>
      <c r="I221" s="22" t="s">
        <v>531</v>
      </c>
      <c r="J221" s="33" t="s">
        <v>602</v>
      </c>
    </row>
    <row r="222" ht="42.75" customHeight="1" spans="1:10">
      <c r="A222" s="168"/>
      <c r="B222" s="168"/>
      <c r="C222" s="22" t="s">
        <v>540</v>
      </c>
      <c r="D222" s="22" t="s">
        <v>541</v>
      </c>
      <c r="E222" s="33" t="s">
        <v>951</v>
      </c>
      <c r="F222" s="22" t="s">
        <v>553</v>
      </c>
      <c r="G222" s="33" t="s">
        <v>952</v>
      </c>
      <c r="H222" s="22" t="s">
        <v>544</v>
      </c>
      <c r="I222" s="22" t="s">
        <v>531</v>
      </c>
      <c r="J222" s="33" t="s">
        <v>951</v>
      </c>
    </row>
    <row r="223" ht="42.75" customHeight="1" spans="1:10">
      <c r="A223" s="168"/>
      <c r="B223" s="168"/>
      <c r="C223" s="22" t="s">
        <v>540</v>
      </c>
      <c r="D223" s="22" t="s">
        <v>541</v>
      </c>
      <c r="E223" s="33" t="s">
        <v>953</v>
      </c>
      <c r="F223" s="22" t="s">
        <v>553</v>
      </c>
      <c r="G223" s="33" t="s">
        <v>954</v>
      </c>
      <c r="H223" s="22" t="s">
        <v>544</v>
      </c>
      <c r="I223" s="22" t="s">
        <v>531</v>
      </c>
      <c r="J223" s="33" t="s">
        <v>953</v>
      </c>
    </row>
    <row r="224" ht="42.75" customHeight="1" spans="1:10">
      <c r="A224" s="169"/>
      <c r="B224" s="169"/>
      <c r="C224" s="22" t="s">
        <v>540</v>
      </c>
      <c r="D224" s="22" t="s">
        <v>541</v>
      </c>
      <c r="E224" s="33" t="s">
        <v>955</v>
      </c>
      <c r="F224" s="22" t="s">
        <v>553</v>
      </c>
      <c r="G224" s="33" t="s">
        <v>956</v>
      </c>
      <c r="H224" s="22" t="s">
        <v>544</v>
      </c>
      <c r="I224" s="22" t="s">
        <v>531</v>
      </c>
      <c r="J224" s="33" t="s">
        <v>955</v>
      </c>
    </row>
    <row r="225" ht="42.75" customHeight="1" spans="1:10">
      <c r="A225" s="167" t="s">
        <v>957</v>
      </c>
      <c r="B225" s="167" t="s">
        <v>958</v>
      </c>
      <c r="C225" s="22" t="s">
        <v>525</v>
      </c>
      <c r="D225" s="22" t="s">
        <v>548</v>
      </c>
      <c r="E225" s="33" t="s">
        <v>959</v>
      </c>
      <c r="F225" s="22" t="s">
        <v>528</v>
      </c>
      <c r="G225" s="33" t="s">
        <v>91</v>
      </c>
      <c r="H225" s="22" t="s">
        <v>550</v>
      </c>
      <c r="I225" s="22" t="s">
        <v>531</v>
      </c>
      <c r="J225" s="33" t="s">
        <v>959</v>
      </c>
    </row>
    <row r="226" ht="42.75" customHeight="1" spans="1:10">
      <c r="A226" s="168"/>
      <c r="B226" s="168"/>
      <c r="C226" s="22" t="s">
        <v>525</v>
      </c>
      <c r="D226" s="22" t="s">
        <v>561</v>
      </c>
      <c r="E226" s="33" t="s">
        <v>960</v>
      </c>
      <c r="F226" s="22" t="s">
        <v>528</v>
      </c>
      <c r="G226" s="33" t="s">
        <v>529</v>
      </c>
      <c r="H226" s="22" t="s">
        <v>544</v>
      </c>
      <c r="I226" s="22" t="s">
        <v>531</v>
      </c>
      <c r="J226" s="33" t="s">
        <v>961</v>
      </c>
    </row>
    <row r="227" ht="42.75" customHeight="1" spans="1:10">
      <c r="A227" s="168"/>
      <c r="B227" s="168"/>
      <c r="C227" s="22" t="s">
        <v>525</v>
      </c>
      <c r="D227" s="22" t="s">
        <v>579</v>
      </c>
      <c r="E227" s="33" t="s">
        <v>962</v>
      </c>
      <c r="F227" s="22" t="s">
        <v>528</v>
      </c>
      <c r="G227" s="33" t="s">
        <v>529</v>
      </c>
      <c r="H227" s="22" t="s">
        <v>544</v>
      </c>
      <c r="I227" s="22" t="s">
        <v>531</v>
      </c>
      <c r="J227" s="33" t="s">
        <v>963</v>
      </c>
    </row>
    <row r="228" ht="42.75" customHeight="1" spans="1:10">
      <c r="A228" s="168"/>
      <c r="B228" s="168"/>
      <c r="C228" s="22" t="s">
        <v>533</v>
      </c>
      <c r="D228" s="22" t="s">
        <v>626</v>
      </c>
      <c r="E228" s="33" t="s">
        <v>964</v>
      </c>
      <c r="F228" s="22" t="s">
        <v>528</v>
      </c>
      <c r="G228" s="33" t="s">
        <v>965</v>
      </c>
      <c r="H228" s="22" t="s">
        <v>544</v>
      </c>
      <c r="I228" s="22" t="s">
        <v>531</v>
      </c>
      <c r="J228" s="33" t="s">
        <v>966</v>
      </c>
    </row>
    <row r="229" ht="42.75" customHeight="1" spans="1:10">
      <c r="A229" s="168"/>
      <c r="B229" s="168"/>
      <c r="C229" s="22" t="s">
        <v>533</v>
      </c>
      <c r="D229" s="22" t="s">
        <v>586</v>
      </c>
      <c r="E229" s="33" t="s">
        <v>967</v>
      </c>
      <c r="F229" s="22" t="s">
        <v>528</v>
      </c>
      <c r="G229" s="33" t="s">
        <v>965</v>
      </c>
      <c r="H229" s="22" t="s">
        <v>544</v>
      </c>
      <c r="I229" s="22" t="s">
        <v>538</v>
      </c>
      <c r="J229" s="33" t="s">
        <v>968</v>
      </c>
    </row>
    <row r="230" ht="42.75" customHeight="1" spans="1:10">
      <c r="A230" s="168"/>
      <c r="B230" s="168"/>
      <c r="C230" s="22" t="s">
        <v>533</v>
      </c>
      <c r="D230" s="22" t="s">
        <v>534</v>
      </c>
      <c r="E230" s="33" t="s">
        <v>969</v>
      </c>
      <c r="F230" s="22" t="s">
        <v>528</v>
      </c>
      <c r="G230" s="33" t="s">
        <v>965</v>
      </c>
      <c r="H230" s="22" t="s">
        <v>544</v>
      </c>
      <c r="I230" s="22" t="s">
        <v>538</v>
      </c>
      <c r="J230" s="33" t="s">
        <v>970</v>
      </c>
    </row>
    <row r="231" ht="42.75" customHeight="1" spans="1:10">
      <c r="A231" s="168"/>
      <c r="B231" s="168"/>
      <c r="C231" s="22" t="s">
        <v>533</v>
      </c>
      <c r="D231" s="22" t="s">
        <v>594</v>
      </c>
      <c r="E231" s="33" t="s">
        <v>971</v>
      </c>
      <c r="F231" s="22" t="s">
        <v>528</v>
      </c>
      <c r="G231" s="33" t="s">
        <v>965</v>
      </c>
      <c r="H231" s="22" t="s">
        <v>544</v>
      </c>
      <c r="I231" s="22" t="s">
        <v>538</v>
      </c>
      <c r="J231" s="33" t="s">
        <v>972</v>
      </c>
    </row>
    <row r="232" ht="42.75" customHeight="1" spans="1:10">
      <c r="A232" s="169"/>
      <c r="B232" s="169"/>
      <c r="C232" s="22" t="s">
        <v>540</v>
      </c>
      <c r="D232" s="22" t="s">
        <v>541</v>
      </c>
      <c r="E232" s="33" t="s">
        <v>973</v>
      </c>
      <c r="F232" s="22" t="s">
        <v>553</v>
      </c>
      <c r="G232" s="33" t="s">
        <v>543</v>
      </c>
      <c r="H232" s="22" t="s">
        <v>544</v>
      </c>
      <c r="I232" s="22" t="s">
        <v>531</v>
      </c>
      <c r="J232" s="33" t="s">
        <v>973</v>
      </c>
    </row>
    <row r="233" ht="42.75" customHeight="1" spans="1:10">
      <c r="A233" s="167" t="s">
        <v>974</v>
      </c>
      <c r="B233" s="167" t="s">
        <v>975</v>
      </c>
      <c r="C233" s="22" t="s">
        <v>525</v>
      </c>
      <c r="D233" s="22" t="s">
        <v>548</v>
      </c>
      <c r="E233" s="33" t="s">
        <v>976</v>
      </c>
      <c r="F233" s="22" t="s">
        <v>528</v>
      </c>
      <c r="G233" s="33" t="s">
        <v>529</v>
      </c>
      <c r="H233" s="22" t="s">
        <v>544</v>
      </c>
      <c r="I233" s="22" t="s">
        <v>531</v>
      </c>
      <c r="J233" s="33" t="s">
        <v>977</v>
      </c>
    </row>
    <row r="234" ht="42.75" customHeight="1" spans="1:10">
      <c r="A234" s="168"/>
      <c r="B234" s="168"/>
      <c r="C234" s="22" t="s">
        <v>525</v>
      </c>
      <c r="D234" s="22" t="s">
        <v>548</v>
      </c>
      <c r="E234" s="33" t="s">
        <v>978</v>
      </c>
      <c r="F234" s="22" t="s">
        <v>528</v>
      </c>
      <c r="G234" s="33" t="s">
        <v>979</v>
      </c>
      <c r="H234" s="22" t="s">
        <v>980</v>
      </c>
      <c r="I234" s="22" t="s">
        <v>531</v>
      </c>
      <c r="J234" s="33" t="s">
        <v>981</v>
      </c>
    </row>
    <row r="235" ht="63" customHeight="1" spans="1:10">
      <c r="A235" s="168"/>
      <c r="B235" s="168"/>
      <c r="C235" s="22" t="s">
        <v>525</v>
      </c>
      <c r="D235" s="22" t="s">
        <v>548</v>
      </c>
      <c r="E235" s="33" t="s">
        <v>982</v>
      </c>
      <c r="F235" s="22" t="s">
        <v>553</v>
      </c>
      <c r="G235" s="33" t="s">
        <v>563</v>
      </c>
      <c r="H235" s="22" t="s">
        <v>544</v>
      </c>
      <c r="I235" s="22" t="s">
        <v>531</v>
      </c>
      <c r="J235" s="33" t="s">
        <v>983</v>
      </c>
    </row>
    <row r="236" ht="42.75" customHeight="1" spans="1:10">
      <c r="A236" s="168"/>
      <c r="B236" s="168"/>
      <c r="C236" s="22" t="s">
        <v>525</v>
      </c>
      <c r="D236" s="22" t="s">
        <v>548</v>
      </c>
      <c r="E236" s="33" t="s">
        <v>984</v>
      </c>
      <c r="F236" s="22" t="s">
        <v>528</v>
      </c>
      <c r="G236" s="33" t="s">
        <v>93</v>
      </c>
      <c r="H236" s="22" t="s">
        <v>985</v>
      </c>
      <c r="I236" s="22" t="s">
        <v>531</v>
      </c>
      <c r="J236" s="33" t="s">
        <v>986</v>
      </c>
    </row>
    <row r="237" ht="42.75" customHeight="1" spans="1:10">
      <c r="A237" s="168"/>
      <c r="B237" s="168"/>
      <c r="C237" s="22" t="s">
        <v>525</v>
      </c>
      <c r="D237" s="22" t="s">
        <v>561</v>
      </c>
      <c r="E237" s="33" t="s">
        <v>987</v>
      </c>
      <c r="F237" s="22" t="s">
        <v>528</v>
      </c>
      <c r="G237" s="33" t="s">
        <v>529</v>
      </c>
      <c r="H237" s="22" t="s">
        <v>544</v>
      </c>
      <c r="I237" s="22" t="s">
        <v>531</v>
      </c>
      <c r="J237" s="33" t="s">
        <v>988</v>
      </c>
    </row>
    <row r="238" ht="54" customHeight="1" spans="1:10">
      <c r="A238" s="168"/>
      <c r="B238" s="168"/>
      <c r="C238" s="22" t="s">
        <v>525</v>
      </c>
      <c r="D238" s="22" t="s">
        <v>561</v>
      </c>
      <c r="E238" s="33" t="s">
        <v>989</v>
      </c>
      <c r="F238" s="22" t="s">
        <v>528</v>
      </c>
      <c r="G238" s="33" t="s">
        <v>979</v>
      </c>
      <c r="H238" s="22" t="s">
        <v>980</v>
      </c>
      <c r="I238" s="22" t="s">
        <v>531</v>
      </c>
      <c r="J238" s="33" t="s">
        <v>990</v>
      </c>
    </row>
    <row r="239" ht="54" customHeight="1" spans="1:10">
      <c r="A239" s="168"/>
      <c r="B239" s="168"/>
      <c r="C239" s="22" t="s">
        <v>525</v>
      </c>
      <c r="D239" s="22" t="s">
        <v>561</v>
      </c>
      <c r="E239" s="33" t="s">
        <v>991</v>
      </c>
      <c r="F239" s="22" t="s">
        <v>553</v>
      </c>
      <c r="G239" s="33" t="s">
        <v>563</v>
      </c>
      <c r="H239" s="22" t="s">
        <v>544</v>
      </c>
      <c r="I239" s="22" t="s">
        <v>538</v>
      </c>
      <c r="J239" s="33" t="s">
        <v>992</v>
      </c>
    </row>
    <row r="240" ht="42.75" customHeight="1" spans="1:10">
      <c r="A240" s="168"/>
      <c r="B240" s="168"/>
      <c r="C240" s="22" t="s">
        <v>525</v>
      </c>
      <c r="D240" s="22" t="s">
        <v>561</v>
      </c>
      <c r="E240" s="33" t="s">
        <v>993</v>
      </c>
      <c r="F240" s="22" t="s">
        <v>528</v>
      </c>
      <c r="G240" s="33" t="s">
        <v>93</v>
      </c>
      <c r="H240" s="22" t="s">
        <v>985</v>
      </c>
      <c r="I240" s="22" t="s">
        <v>538</v>
      </c>
      <c r="J240" s="33" t="s">
        <v>994</v>
      </c>
    </row>
    <row r="241" ht="42.75" customHeight="1" spans="1:10">
      <c r="A241" s="168"/>
      <c r="B241" s="168"/>
      <c r="C241" s="22" t="s">
        <v>525</v>
      </c>
      <c r="D241" s="22" t="s">
        <v>561</v>
      </c>
      <c r="E241" s="33" t="s">
        <v>995</v>
      </c>
      <c r="F241" s="22" t="s">
        <v>528</v>
      </c>
      <c r="G241" s="33" t="s">
        <v>95</v>
      </c>
      <c r="H241" s="22" t="s">
        <v>610</v>
      </c>
      <c r="I241" s="22" t="s">
        <v>531</v>
      </c>
      <c r="J241" s="33" t="s">
        <v>996</v>
      </c>
    </row>
    <row r="242" ht="42.75" customHeight="1" spans="1:10">
      <c r="A242" s="168"/>
      <c r="B242" s="168"/>
      <c r="C242" s="22" t="s">
        <v>525</v>
      </c>
      <c r="D242" s="22" t="s">
        <v>579</v>
      </c>
      <c r="E242" s="33" t="s">
        <v>997</v>
      </c>
      <c r="F242" s="22" t="s">
        <v>528</v>
      </c>
      <c r="G242" s="33" t="s">
        <v>998</v>
      </c>
      <c r="H242" s="22" t="s">
        <v>598</v>
      </c>
      <c r="I242" s="22" t="s">
        <v>531</v>
      </c>
      <c r="J242" s="33" t="s">
        <v>999</v>
      </c>
    </row>
    <row r="243" ht="42.75" customHeight="1" spans="1:10">
      <c r="A243" s="168"/>
      <c r="B243" s="168"/>
      <c r="C243" s="22" t="s">
        <v>525</v>
      </c>
      <c r="D243" s="22" t="s">
        <v>579</v>
      </c>
      <c r="E243" s="33" t="s">
        <v>1000</v>
      </c>
      <c r="F243" s="22" t="s">
        <v>528</v>
      </c>
      <c r="G243" s="33" t="s">
        <v>979</v>
      </c>
      <c r="H243" s="22" t="s">
        <v>852</v>
      </c>
      <c r="I243" s="22" t="s">
        <v>531</v>
      </c>
      <c r="J243" s="33" t="s">
        <v>1001</v>
      </c>
    </row>
    <row r="244" ht="42.75" customHeight="1" spans="1:10">
      <c r="A244" s="168"/>
      <c r="B244" s="168"/>
      <c r="C244" s="22" t="s">
        <v>525</v>
      </c>
      <c r="D244" s="22" t="s">
        <v>579</v>
      </c>
      <c r="E244" s="33" t="s">
        <v>1002</v>
      </c>
      <c r="F244" s="22" t="s">
        <v>528</v>
      </c>
      <c r="G244" s="33" t="s">
        <v>90</v>
      </c>
      <c r="H244" s="22" t="s">
        <v>598</v>
      </c>
      <c r="I244" s="22" t="s">
        <v>531</v>
      </c>
      <c r="J244" s="33" t="s">
        <v>1003</v>
      </c>
    </row>
    <row r="245" ht="42.75" customHeight="1" spans="1:10">
      <c r="A245" s="168"/>
      <c r="B245" s="168"/>
      <c r="C245" s="22" t="s">
        <v>525</v>
      </c>
      <c r="D245" s="22" t="s">
        <v>579</v>
      </c>
      <c r="E245" s="33" t="s">
        <v>1004</v>
      </c>
      <c r="F245" s="22" t="s">
        <v>528</v>
      </c>
      <c r="G245" s="33" t="s">
        <v>90</v>
      </c>
      <c r="H245" s="22" t="s">
        <v>610</v>
      </c>
      <c r="I245" s="22" t="s">
        <v>531</v>
      </c>
      <c r="J245" s="33" t="s">
        <v>1005</v>
      </c>
    </row>
    <row r="246" ht="42.75" customHeight="1" spans="1:10">
      <c r="A246" s="168"/>
      <c r="B246" s="168"/>
      <c r="C246" s="22" t="s">
        <v>533</v>
      </c>
      <c r="D246" s="22" t="s">
        <v>626</v>
      </c>
      <c r="E246" s="33" t="s">
        <v>1006</v>
      </c>
      <c r="F246" s="22" t="s">
        <v>528</v>
      </c>
      <c r="G246" s="33" t="s">
        <v>529</v>
      </c>
      <c r="H246" s="22" t="s">
        <v>544</v>
      </c>
      <c r="I246" s="22" t="s">
        <v>538</v>
      </c>
      <c r="J246" s="33" t="s">
        <v>1007</v>
      </c>
    </row>
    <row r="247" ht="42.75" customHeight="1" spans="1:10">
      <c r="A247" s="168"/>
      <c r="B247" s="168"/>
      <c r="C247" s="22" t="s">
        <v>533</v>
      </c>
      <c r="D247" s="22" t="s">
        <v>586</v>
      </c>
      <c r="E247" s="33" t="s">
        <v>1008</v>
      </c>
      <c r="F247" s="22" t="s">
        <v>528</v>
      </c>
      <c r="G247" s="33" t="s">
        <v>90</v>
      </c>
      <c r="H247" s="22" t="s">
        <v>598</v>
      </c>
      <c r="I247" s="22" t="s">
        <v>538</v>
      </c>
      <c r="J247" s="33" t="s">
        <v>1009</v>
      </c>
    </row>
    <row r="248" ht="42.75" customHeight="1" spans="1:10">
      <c r="A248" s="169"/>
      <c r="B248" s="169"/>
      <c r="C248" s="22" t="s">
        <v>540</v>
      </c>
      <c r="D248" s="22" t="s">
        <v>541</v>
      </c>
      <c r="E248" s="33" t="s">
        <v>1010</v>
      </c>
      <c r="F248" s="22" t="s">
        <v>528</v>
      </c>
      <c r="G248" s="33" t="s">
        <v>563</v>
      </c>
      <c r="H248" s="22" t="s">
        <v>544</v>
      </c>
      <c r="I248" s="22" t="s">
        <v>538</v>
      </c>
      <c r="J248" s="33" t="s">
        <v>1011</v>
      </c>
    </row>
    <row r="249" ht="42.75" customHeight="1" spans="1:10">
      <c r="A249" s="167" t="s">
        <v>1012</v>
      </c>
      <c r="B249" s="167" t="s">
        <v>1013</v>
      </c>
      <c r="C249" s="22" t="s">
        <v>525</v>
      </c>
      <c r="D249" s="22" t="s">
        <v>548</v>
      </c>
      <c r="E249" s="33" t="s">
        <v>1014</v>
      </c>
      <c r="F249" s="22" t="s">
        <v>528</v>
      </c>
      <c r="G249" s="33" t="s">
        <v>90</v>
      </c>
      <c r="H249" s="22" t="s">
        <v>601</v>
      </c>
      <c r="I249" s="22" t="s">
        <v>531</v>
      </c>
      <c r="J249" s="33" t="s">
        <v>1015</v>
      </c>
    </row>
    <row r="250" ht="42.75" customHeight="1" spans="1:10">
      <c r="A250" s="168"/>
      <c r="B250" s="168"/>
      <c r="C250" s="22" t="s">
        <v>525</v>
      </c>
      <c r="D250" s="22" t="s">
        <v>561</v>
      </c>
      <c r="E250" s="33" t="s">
        <v>1016</v>
      </c>
      <c r="F250" s="22" t="s">
        <v>528</v>
      </c>
      <c r="G250" s="33" t="s">
        <v>529</v>
      </c>
      <c r="H250" s="22" t="s">
        <v>544</v>
      </c>
      <c r="I250" s="22" t="s">
        <v>531</v>
      </c>
      <c r="J250" s="33" t="s">
        <v>1017</v>
      </c>
    </row>
    <row r="251" ht="42.75" customHeight="1" spans="1:10">
      <c r="A251" s="168"/>
      <c r="B251" s="168"/>
      <c r="C251" s="22" t="s">
        <v>525</v>
      </c>
      <c r="D251" s="22" t="s">
        <v>579</v>
      </c>
      <c r="E251" s="33" t="s">
        <v>1018</v>
      </c>
      <c r="F251" s="22" t="s">
        <v>528</v>
      </c>
      <c r="G251" s="33" t="s">
        <v>1019</v>
      </c>
      <c r="H251" s="22" t="s">
        <v>601</v>
      </c>
      <c r="I251" s="22" t="s">
        <v>531</v>
      </c>
      <c r="J251" s="33" t="s">
        <v>1018</v>
      </c>
    </row>
    <row r="252" ht="42.75" customHeight="1" spans="1:10">
      <c r="A252" s="168"/>
      <c r="B252" s="168"/>
      <c r="C252" s="22" t="s">
        <v>533</v>
      </c>
      <c r="D252" s="22" t="s">
        <v>626</v>
      </c>
      <c r="E252" s="33" t="s">
        <v>1020</v>
      </c>
      <c r="F252" s="22" t="s">
        <v>553</v>
      </c>
      <c r="G252" s="33" t="s">
        <v>1021</v>
      </c>
      <c r="H252" s="22" t="s">
        <v>544</v>
      </c>
      <c r="I252" s="22" t="s">
        <v>531</v>
      </c>
      <c r="J252" s="33" t="s">
        <v>1021</v>
      </c>
    </row>
    <row r="253" ht="42.75" customHeight="1" spans="1:10">
      <c r="A253" s="168"/>
      <c r="B253" s="168"/>
      <c r="C253" s="22" t="s">
        <v>533</v>
      </c>
      <c r="D253" s="22" t="s">
        <v>586</v>
      </c>
      <c r="E253" s="33" t="s">
        <v>1022</v>
      </c>
      <c r="F253" s="22" t="s">
        <v>553</v>
      </c>
      <c r="G253" s="33" t="s">
        <v>1023</v>
      </c>
      <c r="H253" s="22" t="s">
        <v>544</v>
      </c>
      <c r="I253" s="22" t="s">
        <v>531</v>
      </c>
      <c r="J253" s="33" t="s">
        <v>1023</v>
      </c>
    </row>
    <row r="254" ht="42.75" customHeight="1" spans="1:10">
      <c r="A254" s="168"/>
      <c r="B254" s="168"/>
      <c r="C254" s="22" t="s">
        <v>533</v>
      </c>
      <c r="D254" s="22" t="s">
        <v>534</v>
      </c>
      <c r="E254" s="33" t="s">
        <v>1024</v>
      </c>
      <c r="F254" s="22" t="s">
        <v>553</v>
      </c>
      <c r="G254" s="33" t="s">
        <v>1025</v>
      </c>
      <c r="H254" s="22" t="s">
        <v>530</v>
      </c>
      <c r="I254" s="22" t="s">
        <v>531</v>
      </c>
      <c r="J254" s="33" t="s">
        <v>1025</v>
      </c>
    </row>
    <row r="255" ht="42.75" customHeight="1" spans="1:10">
      <c r="A255" s="168"/>
      <c r="B255" s="168"/>
      <c r="C255" s="22" t="s">
        <v>533</v>
      </c>
      <c r="D255" s="22" t="s">
        <v>594</v>
      </c>
      <c r="E255" s="33" t="s">
        <v>1024</v>
      </c>
      <c r="F255" s="22" t="s">
        <v>553</v>
      </c>
      <c r="G255" s="33" t="s">
        <v>1026</v>
      </c>
      <c r="H255" s="22" t="s">
        <v>530</v>
      </c>
      <c r="I255" s="22" t="s">
        <v>531</v>
      </c>
      <c r="J255" s="33" t="s">
        <v>1026</v>
      </c>
    </row>
    <row r="256" ht="42.75" customHeight="1" spans="1:10">
      <c r="A256" s="168"/>
      <c r="B256" s="168"/>
      <c r="C256" s="22" t="s">
        <v>540</v>
      </c>
      <c r="D256" s="22" t="s">
        <v>541</v>
      </c>
      <c r="E256" s="33" t="s">
        <v>951</v>
      </c>
      <c r="F256" s="22" t="s">
        <v>553</v>
      </c>
      <c r="G256" s="33" t="s">
        <v>1027</v>
      </c>
      <c r="H256" s="22" t="s">
        <v>544</v>
      </c>
      <c r="I256" s="22" t="s">
        <v>531</v>
      </c>
      <c r="J256" s="33" t="s">
        <v>1028</v>
      </c>
    </row>
    <row r="257" ht="42.75" customHeight="1" spans="1:10">
      <c r="A257" s="168"/>
      <c r="B257" s="168"/>
      <c r="C257" s="22" t="s">
        <v>540</v>
      </c>
      <c r="D257" s="22" t="s">
        <v>541</v>
      </c>
      <c r="E257" s="33" t="s">
        <v>953</v>
      </c>
      <c r="F257" s="22" t="s">
        <v>553</v>
      </c>
      <c r="G257" s="33" t="s">
        <v>1029</v>
      </c>
      <c r="H257" s="22" t="s">
        <v>544</v>
      </c>
      <c r="I257" s="22" t="s">
        <v>531</v>
      </c>
      <c r="J257" s="33" t="s">
        <v>953</v>
      </c>
    </row>
    <row r="258" ht="42.75" customHeight="1" spans="1:10">
      <c r="A258" s="169"/>
      <c r="B258" s="169"/>
      <c r="C258" s="22" t="s">
        <v>540</v>
      </c>
      <c r="D258" s="22" t="s">
        <v>541</v>
      </c>
      <c r="E258" s="33" t="s">
        <v>955</v>
      </c>
      <c r="F258" s="22" t="s">
        <v>553</v>
      </c>
      <c r="G258" s="33" t="s">
        <v>1030</v>
      </c>
      <c r="H258" s="22" t="s">
        <v>544</v>
      </c>
      <c r="I258" s="22" t="s">
        <v>531</v>
      </c>
      <c r="J258" s="33" t="s">
        <v>955</v>
      </c>
    </row>
    <row r="259" ht="42.75" customHeight="1" spans="1:10">
      <c r="A259" s="167" t="s">
        <v>1031</v>
      </c>
      <c r="B259" s="167" t="s">
        <v>1032</v>
      </c>
      <c r="C259" s="22" t="s">
        <v>525</v>
      </c>
      <c r="D259" s="22" t="s">
        <v>548</v>
      </c>
      <c r="E259" s="33" t="s">
        <v>1033</v>
      </c>
      <c r="F259" s="22" t="s">
        <v>528</v>
      </c>
      <c r="G259" s="33" t="s">
        <v>90</v>
      </c>
      <c r="H259" s="22" t="s">
        <v>550</v>
      </c>
      <c r="I259" s="22" t="s">
        <v>531</v>
      </c>
      <c r="J259" s="33" t="s">
        <v>1034</v>
      </c>
    </row>
    <row r="260" ht="42.75" customHeight="1" spans="1:10">
      <c r="A260" s="168"/>
      <c r="B260" s="168"/>
      <c r="C260" s="22" t="s">
        <v>525</v>
      </c>
      <c r="D260" s="22" t="s">
        <v>561</v>
      </c>
      <c r="E260" s="33" t="s">
        <v>1035</v>
      </c>
      <c r="F260" s="22" t="s">
        <v>528</v>
      </c>
      <c r="G260" s="33" t="s">
        <v>529</v>
      </c>
      <c r="H260" s="22" t="s">
        <v>544</v>
      </c>
      <c r="I260" s="22" t="s">
        <v>538</v>
      </c>
      <c r="J260" s="33" t="s">
        <v>1036</v>
      </c>
    </row>
    <row r="261" ht="42.75" customHeight="1" spans="1:10">
      <c r="A261" s="168"/>
      <c r="B261" s="168"/>
      <c r="C261" s="22" t="s">
        <v>533</v>
      </c>
      <c r="D261" s="22" t="s">
        <v>586</v>
      </c>
      <c r="E261" s="33" t="s">
        <v>1037</v>
      </c>
      <c r="F261" s="22" t="s">
        <v>528</v>
      </c>
      <c r="G261" s="33" t="s">
        <v>543</v>
      </c>
      <c r="H261" s="22" t="s">
        <v>544</v>
      </c>
      <c r="I261" s="22" t="s">
        <v>538</v>
      </c>
      <c r="J261" s="33" t="s">
        <v>1038</v>
      </c>
    </row>
    <row r="262" ht="42.75" customHeight="1" spans="1:10">
      <c r="A262" s="169"/>
      <c r="B262" s="169"/>
      <c r="C262" s="22" t="s">
        <v>540</v>
      </c>
      <c r="D262" s="22" t="s">
        <v>541</v>
      </c>
      <c r="E262" s="33" t="s">
        <v>541</v>
      </c>
      <c r="F262" s="22" t="s">
        <v>528</v>
      </c>
      <c r="G262" s="33" t="s">
        <v>563</v>
      </c>
      <c r="H262" s="22" t="s">
        <v>544</v>
      </c>
      <c r="I262" s="22" t="s">
        <v>538</v>
      </c>
      <c r="J262" s="33" t="s">
        <v>1039</v>
      </c>
    </row>
    <row r="263" ht="42.75" customHeight="1" spans="1:10">
      <c r="A263" s="167" t="s">
        <v>1040</v>
      </c>
      <c r="B263" s="167" t="s">
        <v>1041</v>
      </c>
      <c r="C263" s="22" t="s">
        <v>525</v>
      </c>
      <c r="D263" s="22" t="s">
        <v>548</v>
      </c>
      <c r="E263" s="33" t="s">
        <v>1033</v>
      </c>
      <c r="F263" s="22" t="s">
        <v>528</v>
      </c>
      <c r="G263" s="33" t="s">
        <v>90</v>
      </c>
      <c r="H263" s="22" t="s">
        <v>550</v>
      </c>
      <c r="I263" s="22" t="s">
        <v>531</v>
      </c>
      <c r="J263" s="33" t="s">
        <v>1033</v>
      </c>
    </row>
    <row r="264" ht="42.75" customHeight="1" spans="1:10">
      <c r="A264" s="168"/>
      <c r="B264" s="168"/>
      <c r="C264" s="22" t="s">
        <v>525</v>
      </c>
      <c r="D264" s="22" t="s">
        <v>561</v>
      </c>
      <c r="E264" s="33" t="s">
        <v>1035</v>
      </c>
      <c r="F264" s="22" t="s">
        <v>528</v>
      </c>
      <c r="G264" s="33" t="s">
        <v>529</v>
      </c>
      <c r="H264" s="22" t="s">
        <v>544</v>
      </c>
      <c r="I264" s="22" t="s">
        <v>538</v>
      </c>
      <c r="J264" s="33" t="s">
        <v>1042</v>
      </c>
    </row>
    <row r="265" ht="42.75" customHeight="1" spans="1:10">
      <c r="A265" s="168"/>
      <c r="B265" s="168"/>
      <c r="C265" s="22" t="s">
        <v>533</v>
      </c>
      <c r="D265" s="22" t="s">
        <v>586</v>
      </c>
      <c r="E265" s="33" t="s">
        <v>1043</v>
      </c>
      <c r="F265" s="22" t="s">
        <v>528</v>
      </c>
      <c r="G265" s="33" t="s">
        <v>543</v>
      </c>
      <c r="H265" s="22" t="s">
        <v>544</v>
      </c>
      <c r="I265" s="22" t="s">
        <v>538</v>
      </c>
      <c r="J265" s="33" t="s">
        <v>1044</v>
      </c>
    </row>
    <row r="266" ht="42.75" customHeight="1" spans="1:10">
      <c r="A266" s="169"/>
      <c r="B266" s="169"/>
      <c r="C266" s="22" t="s">
        <v>540</v>
      </c>
      <c r="D266" s="22" t="s">
        <v>541</v>
      </c>
      <c r="E266" s="33" t="s">
        <v>1045</v>
      </c>
      <c r="F266" s="22" t="s">
        <v>528</v>
      </c>
      <c r="G266" s="33" t="s">
        <v>563</v>
      </c>
      <c r="H266" s="22" t="s">
        <v>544</v>
      </c>
      <c r="I266" s="22" t="s">
        <v>538</v>
      </c>
      <c r="J266" s="33" t="s">
        <v>1046</v>
      </c>
    </row>
    <row r="267" ht="42.75" customHeight="1" spans="1:10">
      <c r="A267" s="167" t="s">
        <v>1047</v>
      </c>
      <c r="B267" s="167" t="s">
        <v>1048</v>
      </c>
      <c r="C267" s="22" t="s">
        <v>525</v>
      </c>
      <c r="D267" s="22" t="s">
        <v>526</v>
      </c>
      <c r="E267" s="33" t="s">
        <v>527</v>
      </c>
      <c r="F267" s="22" t="s">
        <v>566</v>
      </c>
      <c r="G267" s="33" t="s">
        <v>99</v>
      </c>
      <c r="H267" s="22" t="s">
        <v>530</v>
      </c>
      <c r="I267" s="22" t="s">
        <v>531</v>
      </c>
      <c r="J267" s="33" t="s">
        <v>1049</v>
      </c>
    </row>
    <row r="268" ht="42.75" customHeight="1" spans="1:10">
      <c r="A268" s="168"/>
      <c r="B268" s="168"/>
      <c r="C268" s="22" t="s">
        <v>533</v>
      </c>
      <c r="D268" s="22" t="s">
        <v>534</v>
      </c>
      <c r="E268" s="33" t="s">
        <v>1050</v>
      </c>
      <c r="F268" s="22" t="s">
        <v>528</v>
      </c>
      <c r="G268" s="33" t="s">
        <v>1050</v>
      </c>
      <c r="H268" s="22" t="s">
        <v>537</v>
      </c>
      <c r="I268" s="22" t="s">
        <v>538</v>
      </c>
      <c r="J268" s="33" t="s">
        <v>1049</v>
      </c>
    </row>
    <row r="269" ht="42.75" customHeight="1" spans="1:10">
      <c r="A269" s="169"/>
      <c r="B269" s="169"/>
      <c r="C269" s="22" t="s">
        <v>540</v>
      </c>
      <c r="D269" s="22" t="s">
        <v>541</v>
      </c>
      <c r="E269" s="33" t="s">
        <v>545</v>
      </c>
      <c r="F269" s="22" t="s">
        <v>528</v>
      </c>
      <c r="G269" s="33" t="s">
        <v>543</v>
      </c>
      <c r="H269" s="22" t="s">
        <v>544</v>
      </c>
      <c r="I269" s="22" t="s">
        <v>538</v>
      </c>
      <c r="J269" s="33" t="s">
        <v>545</v>
      </c>
    </row>
    <row r="270" ht="51" customHeight="1" spans="1:10">
      <c r="A270" s="167" t="s">
        <v>1051</v>
      </c>
      <c r="B270" s="167" t="s">
        <v>1052</v>
      </c>
      <c r="C270" s="22" t="s">
        <v>525</v>
      </c>
      <c r="D270" s="22" t="s">
        <v>548</v>
      </c>
      <c r="E270" s="33" t="s">
        <v>1053</v>
      </c>
      <c r="F270" s="22" t="s">
        <v>553</v>
      </c>
      <c r="G270" s="33" t="s">
        <v>563</v>
      </c>
      <c r="H270" s="22" t="s">
        <v>544</v>
      </c>
      <c r="I270" s="22" t="s">
        <v>531</v>
      </c>
      <c r="J270" s="33" t="s">
        <v>1054</v>
      </c>
    </row>
    <row r="271" ht="42.75" customHeight="1" spans="1:10">
      <c r="A271" s="168"/>
      <c r="B271" s="168"/>
      <c r="C271" s="22" t="s">
        <v>525</v>
      </c>
      <c r="D271" s="22" t="s">
        <v>548</v>
      </c>
      <c r="E271" s="33" t="s">
        <v>1055</v>
      </c>
      <c r="F271" s="22" t="s">
        <v>553</v>
      </c>
      <c r="G271" s="33" t="s">
        <v>529</v>
      </c>
      <c r="H271" s="22" t="s">
        <v>1056</v>
      </c>
      <c r="I271" s="22" t="s">
        <v>531</v>
      </c>
      <c r="J271" s="33" t="s">
        <v>1057</v>
      </c>
    </row>
    <row r="272" ht="42.75" customHeight="1" spans="1:10">
      <c r="A272" s="168"/>
      <c r="B272" s="168"/>
      <c r="C272" s="22" t="s">
        <v>525</v>
      </c>
      <c r="D272" s="22" t="s">
        <v>548</v>
      </c>
      <c r="E272" s="33" t="s">
        <v>1058</v>
      </c>
      <c r="F272" s="22" t="s">
        <v>553</v>
      </c>
      <c r="G272" s="33" t="s">
        <v>95</v>
      </c>
      <c r="H272" s="22" t="s">
        <v>601</v>
      </c>
      <c r="I272" s="22" t="s">
        <v>531</v>
      </c>
      <c r="J272" s="33" t="s">
        <v>1059</v>
      </c>
    </row>
    <row r="273" ht="54" customHeight="1" spans="1:10">
      <c r="A273" s="168"/>
      <c r="B273" s="168"/>
      <c r="C273" s="22" t="s">
        <v>525</v>
      </c>
      <c r="D273" s="22" t="s">
        <v>548</v>
      </c>
      <c r="E273" s="33" t="s">
        <v>1060</v>
      </c>
      <c r="F273" s="22" t="s">
        <v>553</v>
      </c>
      <c r="G273" s="33" t="s">
        <v>93</v>
      </c>
      <c r="H273" s="22" t="s">
        <v>554</v>
      </c>
      <c r="I273" s="22" t="s">
        <v>531</v>
      </c>
      <c r="J273" s="33" t="s">
        <v>1061</v>
      </c>
    </row>
    <row r="274" ht="42.75" customHeight="1" spans="1:10">
      <c r="A274" s="168"/>
      <c r="B274" s="168"/>
      <c r="C274" s="22" t="s">
        <v>525</v>
      </c>
      <c r="D274" s="22" t="s">
        <v>548</v>
      </c>
      <c r="E274" s="33" t="s">
        <v>1062</v>
      </c>
      <c r="F274" s="22" t="s">
        <v>553</v>
      </c>
      <c r="G274" s="33" t="s">
        <v>91</v>
      </c>
      <c r="H274" s="22" t="s">
        <v>601</v>
      </c>
      <c r="I274" s="22" t="s">
        <v>531</v>
      </c>
      <c r="J274" s="33" t="s">
        <v>1063</v>
      </c>
    </row>
    <row r="275" ht="42.75" customHeight="1" spans="1:10">
      <c r="A275" s="168"/>
      <c r="B275" s="168"/>
      <c r="C275" s="22" t="s">
        <v>525</v>
      </c>
      <c r="D275" s="22" t="s">
        <v>548</v>
      </c>
      <c r="E275" s="33" t="s">
        <v>1064</v>
      </c>
      <c r="F275" s="22" t="s">
        <v>553</v>
      </c>
      <c r="G275" s="33" t="s">
        <v>529</v>
      </c>
      <c r="H275" s="22" t="s">
        <v>544</v>
      </c>
      <c r="I275" s="22" t="s">
        <v>531</v>
      </c>
      <c r="J275" s="33" t="s">
        <v>1065</v>
      </c>
    </row>
    <row r="276" ht="42.75" customHeight="1" spans="1:10">
      <c r="A276" s="168"/>
      <c r="B276" s="168"/>
      <c r="C276" s="22" t="s">
        <v>525</v>
      </c>
      <c r="D276" s="22" t="s">
        <v>548</v>
      </c>
      <c r="E276" s="33" t="s">
        <v>1066</v>
      </c>
      <c r="F276" s="22" t="s">
        <v>553</v>
      </c>
      <c r="G276" s="33" t="s">
        <v>1067</v>
      </c>
      <c r="H276" s="22" t="s">
        <v>554</v>
      </c>
      <c r="I276" s="22" t="s">
        <v>531</v>
      </c>
      <c r="J276" s="33" t="s">
        <v>1068</v>
      </c>
    </row>
    <row r="277" ht="42.75" customHeight="1" spans="1:10">
      <c r="A277" s="168"/>
      <c r="B277" s="168"/>
      <c r="C277" s="22" t="s">
        <v>525</v>
      </c>
      <c r="D277" s="22" t="s">
        <v>548</v>
      </c>
      <c r="E277" s="33" t="s">
        <v>1069</v>
      </c>
      <c r="F277" s="22" t="s">
        <v>566</v>
      </c>
      <c r="G277" s="33" t="s">
        <v>92</v>
      </c>
      <c r="H277" s="22" t="s">
        <v>1070</v>
      </c>
      <c r="I277" s="22" t="s">
        <v>531</v>
      </c>
      <c r="J277" s="33" t="s">
        <v>1071</v>
      </c>
    </row>
    <row r="278" ht="42.75" customHeight="1" spans="1:10">
      <c r="A278" s="168"/>
      <c r="B278" s="168"/>
      <c r="C278" s="22" t="s">
        <v>525</v>
      </c>
      <c r="D278" s="22" t="s">
        <v>548</v>
      </c>
      <c r="E278" s="33" t="s">
        <v>1072</v>
      </c>
      <c r="F278" s="22" t="s">
        <v>553</v>
      </c>
      <c r="G278" s="33" t="s">
        <v>1073</v>
      </c>
      <c r="H278" s="22" t="s">
        <v>871</v>
      </c>
      <c r="I278" s="22" t="s">
        <v>531</v>
      </c>
      <c r="J278" s="33" t="s">
        <v>1074</v>
      </c>
    </row>
    <row r="279" ht="42.75" customHeight="1" spans="1:10">
      <c r="A279" s="168"/>
      <c r="B279" s="168"/>
      <c r="C279" s="22" t="s">
        <v>525</v>
      </c>
      <c r="D279" s="22" t="s">
        <v>548</v>
      </c>
      <c r="E279" s="33" t="s">
        <v>1075</v>
      </c>
      <c r="F279" s="22" t="s">
        <v>553</v>
      </c>
      <c r="G279" s="33" t="s">
        <v>1076</v>
      </c>
      <c r="H279" s="22" t="s">
        <v>871</v>
      </c>
      <c r="I279" s="22" t="s">
        <v>531</v>
      </c>
      <c r="J279" s="33" t="s">
        <v>1077</v>
      </c>
    </row>
    <row r="280" ht="42.75" customHeight="1" spans="1:10">
      <c r="A280" s="168"/>
      <c r="B280" s="168"/>
      <c r="C280" s="22" t="s">
        <v>525</v>
      </c>
      <c r="D280" s="22" t="s">
        <v>548</v>
      </c>
      <c r="E280" s="33" t="s">
        <v>1078</v>
      </c>
      <c r="F280" s="22" t="s">
        <v>553</v>
      </c>
      <c r="G280" s="33" t="s">
        <v>90</v>
      </c>
      <c r="H280" s="22" t="s">
        <v>1079</v>
      </c>
      <c r="I280" s="22" t="s">
        <v>531</v>
      </c>
      <c r="J280" s="33" t="s">
        <v>1080</v>
      </c>
    </row>
    <row r="281" ht="42.75" customHeight="1" spans="1:10">
      <c r="A281" s="168"/>
      <c r="B281" s="168"/>
      <c r="C281" s="22" t="s">
        <v>525</v>
      </c>
      <c r="D281" s="22" t="s">
        <v>561</v>
      </c>
      <c r="E281" s="33" t="s">
        <v>1081</v>
      </c>
      <c r="F281" s="22" t="s">
        <v>553</v>
      </c>
      <c r="G281" s="33" t="s">
        <v>563</v>
      </c>
      <c r="H281" s="22" t="s">
        <v>544</v>
      </c>
      <c r="I281" s="22" t="s">
        <v>531</v>
      </c>
      <c r="J281" s="33" t="s">
        <v>1082</v>
      </c>
    </row>
    <row r="282" ht="42.75" customHeight="1" spans="1:10">
      <c r="A282" s="168"/>
      <c r="B282" s="168"/>
      <c r="C282" s="22" t="s">
        <v>525</v>
      </c>
      <c r="D282" s="22" t="s">
        <v>561</v>
      </c>
      <c r="E282" s="33" t="s">
        <v>1083</v>
      </c>
      <c r="F282" s="22" t="s">
        <v>566</v>
      </c>
      <c r="G282" s="33" t="s">
        <v>543</v>
      </c>
      <c r="H282" s="22" t="s">
        <v>1070</v>
      </c>
      <c r="I282" s="22" t="s">
        <v>531</v>
      </c>
      <c r="J282" s="33" t="s">
        <v>1084</v>
      </c>
    </row>
    <row r="283" ht="42.75" customHeight="1" spans="1:10">
      <c r="A283" s="168"/>
      <c r="B283" s="168"/>
      <c r="C283" s="22" t="s">
        <v>525</v>
      </c>
      <c r="D283" s="22" t="s">
        <v>561</v>
      </c>
      <c r="E283" s="33" t="s">
        <v>1035</v>
      </c>
      <c r="F283" s="22" t="s">
        <v>553</v>
      </c>
      <c r="G283" s="33" t="s">
        <v>529</v>
      </c>
      <c r="H283" s="22" t="s">
        <v>544</v>
      </c>
      <c r="I283" s="22" t="s">
        <v>531</v>
      </c>
      <c r="J283" s="33" t="s">
        <v>1085</v>
      </c>
    </row>
    <row r="284" ht="42.75" customHeight="1" spans="1:10">
      <c r="A284" s="168"/>
      <c r="B284" s="168"/>
      <c r="C284" s="22" t="s">
        <v>525</v>
      </c>
      <c r="D284" s="22" t="s">
        <v>561</v>
      </c>
      <c r="E284" s="33" t="s">
        <v>1086</v>
      </c>
      <c r="F284" s="22" t="s">
        <v>553</v>
      </c>
      <c r="G284" s="33" t="s">
        <v>947</v>
      </c>
      <c r="H284" s="22" t="s">
        <v>544</v>
      </c>
      <c r="I284" s="22" t="s">
        <v>531</v>
      </c>
      <c r="J284" s="33" t="s">
        <v>1087</v>
      </c>
    </row>
    <row r="285" ht="42.75" customHeight="1" spans="1:10">
      <c r="A285" s="168"/>
      <c r="B285" s="168"/>
      <c r="C285" s="22" t="s">
        <v>525</v>
      </c>
      <c r="D285" s="22" t="s">
        <v>561</v>
      </c>
      <c r="E285" s="33" t="s">
        <v>1088</v>
      </c>
      <c r="F285" s="22" t="s">
        <v>553</v>
      </c>
      <c r="G285" s="33" t="s">
        <v>563</v>
      </c>
      <c r="H285" s="22" t="s">
        <v>544</v>
      </c>
      <c r="I285" s="22" t="s">
        <v>531</v>
      </c>
      <c r="J285" s="33" t="s">
        <v>1089</v>
      </c>
    </row>
    <row r="286" ht="42.75" customHeight="1" spans="1:10">
      <c r="A286" s="168"/>
      <c r="B286" s="168"/>
      <c r="C286" s="22" t="s">
        <v>525</v>
      </c>
      <c r="D286" s="22" t="s">
        <v>561</v>
      </c>
      <c r="E286" s="33" t="s">
        <v>1090</v>
      </c>
      <c r="F286" s="22" t="s">
        <v>553</v>
      </c>
      <c r="G286" s="33" t="s">
        <v>529</v>
      </c>
      <c r="H286" s="22" t="s">
        <v>544</v>
      </c>
      <c r="I286" s="22" t="s">
        <v>531</v>
      </c>
      <c r="J286" s="33" t="s">
        <v>1091</v>
      </c>
    </row>
    <row r="287" ht="42.75" customHeight="1" spans="1:10">
      <c r="A287" s="168"/>
      <c r="B287" s="168"/>
      <c r="C287" s="22" t="s">
        <v>525</v>
      </c>
      <c r="D287" s="22" t="s">
        <v>561</v>
      </c>
      <c r="E287" s="33" t="s">
        <v>1092</v>
      </c>
      <c r="F287" s="22" t="s">
        <v>553</v>
      </c>
      <c r="G287" s="33" t="s">
        <v>563</v>
      </c>
      <c r="H287" s="22" t="s">
        <v>544</v>
      </c>
      <c r="I287" s="22" t="s">
        <v>531</v>
      </c>
      <c r="J287" s="33" t="s">
        <v>1093</v>
      </c>
    </row>
    <row r="288" ht="42.75" customHeight="1" spans="1:10">
      <c r="A288" s="168"/>
      <c r="B288" s="168"/>
      <c r="C288" s="22" t="s">
        <v>525</v>
      </c>
      <c r="D288" s="22" t="s">
        <v>561</v>
      </c>
      <c r="E288" s="33" t="s">
        <v>1094</v>
      </c>
      <c r="F288" s="22" t="s">
        <v>553</v>
      </c>
      <c r="G288" s="33" t="s">
        <v>563</v>
      </c>
      <c r="H288" s="22" t="s">
        <v>544</v>
      </c>
      <c r="I288" s="22" t="s">
        <v>531</v>
      </c>
      <c r="J288" s="33" t="s">
        <v>1095</v>
      </c>
    </row>
    <row r="289" ht="42.75" customHeight="1" spans="1:10">
      <c r="A289" s="168"/>
      <c r="B289" s="168"/>
      <c r="C289" s="22" t="s">
        <v>525</v>
      </c>
      <c r="D289" s="22" t="s">
        <v>579</v>
      </c>
      <c r="E289" s="33" t="s">
        <v>1096</v>
      </c>
      <c r="F289" s="22" t="s">
        <v>553</v>
      </c>
      <c r="G289" s="33" t="s">
        <v>563</v>
      </c>
      <c r="H289" s="22" t="s">
        <v>544</v>
      </c>
      <c r="I289" s="22" t="s">
        <v>531</v>
      </c>
      <c r="J289" s="33" t="s">
        <v>1097</v>
      </c>
    </row>
    <row r="290" ht="42.75" customHeight="1" spans="1:10">
      <c r="A290" s="168"/>
      <c r="B290" s="168"/>
      <c r="C290" s="22" t="s">
        <v>525</v>
      </c>
      <c r="D290" s="22" t="s">
        <v>579</v>
      </c>
      <c r="E290" s="33" t="s">
        <v>1098</v>
      </c>
      <c r="F290" s="22" t="s">
        <v>553</v>
      </c>
      <c r="G290" s="33" t="s">
        <v>563</v>
      </c>
      <c r="H290" s="22" t="s">
        <v>544</v>
      </c>
      <c r="I290" s="22" t="s">
        <v>531</v>
      </c>
      <c r="J290" s="33" t="s">
        <v>1099</v>
      </c>
    </row>
    <row r="291" ht="42.75" customHeight="1" spans="1:10">
      <c r="A291" s="168"/>
      <c r="B291" s="168"/>
      <c r="C291" s="22" t="s">
        <v>525</v>
      </c>
      <c r="D291" s="22" t="s">
        <v>579</v>
      </c>
      <c r="E291" s="33" t="s">
        <v>1100</v>
      </c>
      <c r="F291" s="22" t="s">
        <v>553</v>
      </c>
      <c r="G291" s="33" t="s">
        <v>543</v>
      </c>
      <c r="H291" s="22" t="s">
        <v>544</v>
      </c>
      <c r="I291" s="22" t="s">
        <v>531</v>
      </c>
      <c r="J291" s="33" t="s">
        <v>1101</v>
      </c>
    </row>
    <row r="292" ht="42.75" customHeight="1" spans="1:10">
      <c r="A292" s="168"/>
      <c r="B292" s="168"/>
      <c r="C292" s="22" t="s">
        <v>533</v>
      </c>
      <c r="D292" s="22" t="s">
        <v>626</v>
      </c>
      <c r="E292" s="33" t="s">
        <v>1102</v>
      </c>
      <c r="F292" s="22" t="s">
        <v>553</v>
      </c>
      <c r="G292" s="33" t="s">
        <v>543</v>
      </c>
      <c r="H292" s="22" t="s">
        <v>544</v>
      </c>
      <c r="I292" s="22" t="s">
        <v>538</v>
      </c>
      <c r="J292" s="33" t="s">
        <v>1103</v>
      </c>
    </row>
    <row r="293" ht="42.75" customHeight="1" spans="1:10">
      <c r="A293" s="168"/>
      <c r="B293" s="168"/>
      <c r="C293" s="22" t="s">
        <v>533</v>
      </c>
      <c r="D293" s="22" t="s">
        <v>586</v>
      </c>
      <c r="E293" s="33" t="s">
        <v>1104</v>
      </c>
      <c r="F293" s="22" t="s">
        <v>566</v>
      </c>
      <c r="G293" s="33" t="s">
        <v>90</v>
      </c>
      <c r="H293" s="22" t="s">
        <v>601</v>
      </c>
      <c r="I293" s="22" t="s">
        <v>531</v>
      </c>
      <c r="J293" s="33" t="s">
        <v>1105</v>
      </c>
    </row>
    <row r="294" ht="42.75" customHeight="1" spans="1:10">
      <c r="A294" s="168"/>
      <c r="B294" s="168"/>
      <c r="C294" s="22" t="s">
        <v>533</v>
      </c>
      <c r="D294" s="22" t="s">
        <v>586</v>
      </c>
      <c r="E294" s="33" t="s">
        <v>1106</v>
      </c>
      <c r="F294" s="22" t="s">
        <v>566</v>
      </c>
      <c r="G294" s="33" t="s">
        <v>91</v>
      </c>
      <c r="H294" s="22" t="s">
        <v>601</v>
      </c>
      <c r="I294" s="22" t="s">
        <v>531</v>
      </c>
      <c r="J294" s="33" t="s">
        <v>1107</v>
      </c>
    </row>
    <row r="295" ht="91" customHeight="1" spans="1:10">
      <c r="A295" s="168"/>
      <c r="B295" s="168"/>
      <c r="C295" s="22" t="s">
        <v>533</v>
      </c>
      <c r="D295" s="22" t="s">
        <v>586</v>
      </c>
      <c r="E295" s="33" t="s">
        <v>1108</v>
      </c>
      <c r="F295" s="22" t="s">
        <v>553</v>
      </c>
      <c r="G295" s="33" t="s">
        <v>590</v>
      </c>
      <c r="H295" s="22" t="s">
        <v>544</v>
      </c>
      <c r="I295" s="22" t="s">
        <v>538</v>
      </c>
      <c r="J295" s="33" t="s">
        <v>1109</v>
      </c>
    </row>
    <row r="296" ht="42.75" customHeight="1" spans="1:10">
      <c r="A296" s="168"/>
      <c r="B296" s="168"/>
      <c r="C296" s="22" t="s">
        <v>533</v>
      </c>
      <c r="D296" s="22" t="s">
        <v>586</v>
      </c>
      <c r="E296" s="33" t="s">
        <v>1110</v>
      </c>
      <c r="F296" s="22" t="s">
        <v>553</v>
      </c>
      <c r="G296" s="33" t="s">
        <v>1111</v>
      </c>
      <c r="H296" s="22" t="s">
        <v>980</v>
      </c>
      <c r="I296" s="22" t="s">
        <v>531</v>
      </c>
      <c r="J296" s="33" t="s">
        <v>1112</v>
      </c>
    </row>
    <row r="297" ht="42.75" customHeight="1" spans="1:10">
      <c r="A297" s="168"/>
      <c r="B297" s="168"/>
      <c r="C297" s="22" t="s">
        <v>533</v>
      </c>
      <c r="D297" s="22" t="s">
        <v>594</v>
      </c>
      <c r="E297" s="33" t="s">
        <v>1113</v>
      </c>
      <c r="F297" s="22" t="s">
        <v>553</v>
      </c>
      <c r="G297" s="33" t="s">
        <v>94</v>
      </c>
      <c r="H297" s="22" t="s">
        <v>598</v>
      </c>
      <c r="I297" s="22" t="s">
        <v>531</v>
      </c>
      <c r="J297" s="33" t="s">
        <v>1114</v>
      </c>
    </row>
    <row r="298" ht="42.75" customHeight="1" spans="1:10">
      <c r="A298" s="168"/>
      <c r="B298" s="168"/>
      <c r="C298" s="22" t="s">
        <v>540</v>
      </c>
      <c r="D298" s="22" t="s">
        <v>541</v>
      </c>
      <c r="E298" s="33" t="s">
        <v>1115</v>
      </c>
      <c r="F298" s="22" t="s">
        <v>553</v>
      </c>
      <c r="G298" s="33" t="s">
        <v>563</v>
      </c>
      <c r="H298" s="22" t="s">
        <v>544</v>
      </c>
      <c r="I298" s="22" t="s">
        <v>538</v>
      </c>
      <c r="J298" s="33" t="s">
        <v>1116</v>
      </c>
    </row>
    <row r="299" ht="54" customHeight="1" spans="1:10">
      <c r="A299" s="169"/>
      <c r="B299" s="169"/>
      <c r="C299" s="22" t="s">
        <v>540</v>
      </c>
      <c r="D299" s="22" t="s">
        <v>541</v>
      </c>
      <c r="E299" s="33" t="s">
        <v>1117</v>
      </c>
      <c r="F299" s="22" t="s">
        <v>553</v>
      </c>
      <c r="G299" s="33" t="s">
        <v>563</v>
      </c>
      <c r="H299" s="22" t="s">
        <v>544</v>
      </c>
      <c r="I299" s="22" t="s">
        <v>531</v>
      </c>
      <c r="J299" s="33" t="s">
        <v>1118</v>
      </c>
    </row>
    <row r="300" ht="42.75" customHeight="1" spans="1:10">
      <c r="A300" s="167" t="s">
        <v>1119</v>
      </c>
      <c r="B300" s="167" t="s">
        <v>1120</v>
      </c>
      <c r="C300" s="22" t="s">
        <v>525</v>
      </c>
      <c r="D300" s="22" t="s">
        <v>548</v>
      </c>
      <c r="E300" s="33" t="s">
        <v>1121</v>
      </c>
      <c r="F300" s="22" t="s">
        <v>811</v>
      </c>
      <c r="G300" s="33" t="s">
        <v>543</v>
      </c>
      <c r="H300" s="22" t="s">
        <v>544</v>
      </c>
      <c r="I300" s="22" t="s">
        <v>531</v>
      </c>
      <c r="J300" s="33" t="s">
        <v>1122</v>
      </c>
    </row>
    <row r="301" ht="42.75" customHeight="1" spans="1:10">
      <c r="A301" s="168"/>
      <c r="B301" s="168"/>
      <c r="C301" s="22" t="s">
        <v>525</v>
      </c>
      <c r="D301" s="22" t="s">
        <v>579</v>
      </c>
      <c r="E301" s="33" t="s">
        <v>1123</v>
      </c>
      <c r="F301" s="22" t="s">
        <v>528</v>
      </c>
      <c r="G301" s="33" t="s">
        <v>529</v>
      </c>
      <c r="H301" s="22" t="s">
        <v>544</v>
      </c>
      <c r="I301" s="22" t="s">
        <v>531</v>
      </c>
      <c r="J301" s="33" t="s">
        <v>1124</v>
      </c>
    </row>
    <row r="302" ht="42.75" customHeight="1" spans="1:10">
      <c r="A302" s="168"/>
      <c r="B302" s="168"/>
      <c r="C302" s="22" t="s">
        <v>533</v>
      </c>
      <c r="D302" s="22" t="s">
        <v>586</v>
      </c>
      <c r="E302" s="33" t="s">
        <v>1125</v>
      </c>
      <c r="F302" s="22" t="s">
        <v>528</v>
      </c>
      <c r="G302" s="33" t="s">
        <v>746</v>
      </c>
      <c r="H302" s="22" t="s">
        <v>537</v>
      </c>
      <c r="I302" s="22" t="s">
        <v>538</v>
      </c>
      <c r="J302" s="33" t="s">
        <v>1126</v>
      </c>
    </row>
    <row r="303" ht="42.75" customHeight="1" spans="1:10">
      <c r="A303" s="169"/>
      <c r="B303" s="169"/>
      <c r="C303" s="22" t="s">
        <v>540</v>
      </c>
      <c r="D303" s="22" t="s">
        <v>541</v>
      </c>
      <c r="E303" s="33" t="s">
        <v>1127</v>
      </c>
      <c r="F303" s="22" t="s">
        <v>553</v>
      </c>
      <c r="G303" s="33" t="s">
        <v>590</v>
      </c>
      <c r="H303" s="22" t="s">
        <v>544</v>
      </c>
      <c r="I303" s="22" t="s">
        <v>531</v>
      </c>
      <c r="J303" s="33" t="s">
        <v>1126</v>
      </c>
    </row>
    <row r="304" ht="42.75" customHeight="1" spans="1:10">
      <c r="A304" s="167" t="s">
        <v>1128</v>
      </c>
      <c r="B304" s="167" t="s">
        <v>1129</v>
      </c>
      <c r="C304" s="22" t="s">
        <v>525</v>
      </c>
      <c r="D304" s="22" t="s">
        <v>561</v>
      </c>
      <c r="E304" s="33" t="s">
        <v>797</v>
      </c>
      <c r="F304" s="22" t="s">
        <v>528</v>
      </c>
      <c r="G304" s="33" t="s">
        <v>529</v>
      </c>
      <c r="H304" s="22" t="s">
        <v>544</v>
      </c>
      <c r="I304" s="22" t="s">
        <v>531</v>
      </c>
      <c r="J304" s="33" t="s">
        <v>798</v>
      </c>
    </row>
    <row r="305" ht="42.75" customHeight="1" spans="1:10">
      <c r="A305" s="168"/>
      <c r="B305" s="168"/>
      <c r="C305" s="22" t="s">
        <v>525</v>
      </c>
      <c r="D305" s="22" t="s">
        <v>579</v>
      </c>
      <c r="E305" s="33" t="s">
        <v>1130</v>
      </c>
      <c r="F305" s="22" t="s">
        <v>566</v>
      </c>
      <c r="G305" s="33" t="s">
        <v>91</v>
      </c>
      <c r="H305" s="22" t="s">
        <v>610</v>
      </c>
      <c r="I305" s="22" t="s">
        <v>531</v>
      </c>
      <c r="J305" s="33" t="s">
        <v>1131</v>
      </c>
    </row>
    <row r="306" ht="42.75" customHeight="1" spans="1:10">
      <c r="A306" s="168"/>
      <c r="B306" s="168"/>
      <c r="C306" s="22" t="s">
        <v>533</v>
      </c>
      <c r="D306" s="22" t="s">
        <v>586</v>
      </c>
      <c r="E306" s="33" t="s">
        <v>799</v>
      </c>
      <c r="F306" s="22" t="s">
        <v>528</v>
      </c>
      <c r="G306" s="33" t="s">
        <v>567</v>
      </c>
      <c r="H306" s="22" t="s">
        <v>800</v>
      </c>
      <c r="I306" s="22" t="s">
        <v>531</v>
      </c>
      <c r="J306" s="33" t="s">
        <v>1132</v>
      </c>
    </row>
    <row r="307" ht="42.75" customHeight="1" spans="1:10">
      <c r="A307" s="168"/>
      <c r="B307" s="168"/>
      <c r="C307" s="22" t="s">
        <v>533</v>
      </c>
      <c r="D307" s="22" t="s">
        <v>534</v>
      </c>
      <c r="E307" s="33" t="s">
        <v>873</v>
      </c>
      <c r="F307" s="22" t="s">
        <v>528</v>
      </c>
      <c r="G307" s="33" t="s">
        <v>652</v>
      </c>
      <c r="H307" s="22" t="s">
        <v>598</v>
      </c>
      <c r="I307" s="22" t="s">
        <v>538</v>
      </c>
      <c r="J307" s="33" t="s">
        <v>874</v>
      </c>
    </row>
    <row r="308" ht="42.75" customHeight="1" spans="1:10">
      <c r="A308" s="168"/>
      <c r="B308" s="168"/>
      <c r="C308" s="22" t="s">
        <v>533</v>
      </c>
      <c r="D308" s="22" t="s">
        <v>594</v>
      </c>
      <c r="E308" s="33" t="s">
        <v>1133</v>
      </c>
      <c r="F308" s="22" t="s">
        <v>528</v>
      </c>
      <c r="G308" s="33" t="s">
        <v>1134</v>
      </c>
      <c r="H308" s="22" t="s">
        <v>598</v>
      </c>
      <c r="I308" s="22" t="s">
        <v>538</v>
      </c>
      <c r="J308" s="33" t="s">
        <v>1135</v>
      </c>
    </row>
    <row r="309" ht="42.75" customHeight="1" spans="1:10">
      <c r="A309" s="169"/>
      <c r="B309" s="169"/>
      <c r="C309" s="22" t="s">
        <v>540</v>
      </c>
      <c r="D309" s="22" t="s">
        <v>541</v>
      </c>
      <c r="E309" s="33" t="s">
        <v>541</v>
      </c>
      <c r="F309" s="22" t="s">
        <v>553</v>
      </c>
      <c r="G309" s="33" t="s">
        <v>543</v>
      </c>
      <c r="H309" s="22" t="s">
        <v>544</v>
      </c>
      <c r="I309" s="22" t="s">
        <v>531</v>
      </c>
      <c r="J309" s="33" t="s">
        <v>875</v>
      </c>
    </row>
    <row r="310" ht="42.75" customHeight="1" spans="1:10">
      <c r="A310" s="167" t="s">
        <v>1136</v>
      </c>
      <c r="B310" s="167" t="s">
        <v>1137</v>
      </c>
      <c r="C310" s="22" t="s">
        <v>525</v>
      </c>
      <c r="D310" s="22" t="s">
        <v>561</v>
      </c>
      <c r="E310" s="33" t="s">
        <v>1138</v>
      </c>
      <c r="F310" s="22" t="s">
        <v>528</v>
      </c>
      <c r="G310" s="33" t="s">
        <v>1139</v>
      </c>
      <c r="H310" s="22" t="s">
        <v>238</v>
      </c>
      <c r="I310" s="22" t="s">
        <v>538</v>
      </c>
      <c r="J310" s="33" t="s">
        <v>1138</v>
      </c>
    </row>
    <row r="311" ht="42.75" customHeight="1" spans="1:10">
      <c r="A311" s="168"/>
      <c r="B311" s="168"/>
      <c r="C311" s="22" t="s">
        <v>525</v>
      </c>
      <c r="D311" s="22" t="s">
        <v>579</v>
      </c>
      <c r="E311" s="33" t="s">
        <v>1140</v>
      </c>
      <c r="F311" s="22" t="s">
        <v>528</v>
      </c>
      <c r="G311" s="33" t="s">
        <v>1141</v>
      </c>
      <c r="H311" s="22" t="s">
        <v>544</v>
      </c>
      <c r="I311" s="22" t="s">
        <v>531</v>
      </c>
      <c r="J311" s="33" t="s">
        <v>1142</v>
      </c>
    </row>
    <row r="312" ht="42.75" customHeight="1" spans="1:10">
      <c r="A312" s="168"/>
      <c r="B312" s="168"/>
      <c r="C312" s="22" t="s">
        <v>533</v>
      </c>
      <c r="D312" s="22" t="s">
        <v>586</v>
      </c>
      <c r="E312" s="33" t="s">
        <v>1143</v>
      </c>
      <c r="F312" s="22" t="s">
        <v>528</v>
      </c>
      <c r="G312" s="33" t="s">
        <v>1144</v>
      </c>
      <c r="H312" s="22" t="s">
        <v>238</v>
      </c>
      <c r="I312" s="22" t="s">
        <v>538</v>
      </c>
      <c r="J312" s="33" t="s">
        <v>1145</v>
      </c>
    </row>
    <row r="313" ht="42.75" customHeight="1" spans="1:10">
      <c r="A313" s="169"/>
      <c r="B313" s="169"/>
      <c r="C313" s="22" t="s">
        <v>540</v>
      </c>
      <c r="D313" s="22" t="s">
        <v>541</v>
      </c>
      <c r="E313" s="33" t="s">
        <v>1146</v>
      </c>
      <c r="F313" s="22" t="s">
        <v>528</v>
      </c>
      <c r="G313" s="33" t="s">
        <v>543</v>
      </c>
      <c r="H313" s="22" t="s">
        <v>544</v>
      </c>
      <c r="I313" s="22" t="s">
        <v>531</v>
      </c>
      <c r="J313" s="33" t="s">
        <v>1146</v>
      </c>
    </row>
    <row r="314" ht="42.75" customHeight="1" spans="1:10">
      <c r="A314" s="167" t="s">
        <v>1147</v>
      </c>
      <c r="B314" s="167" t="s">
        <v>1148</v>
      </c>
      <c r="C314" s="22" t="s">
        <v>525</v>
      </c>
      <c r="D314" s="22" t="s">
        <v>561</v>
      </c>
      <c r="E314" s="33" t="s">
        <v>797</v>
      </c>
      <c r="F314" s="22" t="s">
        <v>528</v>
      </c>
      <c r="G314" s="33" t="s">
        <v>529</v>
      </c>
      <c r="H314" s="22" t="s">
        <v>544</v>
      </c>
      <c r="I314" s="22" t="s">
        <v>531</v>
      </c>
      <c r="J314" s="33" t="s">
        <v>1149</v>
      </c>
    </row>
    <row r="315" ht="42.75" customHeight="1" spans="1:10">
      <c r="A315" s="168"/>
      <c r="B315" s="168"/>
      <c r="C315" s="22" t="s">
        <v>525</v>
      </c>
      <c r="D315" s="22" t="s">
        <v>579</v>
      </c>
      <c r="E315" s="33" t="s">
        <v>1150</v>
      </c>
      <c r="F315" s="22" t="s">
        <v>566</v>
      </c>
      <c r="G315" s="33" t="s">
        <v>1151</v>
      </c>
      <c r="H315" s="22" t="s">
        <v>1152</v>
      </c>
      <c r="I315" s="22" t="s">
        <v>531</v>
      </c>
      <c r="J315" s="33" t="s">
        <v>1153</v>
      </c>
    </row>
    <row r="316" ht="42.75" customHeight="1" spans="1:10">
      <c r="A316" s="168"/>
      <c r="B316" s="168"/>
      <c r="C316" s="22" t="s">
        <v>533</v>
      </c>
      <c r="D316" s="22" t="s">
        <v>594</v>
      </c>
      <c r="E316" s="33" t="s">
        <v>1154</v>
      </c>
      <c r="F316" s="22" t="s">
        <v>528</v>
      </c>
      <c r="G316" s="33" t="s">
        <v>1155</v>
      </c>
      <c r="H316" s="22" t="s">
        <v>598</v>
      </c>
      <c r="I316" s="22" t="s">
        <v>538</v>
      </c>
      <c r="J316" s="33" t="s">
        <v>1155</v>
      </c>
    </row>
    <row r="317" ht="42.75" customHeight="1" spans="1:10">
      <c r="A317" s="169"/>
      <c r="B317" s="169"/>
      <c r="C317" s="22" t="s">
        <v>540</v>
      </c>
      <c r="D317" s="22" t="s">
        <v>541</v>
      </c>
      <c r="E317" s="33" t="s">
        <v>541</v>
      </c>
      <c r="F317" s="22" t="s">
        <v>553</v>
      </c>
      <c r="G317" s="33" t="s">
        <v>543</v>
      </c>
      <c r="H317" s="22" t="s">
        <v>544</v>
      </c>
      <c r="I317" s="22" t="s">
        <v>531</v>
      </c>
      <c r="J317" s="33" t="s">
        <v>1156</v>
      </c>
    </row>
    <row r="318" ht="42.75" customHeight="1" spans="1:10">
      <c r="A318" s="167" t="s">
        <v>1157</v>
      </c>
      <c r="B318" s="167" t="s">
        <v>1158</v>
      </c>
      <c r="C318" s="22" t="s">
        <v>525</v>
      </c>
      <c r="D318" s="22" t="s">
        <v>548</v>
      </c>
      <c r="E318" s="33" t="s">
        <v>1159</v>
      </c>
      <c r="F318" s="22" t="s">
        <v>528</v>
      </c>
      <c r="G318" s="33" t="s">
        <v>1160</v>
      </c>
      <c r="H318" s="22" t="s">
        <v>622</v>
      </c>
      <c r="I318" s="22" t="s">
        <v>531</v>
      </c>
      <c r="J318" s="33" t="s">
        <v>1159</v>
      </c>
    </row>
    <row r="319" ht="42.75" customHeight="1" spans="1:10">
      <c r="A319" s="168"/>
      <c r="B319" s="168"/>
      <c r="C319" s="22" t="s">
        <v>525</v>
      </c>
      <c r="D319" s="22" t="s">
        <v>561</v>
      </c>
      <c r="E319" s="33" t="s">
        <v>1160</v>
      </c>
      <c r="F319" s="22" t="s">
        <v>528</v>
      </c>
      <c r="G319" s="33" t="s">
        <v>1161</v>
      </c>
      <c r="H319" s="22" t="s">
        <v>598</v>
      </c>
      <c r="I319" s="22" t="s">
        <v>538</v>
      </c>
      <c r="J319" s="33" t="s">
        <v>1161</v>
      </c>
    </row>
    <row r="320" ht="42.75" customHeight="1" spans="1:10">
      <c r="A320" s="168"/>
      <c r="B320" s="168"/>
      <c r="C320" s="22" t="s">
        <v>525</v>
      </c>
      <c r="D320" s="22" t="s">
        <v>579</v>
      </c>
      <c r="E320" s="33" t="s">
        <v>1162</v>
      </c>
      <c r="F320" s="22" t="s">
        <v>528</v>
      </c>
      <c r="G320" s="33" t="s">
        <v>1161</v>
      </c>
      <c r="H320" s="22" t="s">
        <v>598</v>
      </c>
      <c r="I320" s="22" t="s">
        <v>538</v>
      </c>
      <c r="J320" s="33" t="s">
        <v>1161</v>
      </c>
    </row>
    <row r="321" ht="42.75" customHeight="1" spans="1:10">
      <c r="A321" s="168"/>
      <c r="B321" s="168"/>
      <c r="C321" s="22" t="s">
        <v>525</v>
      </c>
      <c r="D321" s="22" t="s">
        <v>526</v>
      </c>
      <c r="E321" s="33" t="s">
        <v>527</v>
      </c>
      <c r="F321" s="22" t="s">
        <v>528</v>
      </c>
      <c r="G321" s="33" t="s">
        <v>1163</v>
      </c>
      <c r="H321" s="22" t="s">
        <v>598</v>
      </c>
      <c r="I321" s="22" t="s">
        <v>538</v>
      </c>
      <c r="J321" s="33" t="s">
        <v>1164</v>
      </c>
    </row>
    <row r="322" ht="42.75" customHeight="1" spans="1:10">
      <c r="A322" s="168"/>
      <c r="B322" s="168"/>
      <c r="C322" s="22" t="s">
        <v>533</v>
      </c>
      <c r="D322" s="22" t="s">
        <v>626</v>
      </c>
      <c r="E322" s="33" t="s">
        <v>1165</v>
      </c>
      <c r="F322" s="22" t="s">
        <v>528</v>
      </c>
      <c r="G322" s="33" t="s">
        <v>1165</v>
      </c>
      <c r="H322" s="22" t="s">
        <v>598</v>
      </c>
      <c r="I322" s="22" t="s">
        <v>538</v>
      </c>
      <c r="J322" s="33" t="s">
        <v>1165</v>
      </c>
    </row>
    <row r="323" ht="51" customHeight="1" spans="1:10">
      <c r="A323" s="169"/>
      <c r="B323" s="169"/>
      <c r="C323" s="22" t="s">
        <v>540</v>
      </c>
      <c r="D323" s="22" t="s">
        <v>541</v>
      </c>
      <c r="E323" s="33" t="s">
        <v>951</v>
      </c>
      <c r="F323" s="22" t="s">
        <v>528</v>
      </c>
      <c r="G323" s="33" t="s">
        <v>1166</v>
      </c>
      <c r="H323" s="22" t="s">
        <v>544</v>
      </c>
      <c r="I323" s="22" t="s">
        <v>531</v>
      </c>
      <c r="J323" s="33" t="s">
        <v>1167</v>
      </c>
    </row>
    <row r="324" ht="42.75" customHeight="1" spans="1:10">
      <c r="A324" s="167" t="s">
        <v>1168</v>
      </c>
      <c r="B324" s="167" t="s">
        <v>1169</v>
      </c>
      <c r="C324" s="22" t="s">
        <v>525</v>
      </c>
      <c r="D324" s="22" t="s">
        <v>526</v>
      </c>
      <c r="E324" s="33" t="s">
        <v>527</v>
      </c>
      <c r="F324" s="22" t="s">
        <v>528</v>
      </c>
      <c r="G324" s="33" t="s">
        <v>1170</v>
      </c>
      <c r="H324" s="22" t="s">
        <v>530</v>
      </c>
      <c r="I324" s="22" t="s">
        <v>531</v>
      </c>
      <c r="J324" s="33" t="s">
        <v>1049</v>
      </c>
    </row>
    <row r="325" ht="42.75" customHeight="1" spans="1:10">
      <c r="A325" s="168"/>
      <c r="B325" s="168"/>
      <c r="C325" s="22" t="s">
        <v>533</v>
      </c>
      <c r="D325" s="22" t="s">
        <v>534</v>
      </c>
      <c r="E325" s="33" t="s">
        <v>1171</v>
      </c>
      <c r="F325" s="22" t="s">
        <v>528</v>
      </c>
      <c r="G325" s="33" t="s">
        <v>1172</v>
      </c>
      <c r="H325" s="22" t="s">
        <v>537</v>
      </c>
      <c r="I325" s="22" t="s">
        <v>538</v>
      </c>
      <c r="J325" s="33" t="s">
        <v>1173</v>
      </c>
    </row>
    <row r="326" ht="42.75" customHeight="1" spans="1:10">
      <c r="A326" s="169"/>
      <c r="B326" s="169"/>
      <c r="C326" s="22" t="s">
        <v>540</v>
      </c>
      <c r="D326" s="22" t="s">
        <v>541</v>
      </c>
      <c r="E326" s="33" t="s">
        <v>678</v>
      </c>
      <c r="F326" s="22" t="s">
        <v>528</v>
      </c>
      <c r="G326" s="33" t="s">
        <v>543</v>
      </c>
      <c r="H326" s="22" t="s">
        <v>544</v>
      </c>
      <c r="I326" s="22" t="s">
        <v>538</v>
      </c>
      <c r="J326" s="33" t="s">
        <v>545</v>
      </c>
    </row>
    <row r="327" ht="42.75" customHeight="1" spans="1:10">
      <c r="A327" s="167" t="s">
        <v>1174</v>
      </c>
      <c r="B327" s="167" t="s">
        <v>1175</v>
      </c>
      <c r="C327" s="22" t="s">
        <v>525</v>
      </c>
      <c r="D327" s="22" t="s">
        <v>548</v>
      </c>
      <c r="E327" s="33" t="s">
        <v>1176</v>
      </c>
      <c r="F327" s="22" t="s">
        <v>553</v>
      </c>
      <c r="G327" s="33" t="s">
        <v>1177</v>
      </c>
      <c r="H327" s="22" t="s">
        <v>544</v>
      </c>
      <c r="I327" s="22" t="s">
        <v>531</v>
      </c>
      <c r="J327" s="33" t="s">
        <v>1177</v>
      </c>
    </row>
    <row r="328" ht="42.75" customHeight="1" spans="1:10">
      <c r="A328" s="168"/>
      <c r="B328" s="168"/>
      <c r="C328" s="22" t="s">
        <v>525</v>
      </c>
      <c r="D328" s="22" t="s">
        <v>548</v>
      </c>
      <c r="E328" s="33" t="s">
        <v>1178</v>
      </c>
      <c r="F328" s="22" t="s">
        <v>553</v>
      </c>
      <c r="G328" s="33" t="s">
        <v>1179</v>
      </c>
      <c r="H328" s="22" t="s">
        <v>601</v>
      </c>
      <c r="I328" s="22" t="s">
        <v>531</v>
      </c>
      <c r="J328" s="33" t="s">
        <v>1179</v>
      </c>
    </row>
    <row r="329" ht="42.75" customHeight="1" spans="1:10">
      <c r="A329" s="168"/>
      <c r="B329" s="168"/>
      <c r="C329" s="22" t="s">
        <v>525</v>
      </c>
      <c r="D329" s="22" t="s">
        <v>561</v>
      </c>
      <c r="E329" s="33" t="s">
        <v>1180</v>
      </c>
      <c r="F329" s="22" t="s">
        <v>528</v>
      </c>
      <c r="G329" s="33" t="s">
        <v>724</v>
      </c>
      <c r="H329" s="22" t="s">
        <v>544</v>
      </c>
      <c r="I329" s="22" t="s">
        <v>538</v>
      </c>
      <c r="J329" s="33" t="s">
        <v>1181</v>
      </c>
    </row>
    <row r="330" ht="56" customHeight="1" spans="1:10">
      <c r="A330" s="168"/>
      <c r="B330" s="168"/>
      <c r="C330" s="22" t="s">
        <v>525</v>
      </c>
      <c r="D330" s="22" t="s">
        <v>579</v>
      </c>
      <c r="E330" s="33" t="s">
        <v>1182</v>
      </c>
      <c r="F330" s="22" t="s">
        <v>528</v>
      </c>
      <c r="G330" s="33" t="s">
        <v>1181</v>
      </c>
      <c r="H330" s="22" t="s">
        <v>544</v>
      </c>
      <c r="I330" s="22" t="s">
        <v>538</v>
      </c>
      <c r="J330" s="33" t="s">
        <v>1181</v>
      </c>
    </row>
    <row r="331" ht="56" customHeight="1" spans="1:10">
      <c r="A331" s="168"/>
      <c r="B331" s="168"/>
      <c r="C331" s="22" t="s">
        <v>533</v>
      </c>
      <c r="D331" s="22" t="s">
        <v>626</v>
      </c>
      <c r="E331" s="33" t="s">
        <v>1183</v>
      </c>
      <c r="F331" s="22" t="s">
        <v>528</v>
      </c>
      <c r="G331" s="33" t="s">
        <v>1184</v>
      </c>
      <c r="H331" s="22" t="s">
        <v>544</v>
      </c>
      <c r="I331" s="22" t="s">
        <v>538</v>
      </c>
      <c r="J331" s="33" t="s">
        <v>1183</v>
      </c>
    </row>
    <row r="332" ht="56" customHeight="1" spans="1:10">
      <c r="A332" s="168"/>
      <c r="B332" s="168"/>
      <c r="C332" s="22" t="s">
        <v>533</v>
      </c>
      <c r="D332" s="22" t="s">
        <v>586</v>
      </c>
      <c r="E332" s="33" t="s">
        <v>1185</v>
      </c>
      <c r="F332" s="22" t="s">
        <v>528</v>
      </c>
      <c r="G332" s="33" t="s">
        <v>1185</v>
      </c>
      <c r="H332" s="22" t="s">
        <v>544</v>
      </c>
      <c r="I332" s="22" t="s">
        <v>538</v>
      </c>
      <c r="J332" s="33" t="s">
        <v>1185</v>
      </c>
    </row>
    <row r="333" ht="42.75" customHeight="1" spans="1:10">
      <c r="A333" s="168"/>
      <c r="B333" s="168"/>
      <c r="C333" s="22" t="s">
        <v>540</v>
      </c>
      <c r="D333" s="22" t="s">
        <v>541</v>
      </c>
      <c r="E333" s="33" t="s">
        <v>545</v>
      </c>
      <c r="F333" s="22" t="s">
        <v>528</v>
      </c>
      <c r="G333" s="33" t="s">
        <v>1186</v>
      </c>
      <c r="H333" s="22" t="s">
        <v>544</v>
      </c>
      <c r="I333" s="22" t="s">
        <v>538</v>
      </c>
      <c r="J333" s="33" t="s">
        <v>1186</v>
      </c>
    </row>
    <row r="334" ht="42.75" customHeight="1" spans="1:10">
      <c r="A334" s="169"/>
      <c r="B334" s="169"/>
      <c r="C334" s="22" t="s">
        <v>540</v>
      </c>
      <c r="D334" s="22" t="s">
        <v>541</v>
      </c>
      <c r="E334" s="33" t="s">
        <v>953</v>
      </c>
      <c r="F334" s="22" t="s">
        <v>528</v>
      </c>
      <c r="G334" s="33" t="s">
        <v>1187</v>
      </c>
      <c r="H334" s="22" t="s">
        <v>544</v>
      </c>
      <c r="I334" s="22" t="s">
        <v>538</v>
      </c>
      <c r="J334" s="33" t="s">
        <v>1187</v>
      </c>
    </row>
    <row r="335" ht="42.75" customHeight="1" spans="1:10">
      <c r="A335" s="167" t="s">
        <v>1188</v>
      </c>
      <c r="B335" s="167" t="s">
        <v>782</v>
      </c>
      <c r="C335" s="22" t="s">
        <v>525</v>
      </c>
      <c r="D335" s="22" t="s">
        <v>548</v>
      </c>
      <c r="E335" s="33" t="s">
        <v>1189</v>
      </c>
      <c r="F335" s="22" t="s">
        <v>528</v>
      </c>
      <c r="G335" s="33" t="s">
        <v>912</v>
      </c>
      <c r="H335" s="22" t="s">
        <v>637</v>
      </c>
      <c r="I335" s="22" t="s">
        <v>531</v>
      </c>
      <c r="J335" s="33" t="s">
        <v>1190</v>
      </c>
    </row>
    <row r="336" ht="42.75" customHeight="1" spans="1:10">
      <c r="A336" s="168"/>
      <c r="B336" s="168"/>
      <c r="C336" s="22" t="s">
        <v>525</v>
      </c>
      <c r="D336" s="22" t="s">
        <v>548</v>
      </c>
      <c r="E336" s="33" t="s">
        <v>1191</v>
      </c>
      <c r="F336" s="22" t="s">
        <v>528</v>
      </c>
      <c r="G336" s="33" t="s">
        <v>90</v>
      </c>
      <c r="H336" s="22" t="s">
        <v>660</v>
      </c>
      <c r="I336" s="22" t="s">
        <v>531</v>
      </c>
      <c r="J336" s="33" t="s">
        <v>1192</v>
      </c>
    </row>
    <row r="337" ht="42.75" customHeight="1" spans="1:10">
      <c r="A337" s="168"/>
      <c r="B337" s="168"/>
      <c r="C337" s="22" t="s">
        <v>525</v>
      </c>
      <c r="D337" s="22" t="s">
        <v>548</v>
      </c>
      <c r="E337" s="33" t="s">
        <v>1193</v>
      </c>
      <c r="F337" s="22" t="s">
        <v>528</v>
      </c>
      <c r="G337" s="33" t="s">
        <v>90</v>
      </c>
      <c r="H337" s="22" t="s">
        <v>660</v>
      </c>
      <c r="I337" s="22" t="s">
        <v>531</v>
      </c>
      <c r="J337" s="33" t="s">
        <v>1194</v>
      </c>
    </row>
    <row r="338" ht="42.75" customHeight="1" spans="1:10">
      <c r="A338" s="168"/>
      <c r="B338" s="168"/>
      <c r="C338" s="22" t="s">
        <v>525</v>
      </c>
      <c r="D338" s="22" t="s">
        <v>561</v>
      </c>
      <c r="E338" s="33" t="s">
        <v>797</v>
      </c>
      <c r="F338" s="22" t="s">
        <v>528</v>
      </c>
      <c r="G338" s="33" t="s">
        <v>529</v>
      </c>
      <c r="H338" s="22" t="s">
        <v>544</v>
      </c>
      <c r="I338" s="22" t="s">
        <v>531</v>
      </c>
      <c r="J338" s="33" t="s">
        <v>798</v>
      </c>
    </row>
    <row r="339" ht="42.75" customHeight="1" spans="1:10">
      <c r="A339" s="168"/>
      <c r="B339" s="168"/>
      <c r="C339" s="22" t="s">
        <v>533</v>
      </c>
      <c r="D339" s="22" t="s">
        <v>586</v>
      </c>
      <c r="E339" s="33" t="s">
        <v>1195</v>
      </c>
      <c r="F339" s="22" t="s">
        <v>528</v>
      </c>
      <c r="G339" s="33" t="s">
        <v>1196</v>
      </c>
      <c r="H339" s="22" t="s">
        <v>598</v>
      </c>
      <c r="I339" s="22" t="s">
        <v>538</v>
      </c>
      <c r="J339" s="33" t="s">
        <v>1197</v>
      </c>
    </row>
    <row r="340" ht="42.75" customHeight="1" spans="1:10">
      <c r="A340" s="169"/>
      <c r="B340" s="169"/>
      <c r="C340" s="22" t="s">
        <v>540</v>
      </c>
      <c r="D340" s="22" t="s">
        <v>541</v>
      </c>
      <c r="E340" s="33" t="s">
        <v>541</v>
      </c>
      <c r="F340" s="22" t="s">
        <v>553</v>
      </c>
      <c r="G340" s="33" t="s">
        <v>543</v>
      </c>
      <c r="H340" s="22" t="s">
        <v>544</v>
      </c>
      <c r="I340" s="22" t="s">
        <v>531</v>
      </c>
      <c r="J340" s="33" t="s">
        <v>804</v>
      </c>
    </row>
    <row r="341" ht="42.75" customHeight="1" spans="1:10">
      <c r="A341" s="167" t="s">
        <v>1198</v>
      </c>
      <c r="B341" s="167" t="s">
        <v>1199</v>
      </c>
      <c r="C341" s="22" t="s">
        <v>525</v>
      </c>
      <c r="D341" s="22" t="s">
        <v>561</v>
      </c>
      <c r="E341" s="33" t="s">
        <v>797</v>
      </c>
      <c r="F341" s="22" t="s">
        <v>528</v>
      </c>
      <c r="G341" s="33" t="s">
        <v>529</v>
      </c>
      <c r="H341" s="22" t="s">
        <v>544</v>
      </c>
      <c r="I341" s="22" t="s">
        <v>531</v>
      </c>
      <c r="J341" s="33" t="s">
        <v>1200</v>
      </c>
    </row>
    <row r="342" ht="42.75" customHeight="1" spans="1:10">
      <c r="A342" s="168"/>
      <c r="B342" s="168"/>
      <c r="C342" s="22" t="s">
        <v>525</v>
      </c>
      <c r="D342" s="22" t="s">
        <v>579</v>
      </c>
      <c r="E342" s="33" t="s">
        <v>1130</v>
      </c>
      <c r="F342" s="22" t="s">
        <v>528</v>
      </c>
      <c r="G342" s="33" t="s">
        <v>98</v>
      </c>
      <c r="H342" s="22" t="s">
        <v>610</v>
      </c>
      <c r="I342" s="22" t="s">
        <v>531</v>
      </c>
      <c r="J342" s="33" t="s">
        <v>1201</v>
      </c>
    </row>
    <row r="343" ht="42.75" customHeight="1" spans="1:10">
      <c r="A343" s="168"/>
      <c r="B343" s="168"/>
      <c r="C343" s="22" t="s">
        <v>533</v>
      </c>
      <c r="D343" s="22" t="s">
        <v>534</v>
      </c>
      <c r="E343" s="33" t="s">
        <v>802</v>
      </c>
      <c r="F343" s="22" t="s">
        <v>528</v>
      </c>
      <c r="G343" s="33" t="s">
        <v>1202</v>
      </c>
      <c r="H343" s="22" t="s">
        <v>1203</v>
      </c>
      <c r="I343" s="22" t="s">
        <v>538</v>
      </c>
      <c r="J343" s="33" t="s">
        <v>1204</v>
      </c>
    </row>
    <row r="344" ht="42.75" customHeight="1" spans="1:10">
      <c r="A344" s="169"/>
      <c r="B344" s="169"/>
      <c r="C344" s="22" t="s">
        <v>540</v>
      </c>
      <c r="D344" s="22" t="s">
        <v>541</v>
      </c>
      <c r="E344" s="33" t="s">
        <v>541</v>
      </c>
      <c r="F344" s="22" t="s">
        <v>553</v>
      </c>
      <c r="G344" s="33" t="s">
        <v>543</v>
      </c>
      <c r="H344" s="22" t="s">
        <v>544</v>
      </c>
      <c r="I344" s="22" t="s">
        <v>531</v>
      </c>
      <c r="J344" s="33" t="s">
        <v>1156</v>
      </c>
    </row>
    <row r="345" ht="42.75" customHeight="1" spans="1:10">
      <c r="A345" s="167" t="s">
        <v>1205</v>
      </c>
      <c r="B345" s="167" t="s">
        <v>1206</v>
      </c>
      <c r="C345" s="22" t="s">
        <v>525</v>
      </c>
      <c r="D345" s="22" t="s">
        <v>561</v>
      </c>
      <c r="E345" s="33" t="s">
        <v>797</v>
      </c>
      <c r="F345" s="22" t="s">
        <v>528</v>
      </c>
      <c r="G345" s="33" t="s">
        <v>529</v>
      </c>
      <c r="H345" s="22" t="s">
        <v>544</v>
      </c>
      <c r="I345" s="22" t="s">
        <v>531</v>
      </c>
      <c r="J345" s="33" t="s">
        <v>1207</v>
      </c>
    </row>
    <row r="346" ht="42.75" customHeight="1" spans="1:10">
      <c r="A346" s="168"/>
      <c r="B346" s="168"/>
      <c r="C346" s="22" t="s">
        <v>525</v>
      </c>
      <c r="D346" s="22" t="s">
        <v>579</v>
      </c>
      <c r="E346" s="33" t="s">
        <v>1208</v>
      </c>
      <c r="F346" s="22" t="s">
        <v>528</v>
      </c>
      <c r="G346" s="33" t="s">
        <v>92</v>
      </c>
      <c r="H346" s="22" t="s">
        <v>610</v>
      </c>
      <c r="I346" s="22" t="s">
        <v>531</v>
      </c>
      <c r="J346" s="33" t="s">
        <v>1209</v>
      </c>
    </row>
    <row r="347" ht="42.75" customHeight="1" spans="1:10">
      <c r="A347" s="168"/>
      <c r="B347" s="168"/>
      <c r="C347" s="22" t="s">
        <v>533</v>
      </c>
      <c r="D347" s="22" t="s">
        <v>626</v>
      </c>
      <c r="E347" s="33" t="s">
        <v>1210</v>
      </c>
      <c r="F347" s="22" t="s">
        <v>553</v>
      </c>
      <c r="G347" s="33" t="s">
        <v>615</v>
      </c>
      <c r="H347" s="22" t="s">
        <v>544</v>
      </c>
      <c r="I347" s="22" t="s">
        <v>538</v>
      </c>
      <c r="J347" s="33" t="s">
        <v>1211</v>
      </c>
    </row>
    <row r="348" ht="42.75" customHeight="1" spans="1:10">
      <c r="A348" s="168"/>
      <c r="B348" s="168"/>
      <c r="C348" s="22" t="s">
        <v>533</v>
      </c>
      <c r="D348" s="22" t="s">
        <v>594</v>
      </c>
      <c r="E348" s="33" t="s">
        <v>1212</v>
      </c>
      <c r="F348" s="22" t="s">
        <v>528</v>
      </c>
      <c r="G348" s="33" t="s">
        <v>1213</v>
      </c>
      <c r="H348" s="22" t="s">
        <v>1203</v>
      </c>
      <c r="I348" s="22" t="s">
        <v>538</v>
      </c>
      <c r="J348" s="33" t="s">
        <v>615</v>
      </c>
    </row>
    <row r="349" ht="42.75" customHeight="1" spans="1:10">
      <c r="A349" s="169"/>
      <c r="B349" s="169"/>
      <c r="C349" s="22" t="s">
        <v>540</v>
      </c>
      <c r="D349" s="22" t="s">
        <v>541</v>
      </c>
      <c r="E349" s="33" t="s">
        <v>1214</v>
      </c>
      <c r="F349" s="22" t="s">
        <v>553</v>
      </c>
      <c r="G349" s="33" t="s">
        <v>633</v>
      </c>
      <c r="H349" s="22" t="s">
        <v>544</v>
      </c>
      <c r="I349" s="22" t="s">
        <v>531</v>
      </c>
      <c r="J349" s="33" t="s">
        <v>618</v>
      </c>
    </row>
    <row r="350" ht="42.75" customHeight="1" spans="1:10">
      <c r="A350" s="167" t="s">
        <v>1215</v>
      </c>
      <c r="B350" s="167" t="s">
        <v>1216</v>
      </c>
      <c r="C350" s="22" t="s">
        <v>525</v>
      </c>
      <c r="D350" s="22" t="s">
        <v>548</v>
      </c>
      <c r="E350" s="33" t="s">
        <v>1217</v>
      </c>
      <c r="F350" s="22" t="s">
        <v>553</v>
      </c>
      <c r="G350" s="33" t="s">
        <v>97</v>
      </c>
      <c r="H350" s="22" t="s">
        <v>936</v>
      </c>
      <c r="I350" s="22" t="s">
        <v>531</v>
      </c>
      <c r="J350" s="33" t="s">
        <v>1217</v>
      </c>
    </row>
    <row r="351" ht="42.75" customHeight="1" spans="1:10">
      <c r="A351" s="168"/>
      <c r="B351" s="168"/>
      <c r="C351" s="22" t="s">
        <v>525</v>
      </c>
      <c r="D351" s="22" t="s">
        <v>561</v>
      </c>
      <c r="E351" s="33" t="s">
        <v>1218</v>
      </c>
      <c r="F351" s="22" t="s">
        <v>528</v>
      </c>
      <c r="G351" s="33" t="s">
        <v>543</v>
      </c>
      <c r="H351" s="22" t="s">
        <v>544</v>
      </c>
      <c r="I351" s="22" t="s">
        <v>538</v>
      </c>
      <c r="J351" s="33" t="s">
        <v>1218</v>
      </c>
    </row>
    <row r="352" ht="42.75" customHeight="1" spans="1:10">
      <c r="A352" s="168"/>
      <c r="B352" s="168"/>
      <c r="C352" s="22" t="s">
        <v>525</v>
      </c>
      <c r="D352" s="22" t="s">
        <v>579</v>
      </c>
      <c r="E352" s="33" t="s">
        <v>1219</v>
      </c>
      <c r="F352" s="22" t="s">
        <v>528</v>
      </c>
      <c r="G352" s="33" t="s">
        <v>924</v>
      </c>
      <c r="H352" s="22" t="s">
        <v>598</v>
      </c>
      <c r="I352" s="22" t="s">
        <v>538</v>
      </c>
      <c r="J352" s="33" t="s">
        <v>924</v>
      </c>
    </row>
    <row r="353" ht="42.75" customHeight="1" spans="1:10">
      <c r="A353" s="168"/>
      <c r="B353" s="168"/>
      <c r="C353" s="22" t="s">
        <v>533</v>
      </c>
      <c r="D353" s="22" t="s">
        <v>586</v>
      </c>
      <c r="E353" s="33" t="s">
        <v>927</v>
      </c>
      <c r="F353" s="22" t="s">
        <v>528</v>
      </c>
      <c r="G353" s="33" t="s">
        <v>746</v>
      </c>
      <c r="H353" s="22" t="s">
        <v>1220</v>
      </c>
      <c r="I353" s="22" t="s">
        <v>538</v>
      </c>
      <c r="J353" s="33" t="s">
        <v>927</v>
      </c>
    </row>
    <row r="354" ht="54" customHeight="1" spans="1:10">
      <c r="A354" s="169"/>
      <c r="B354" s="169"/>
      <c r="C354" s="22" t="s">
        <v>540</v>
      </c>
      <c r="D354" s="22" t="s">
        <v>541</v>
      </c>
      <c r="E354" s="33" t="s">
        <v>603</v>
      </c>
      <c r="F354" s="22" t="s">
        <v>528</v>
      </c>
      <c r="G354" s="33" t="s">
        <v>543</v>
      </c>
      <c r="H354" s="22" t="s">
        <v>544</v>
      </c>
      <c r="I354" s="22" t="s">
        <v>538</v>
      </c>
      <c r="J354" s="33" t="s">
        <v>604</v>
      </c>
    </row>
    <row r="355" ht="42.75" customHeight="1" spans="1:10">
      <c r="A355" s="167" t="s">
        <v>1221</v>
      </c>
      <c r="B355" s="167" t="s">
        <v>1222</v>
      </c>
      <c r="C355" s="22" t="s">
        <v>525</v>
      </c>
      <c r="D355" s="22" t="s">
        <v>548</v>
      </c>
      <c r="E355" s="33" t="s">
        <v>845</v>
      </c>
      <c r="F355" s="22" t="s">
        <v>553</v>
      </c>
      <c r="G355" s="33" t="s">
        <v>90</v>
      </c>
      <c r="H355" s="22" t="s">
        <v>846</v>
      </c>
      <c r="I355" s="22" t="s">
        <v>531</v>
      </c>
      <c r="J355" s="33" t="s">
        <v>847</v>
      </c>
    </row>
    <row r="356" ht="42.75" customHeight="1" spans="1:10">
      <c r="A356" s="168"/>
      <c r="B356" s="168"/>
      <c r="C356" s="22" t="s">
        <v>525</v>
      </c>
      <c r="D356" s="22" t="s">
        <v>548</v>
      </c>
      <c r="E356" s="33" t="s">
        <v>1223</v>
      </c>
      <c r="F356" s="22" t="s">
        <v>553</v>
      </c>
      <c r="G356" s="33" t="s">
        <v>1224</v>
      </c>
      <c r="H356" s="22" t="s">
        <v>816</v>
      </c>
      <c r="I356" s="22" t="s">
        <v>531</v>
      </c>
      <c r="J356" s="33" t="s">
        <v>1225</v>
      </c>
    </row>
    <row r="357" ht="42.75" customHeight="1" spans="1:10">
      <c r="A357" s="168"/>
      <c r="B357" s="168"/>
      <c r="C357" s="22" t="s">
        <v>525</v>
      </c>
      <c r="D357" s="22" t="s">
        <v>561</v>
      </c>
      <c r="E357" s="33" t="s">
        <v>565</v>
      </c>
      <c r="F357" s="22" t="s">
        <v>528</v>
      </c>
      <c r="G357" s="33" t="s">
        <v>529</v>
      </c>
      <c r="H357" s="22" t="s">
        <v>544</v>
      </c>
      <c r="I357" s="22" t="s">
        <v>538</v>
      </c>
      <c r="J357" s="33" t="s">
        <v>848</v>
      </c>
    </row>
    <row r="358" ht="42.75" customHeight="1" spans="1:10">
      <c r="A358" s="168"/>
      <c r="B358" s="168"/>
      <c r="C358" s="22" t="s">
        <v>525</v>
      </c>
      <c r="D358" s="22" t="s">
        <v>561</v>
      </c>
      <c r="E358" s="33" t="s">
        <v>797</v>
      </c>
      <c r="F358" s="22" t="s">
        <v>528</v>
      </c>
      <c r="G358" s="33" t="s">
        <v>563</v>
      </c>
      <c r="H358" s="22" t="s">
        <v>544</v>
      </c>
      <c r="I358" s="22" t="s">
        <v>538</v>
      </c>
      <c r="J358" s="33" t="s">
        <v>1226</v>
      </c>
    </row>
    <row r="359" ht="42.75" customHeight="1" spans="1:10">
      <c r="A359" s="168"/>
      <c r="B359" s="168"/>
      <c r="C359" s="22" t="s">
        <v>525</v>
      </c>
      <c r="D359" s="22" t="s">
        <v>579</v>
      </c>
      <c r="E359" s="33" t="s">
        <v>1227</v>
      </c>
      <c r="F359" s="22" t="s">
        <v>528</v>
      </c>
      <c r="G359" s="33" t="s">
        <v>543</v>
      </c>
      <c r="H359" s="22" t="s">
        <v>544</v>
      </c>
      <c r="I359" s="22" t="s">
        <v>538</v>
      </c>
      <c r="J359" s="33" t="s">
        <v>1228</v>
      </c>
    </row>
    <row r="360" ht="42.75" customHeight="1" spans="1:10">
      <c r="A360" s="168"/>
      <c r="B360" s="168"/>
      <c r="C360" s="22" t="s">
        <v>533</v>
      </c>
      <c r="D360" s="22" t="s">
        <v>586</v>
      </c>
      <c r="E360" s="33" t="s">
        <v>799</v>
      </c>
      <c r="F360" s="22" t="s">
        <v>528</v>
      </c>
      <c r="G360" s="33" t="s">
        <v>567</v>
      </c>
      <c r="H360" s="22" t="s">
        <v>800</v>
      </c>
      <c r="I360" s="22" t="s">
        <v>538</v>
      </c>
      <c r="J360" s="33" t="s">
        <v>801</v>
      </c>
    </row>
    <row r="361" ht="42.75" customHeight="1" spans="1:10">
      <c r="A361" s="168"/>
      <c r="B361" s="168"/>
      <c r="C361" s="22" t="s">
        <v>533</v>
      </c>
      <c r="D361" s="22" t="s">
        <v>594</v>
      </c>
      <c r="E361" s="33" t="s">
        <v>1229</v>
      </c>
      <c r="F361" s="22" t="s">
        <v>528</v>
      </c>
      <c r="G361" s="33" t="s">
        <v>1230</v>
      </c>
      <c r="H361" s="22" t="s">
        <v>598</v>
      </c>
      <c r="I361" s="22" t="s">
        <v>538</v>
      </c>
      <c r="J361" s="33" t="s">
        <v>1231</v>
      </c>
    </row>
    <row r="362" ht="57" customHeight="1" spans="1:10">
      <c r="A362" s="169"/>
      <c r="B362" s="169"/>
      <c r="C362" s="22" t="s">
        <v>540</v>
      </c>
      <c r="D362" s="22" t="s">
        <v>541</v>
      </c>
      <c r="E362" s="33" t="s">
        <v>603</v>
      </c>
      <c r="F362" s="22" t="s">
        <v>528</v>
      </c>
      <c r="G362" s="33" t="s">
        <v>543</v>
      </c>
      <c r="H362" s="22" t="s">
        <v>544</v>
      </c>
      <c r="I362" s="22" t="s">
        <v>538</v>
      </c>
      <c r="J362" s="33" t="s">
        <v>604</v>
      </c>
    </row>
    <row r="363" ht="42.75" customHeight="1" spans="1:10">
      <c r="A363" s="167" t="s">
        <v>1232</v>
      </c>
      <c r="B363" s="167" t="s">
        <v>1233</v>
      </c>
      <c r="C363" s="22" t="s">
        <v>525</v>
      </c>
      <c r="D363" s="22" t="s">
        <v>548</v>
      </c>
      <c r="E363" s="33" t="s">
        <v>1234</v>
      </c>
      <c r="F363" s="22" t="s">
        <v>528</v>
      </c>
      <c r="G363" s="33" t="s">
        <v>1235</v>
      </c>
      <c r="H363" s="22" t="s">
        <v>637</v>
      </c>
      <c r="I363" s="22" t="s">
        <v>531</v>
      </c>
      <c r="J363" s="33" t="s">
        <v>1236</v>
      </c>
    </row>
    <row r="364" ht="42.75" customHeight="1" spans="1:10">
      <c r="A364" s="168"/>
      <c r="B364" s="168"/>
      <c r="C364" s="22" t="s">
        <v>525</v>
      </c>
      <c r="D364" s="22" t="s">
        <v>561</v>
      </c>
      <c r="E364" s="33" t="s">
        <v>797</v>
      </c>
      <c r="F364" s="22" t="s">
        <v>528</v>
      </c>
      <c r="G364" s="33" t="s">
        <v>529</v>
      </c>
      <c r="H364" s="22" t="s">
        <v>544</v>
      </c>
      <c r="I364" s="22" t="s">
        <v>531</v>
      </c>
      <c r="J364" s="33" t="s">
        <v>798</v>
      </c>
    </row>
    <row r="365" ht="42.75" customHeight="1" spans="1:10">
      <c r="A365" s="168"/>
      <c r="B365" s="168"/>
      <c r="C365" s="22" t="s">
        <v>525</v>
      </c>
      <c r="D365" s="22" t="s">
        <v>579</v>
      </c>
      <c r="E365" s="33" t="s">
        <v>1130</v>
      </c>
      <c r="F365" s="22" t="s">
        <v>528</v>
      </c>
      <c r="G365" s="33" t="s">
        <v>92</v>
      </c>
      <c r="H365" s="22" t="s">
        <v>610</v>
      </c>
      <c r="I365" s="22" t="s">
        <v>531</v>
      </c>
      <c r="J365" s="33" t="s">
        <v>1237</v>
      </c>
    </row>
    <row r="366" ht="42.75" customHeight="1" spans="1:10">
      <c r="A366" s="168"/>
      <c r="B366" s="168"/>
      <c r="C366" s="22" t="s">
        <v>533</v>
      </c>
      <c r="D366" s="22" t="s">
        <v>586</v>
      </c>
      <c r="E366" s="33" t="s">
        <v>799</v>
      </c>
      <c r="F366" s="22" t="s">
        <v>528</v>
      </c>
      <c r="G366" s="33" t="s">
        <v>567</v>
      </c>
      <c r="H366" s="22" t="s">
        <v>800</v>
      </c>
      <c r="I366" s="22" t="s">
        <v>531</v>
      </c>
      <c r="J366" s="33" t="s">
        <v>801</v>
      </c>
    </row>
    <row r="367" ht="42.75" customHeight="1" spans="1:10">
      <c r="A367" s="168"/>
      <c r="B367" s="168"/>
      <c r="C367" s="22" t="s">
        <v>533</v>
      </c>
      <c r="D367" s="22" t="s">
        <v>534</v>
      </c>
      <c r="E367" s="33" t="s">
        <v>873</v>
      </c>
      <c r="F367" s="22" t="s">
        <v>528</v>
      </c>
      <c r="G367" s="33" t="s">
        <v>1230</v>
      </c>
      <c r="H367" s="22" t="s">
        <v>598</v>
      </c>
      <c r="I367" s="22" t="s">
        <v>538</v>
      </c>
      <c r="J367" s="33" t="s">
        <v>890</v>
      </c>
    </row>
    <row r="368" ht="42.75" customHeight="1" spans="1:10">
      <c r="A368" s="169"/>
      <c r="B368" s="169"/>
      <c r="C368" s="22" t="s">
        <v>540</v>
      </c>
      <c r="D368" s="22" t="s">
        <v>541</v>
      </c>
      <c r="E368" s="33" t="s">
        <v>541</v>
      </c>
      <c r="F368" s="22" t="s">
        <v>553</v>
      </c>
      <c r="G368" s="33" t="s">
        <v>543</v>
      </c>
      <c r="H368" s="22" t="s">
        <v>544</v>
      </c>
      <c r="I368" s="22" t="s">
        <v>531</v>
      </c>
      <c r="J368" s="33" t="s">
        <v>1156</v>
      </c>
    </row>
    <row r="369" ht="42.75" customHeight="1" spans="1:10">
      <c r="A369" s="167" t="s">
        <v>1238</v>
      </c>
      <c r="B369" s="167" t="s">
        <v>1158</v>
      </c>
      <c r="C369" s="22" t="s">
        <v>525</v>
      </c>
      <c r="D369" s="22" t="s">
        <v>548</v>
      </c>
      <c r="E369" s="33" t="s">
        <v>1239</v>
      </c>
      <c r="F369" s="22" t="s">
        <v>811</v>
      </c>
      <c r="G369" s="33" t="s">
        <v>1240</v>
      </c>
      <c r="H369" s="22" t="s">
        <v>932</v>
      </c>
      <c r="I369" s="22" t="s">
        <v>531</v>
      </c>
      <c r="J369" s="33" t="s">
        <v>1241</v>
      </c>
    </row>
    <row r="370" ht="42.75" customHeight="1" spans="1:10">
      <c r="A370" s="168"/>
      <c r="B370" s="168"/>
      <c r="C370" s="22" t="s">
        <v>525</v>
      </c>
      <c r="D370" s="22" t="s">
        <v>548</v>
      </c>
      <c r="E370" s="33" t="s">
        <v>1242</v>
      </c>
      <c r="F370" s="22" t="s">
        <v>811</v>
      </c>
      <c r="G370" s="33" t="s">
        <v>92</v>
      </c>
      <c r="H370" s="22" t="s">
        <v>932</v>
      </c>
      <c r="I370" s="22" t="s">
        <v>531</v>
      </c>
      <c r="J370" s="33" t="s">
        <v>1242</v>
      </c>
    </row>
    <row r="371" ht="42.75" customHeight="1" spans="1:10">
      <c r="A371" s="168"/>
      <c r="B371" s="168"/>
      <c r="C371" s="22" t="s">
        <v>525</v>
      </c>
      <c r="D371" s="22" t="s">
        <v>548</v>
      </c>
      <c r="E371" s="33" t="s">
        <v>1243</v>
      </c>
      <c r="F371" s="22" t="s">
        <v>528</v>
      </c>
      <c r="G371" s="33" t="s">
        <v>1244</v>
      </c>
      <c r="H371" s="22" t="s">
        <v>852</v>
      </c>
      <c r="I371" s="22" t="s">
        <v>531</v>
      </c>
      <c r="J371" s="33" t="s">
        <v>1243</v>
      </c>
    </row>
    <row r="372" ht="42.75" customHeight="1" spans="1:10">
      <c r="A372" s="168"/>
      <c r="B372" s="168"/>
      <c r="C372" s="22" t="s">
        <v>525</v>
      </c>
      <c r="D372" s="22" t="s">
        <v>561</v>
      </c>
      <c r="E372" s="33" t="s">
        <v>1245</v>
      </c>
      <c r="F372" s="22" t="s">
        <v>528</v>
      </c>
      <c r="G372" s="33" t="s">
        <v>1246</v>
      </c>
      <c r="H372" s="22" t="s">
        <v>544</v>
      </c>
      <c r="I372" s="22" t="s">
        <v>538</v>
      </c>
      <c r="J372" s="33" t="s">
        <v>1246</v>
      </c>
    </row>
    <row r="373" ht="42.75" customHeight="1" spans="1:10">
      <c r="A373" s="168"/>
      <c r="B373" s="168"/>
      <c r="C373" s="22" t="s">
        <v>525</v>
      </c>
      <c r="D373" s="22" t="s">
        <v>579</v>
      </c>
      <c r="E373" s="33" t="s">
        <v>1219</v>
      </c>
      <c r="F373" s="22" t="s">
        <v>528</v>
      </c>
      <c r="G373" s="33" t="s">
        <v>90</v>
      </c>
      <c r="H373" s="22" t="s">
        <v>598</v>
      </c>
      <c r="I373" s="22" t="s">
        <v>531</v>
      </c>
      <c r="J373" s="33" t="s">
        <v>1246</v>
      </c>
    </row>
    <row r="374" ht="42.75" customHeight="1" spans="1:10">
      <c r="A374" s="168"/>
      <c r="B374" s="168"/>
      <c r="C374" s="22" t="s">
        <v>533</v>
      </c>
      <c r="D374" s="22" t="s">
        <v>594</v>
      </c>
      <c r="E374" s="33" t="s">
        <v>1165</v>
      </c>
      <c r="F374" s="22" t="s">
        <v>528</v>
      </c>
      <c r="G374" s="33" t="s">
        <v>1165</v>
      </c>
      <c r="H374" s="22" t="s">
        <v>598</v>
      </c>
      <c r="I374" s="22" t="s">
        <v>538</v>
      </c>
      <c r="J374" s="33" t="s">
        <v>1165</v>
      </c>
    </row>
    <row r="375" ht="42.75" customHeight="1" spans="1:10">
      <c r="A375" s="169"/>
      <c r="B375" s="169"/>
      <c r="C375" s="22" t="s">
        <v>540</v>
      </c>
      <c r="D375" s="22" t="s">
        <v>541</v>
      </c>
      <c r="E375" s="33" t="s">
        <v>951</v>
      </c>
      <c r="F375" s="22" t="s">
        <v>528</v>
      </c>
      <c r="G375" s="33" t="s">
        <v>543</v>
      </c>
      <c r="H375" s="22" t="s">
        <v>544</v>
      </c>
      <c r="I375" s="22" t="s">
        <v>538</v>
      </c>
      <c r="J375" s="33" t="s">
        <v>1247</v>
      </c>
    </row>
    <row r="376" ht="42.75" customHeight="1" spans="1:10">
      <c r="A376" s="167" t="s">
        <v>1248</v>
      </c>
      <c r="B376" s="167" t="s">
        <v>1249</v>
      </c>
      <c r="C376" s="22" t="s">
        <v>525</v>
      </c>
      <c r="D376" s="22" t="s">
        <v>526</v>
      </c>
      <c r="E376" s="33" t="s">
        <v>527</v>
      </c>
      <c r="F376" s="22" t="s">
        <v>528</v>
      </c>
      <c r="G376" s="33" t="s">
        <v>1170</v>
      </c>
      <c r="H376" s="22" t="s">
        <v>530</v>
      </c>
      <c r="I376" s="22" t="s">
        <v>531</v>
      </c>
      <c r="J376" s="33" t="s">
        <v>1049</v>
      </c>
    </row>
    <row r="377" ht="42.75" customHeight="1" spans="1:10">
      <c r="A377" s="168"/>
      <c r="B377" s="168"/>
      <c r="C377" s="22" t="s">
        <v>533</v>
      </c>
      <c r="D377" s="22" t="s">
        <v>534</v>
      </c>
      <c r="E377" s="33" t="s">
        <v>1171</v>
      </c>
      <c r="F377" s="22" t="s">
        <v>528</v>
      </c>
      <c r="G377" s="33" t="s">
        <v>536</v>
      </c>
      <c r="H377" s="22" t="s">
        <v>537</v>
      </c>
      <c r="I377" s="22" t="s">
        <v>538</v>
      </c>
      <c r="J377" s="33" t="s">
        <v>677</v>
      </c>
    </row>
    <row r="378" ht="42.75" customHeight="1" spans="1:10">
      <c r="A378" s="169"/>
      <c r="B378" s="169"/>
      <c r="C378" s="22" t="s">
        <v>540</v>
      </c>
      <c r="D378" s="22" t="s">
        <v>541</v>
      </c>
      <c r="E378" s="33" t="s">
        <v>1250</v>
      </c>
      <c r="F378" s="22" t="s">
        <v>528</v>
      </c>
      <c r="G378" s="33" t="s">
        <v>543</v>
      </c>
      <c r="H378" s="22" t="s">
        <v>544</v>
      </c>
      <c r="I378" s="22" t="s">
        <v>538</v>
      </c>
      <c r="J378" s="33" t="s">
        <v>545</v>
      </c>
    </row>
    <row r="379" ht="42.75" customHeight="1" spans="1:10">
      <c r="A379" s="167" t="s">
        <v>1251</v>
      </c>
      <c r="B379" s="167" t="s">
        <v>1252</v>
      </c>
      <c r="C379" s="22" t="s">
        <v>525</v>
      </c>
      <c r="D379" s="22" t="s">
        <v>548</v>
      </c>
      <c r="E379" s="33" t="s">
        <v>1253</v>
      </c>
      <c r="F379" s="22" t="s">
        <v>528</v>
      </c>
      <c r="G379" s="33" t="s">
        <v>90</v>
      </c>
      <c r="H379" s="22" t="s">
        <v>550</v>
      </c>
      <c r="I379" s="22" t="s">
        <v>531</v>
      </c>
      <c r="J379" s="33" t="s">
        <v>1254</v>
      </c>
    </row>
    <row r="380" ht="42.75" customHeight="1" spans="1:10">
      <c r="A380" s="168"/>
      <c r="B380" s="168"/>
      <c r="C380" s="22" t="s">
        <v>525</v>
      </c>
      <c r="D380" s="22" t="s">
        <v>561</v>
      </c>
      <c r="E380" s="33" t="s">
        <v>1035</v>
      </c>
      <c r="F380" s="22" t="s">
        <v>528</v>
      </c>
      <c r="G380" s="33" t="s">
        <v>529</v>
      </c>
      <c r="H380" s="22" t="s">
        <v>544</v>
      </c>
      <c r="I380" s="22" t="s">
        <v>538</v>
      </c>
      <c r="J380" s="33" t="s">
        <v>1255</v>
      </c>
    </row>
    <row r="381" ht="42.75" customHeight="1" spans="1:10">
      <c r="A381" s="168"/>
      <c r="B381" s="168"/>
      <c r="C381" s="22" t="s">
        <v>533</v>
      </c>
      <c r="D381" s="22" t="s">
        <v>586</v>
      </c>
      <c r="E381" s="33" t="s">
        <v>1256</v>
      </c>
      <c r="F381" s="22" t="s">
        <v>528</v>
      </c>
      <c r="G381" s="33" t="s">
        <v>543</v>
      </c>
      <c r="H381" s="22" t="s">
        <v>544</v>
      </c>
      <c r="I381" s="22" t="s">
        <v>538</v>
      </c>
      <c r="J381" s="33" t="s">
        <v>1257</v>
      </c>
    </row>
    <row r="382" ht="42.75" customHeight="1" spans="1:10">
      <c r="A382" s="169"/>
      <c r="B382" s="169"/>
      <c r="C382" s="22" t="s">
        <v>540</v>
      </c>
      <c r="D382" s="22" t="s">
        <v>541</v>
      </c>
      <c r="E382" s="33" t="s">
        <v>541</v>
      </c>
      <c r="F382" s="22" t="s">
        <v>528</v>
      </c>
      <c r="G382" s="33" t="s">
        <v>563</v>
      </c>
      <c r="H382" s="22" t="s">
        <v>544</v>
      </c>
      <c r="I382" s="22" t="s">
        <v>538</v>
      </c>
      <c r="J382" s="33" t="s">
        <v>1046</v>
      </c>
    </row>
  </sheetData>
  <mergeCells count="98">
    <mergeCell ref="A2:J2"/>
    <mergeCell ref="A3:H3"/>
    <mergeCell ref="A8:A10"/>
    <mergeCell ref="A11:A31"/>
    <mergeCell ref="A32:A35"/>
    <mergeCell ref="A36:A43"/>
    <mergeCell ref="A44:A50"/>
    <mergeCell ref="A51:A53"/>
    <mergeCell ref="A54:A63"/>
    <mergeCell ref="A64:A66"/>
    <mergeCell ref="A67:A75"/>
    <mergeCell ref="A76:A84"/>
    <mergeCell ref="A85:A99"/>
    <mergeCell ref="A100:A105"/>
    <mergeCell ref="A106:A118"/>
    <mergeCell ref="A119:A127"/>
    <mergeCell ref="A128:A131"/>
    <mergeCell ref="A132:A141"/>
    <mergeCell ref="A142:A148"/>
    <mergeCell ref="A149:A154"/>
    <mergeCell ref="A155:A159"/>
    <mergeCell ref="A160:A165"/>
    <mergeCell ref="A166:A170"/>
    <mergeCell ref="A171:A178"/>
    <mergeCell ref="A179:A182"/>
    <mergeCell ref="A183:A191"/>
    <mergeCell ref="A192:A224"/>
    <mergeCell ref="A225:A232"/>
    <mergeCell ref="A233:A248"/>
    <mergeCell ref="A249:A258"/>
    <mergeCell ref="A259:A262"/>
    <mergeCell ref="A263:A266"/>
    <mergeCell ref="A267:A269"/>
    <mergeCell ref="A270:A299"/>
    <mergeCell ref="A300:A303"/>
    <mergeCell ref="A304:A309"/>
    <mergeCell ref="A310:A313"/>
    <mergeCell ref="A314:A317"/>
    <mergeCell ref="A318:A323"/>
    <mergeCell ref="A324:A326"/>
    <mergeCell ref="A327:A334"/>
    <mergeCell ref="A335:A340"/>
    <mergeCell ref="A341:A344"/>
    <mergeCell ref="A345:A349"/>
    <mergeCell ref="A350:A354"/>
    <mergeCell ref="A355:A362"/>
    <mergeCell ref="A363:A368"/>
    <mergeCell ref="A369:A375"/>
    <mergeCell ref="A376:A378"/>
    <mergeCell ref="A379:A382"/>
    <mergeCell ref="B8:B10"/>
    <mergeCell ref="B11:B31"/>
    <mergeCell ref="B32:B35"/>
    <mergeCell ref="B36:B43"/>
    <mergeCell ref="B44:B50"/>
    <mergeCell ref="B51:B53"/>
    <mergeCell ref="B54:B63"/>
    <mergeCell ref="B64:B66"/>
    <mergeCell ref="B67:B75"/>
    <mergeCell ref="B76:B84"/>
    <mergeCell ref="B85:B99"/>
    <mergeCell ref="B100:B105"/>
    <mergeCell ref="B106:B118"/>
    <mergeCell ref="B119:B127"/>
    <mergeCell ref="B128:B131"/>
    <mergeCell ref="B132:B141"/>
    <mergeCell ref="B142:B148"/>
    <mergeCell ref="B149:B154"/>
    <mergeCell ref="B155:B159"/>
    <mergeCell ref="B160:B165"/>
    <mergeCell ref="B166:B170"/>
    <mergeCell ref="B171:B178"/>
    <mergeCell ref="B179:B182"/>
    <mergeCell ref="B183:B191"/>
    <mergeCell ref="B192:B224"/>
    <mergeCell ref="B225:B232"/>
    <mergeCell ref="B233:B248"/>
    <mergeCell ref="B249:B258"/>
    <mergeCell ref="B259:B262"/>
    <mergeCell ref="B263:B266"/>
    <mergeCell ref="B267:B269"/>
    <mergeCell ref="B270:B299"/>
    <mergeCell ref="B300:B303"/>
    <mergeCell ref="B304:B309"/>
    <mergeCell ref="B310:B313"/>
    <mergeCell ref="B314:B317"/>
    <mergeCell ref="B318:B323"/>
    <mergeCell ref="B324:B326"/>
    <mergeCell ref="B327:B334"/>
    <mergeCell ref="B335:B340"/>
    <mergeCell ref="B341:B344"/>
    <mergeCell ref="B345:B349"/>
    <mergeCell ref="B350:B354"/>
    <mergeCell ref="B355:B362"/>
    <mergeCell ref="B363:B368"/>
    <mergeCell ref="B369:B375"/>
    <mergeCell ref="B376:B378"/>
    <mergeCell ref="B379:B382"/>
  </mergeCells>
  <printOptions horizontalCentered="1"/>
  <pageMargins left="1" right="1" top="0.75" bottom="0.75" header="0" footer="0"/>
  <pageSetup paperSize="9" scale="5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对下转移支付预算表</vt:lpstr>
      <vt:lpstr>对下转移支付绩效目标表</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2024-03-11T01:41:00Z</dcterms:created>
  <dcterms:modified xsi:type="dcterms:W3CDTF">2024-03-21T08:25:03Z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KSOReadingLayout">
    <vt:bool>false</vt:bool>
  </property>
</Properties>
</file>