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500" firstSheet="8"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 sheetId="8" r:id="rId8"/>
    <sheet name="项目支出绩效目标表06" sheetId="9" r:id="rId9"/>
    <sheet name="政府性基金预算支出预算表"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7" r:id="rId16"/>
    <sheet name="部门项目中期规划预算表12" sheetId="18" r:id="rId17"/>
  </sheets>
  <definedNames>
    <definedName name="_xlnm.Print_Titles" localSheetId="4">'一般公共预算支出预算表02-2'!$1:$5</definedName>
    <definedName name="_xlnm.Print_Titles" localSheetId="9">政府性基金预算支出预算表!$1:$6</definedName>
  </definedNames>
  <calcPr calcId="144525"/>
</workbook>
</file>

<file path=xl/sharedStrings.xml><?xml version="1.0" encoding="utf-8"?>
<sst xmlns="http://schemas.openxmlformats.org/spreadsheetml/2006/main" count="2116" uniqueCount="598">
  <si>
    <t>预算01-1表</t>
  </si>
  <si>
    <t>财务收支预算总表</t>
  </si>
  <si>
    <t>单位名称：中国共产党昆明市呈贡区委员会统一战线工作部</t>
  </si>
  <si>
    <t>单位：元</t>
  </si>
  <si>
    <t>收　　　　　　　　入</t>
  </si>
  <si>
    <t>支　　　　　　　　出</t>
  </si>
  <si>
    <t>项      目</t>
  </si>
  <si>
    <t>2023年预算数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</si>
  <si>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</si>
  <si>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</si>
  <si>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</si>
  <si>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</si>
  <si>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</si>
  <si>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</si>
  <si>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</si>
  <si>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</si>
  <si>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</si>
  <si>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</si>
  <si>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</si>
  <si>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</si>
  <si>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</si>
  <si>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</si>
  <si>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</si>
  <si>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</si>
  <si>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</si>
  <si>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</si>
  <si>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</si>
  <si>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5、非同级财政拨款</t>
  </si>
  <si>
    <t xml:space="preserve"> 十、节能环保支出</t>
  </si>
  <si>
    <t>6、其他收入</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</si>
  <si>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</si>
  <si>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</si>
  <si>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</si>
  <si>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</si>
  <si>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</si>
  <si>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</si>
  <si>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</si>
  <si>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</si>
  <si>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</si>
  <si>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</si>
  <si>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</si>
  <si>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</si>
  <si>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</si>
  <si>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</si>
  <si>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</si>
  <si>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</si>
  <si>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</si>
  <si>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</si>
  <si>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</si>
  <si>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</si>
  <si>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</si>
  <si>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</si>
  <si>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</si>
  <si>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</si>
  <si>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</si>
  <si>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</si>
  <si>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</si>
  <si>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</si>
  <si>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</si>
  <si>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</si>
  <si>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</si>
  <si>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</si>
  <si>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</si>
  <si>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</si>
  <si>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</si>
  <si>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</si>
  <si>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</si>
  <si>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</si>
  <si>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</si>
  <si>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</si>
  <si>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190</t>
  </si>
  <si>
    <t>中国共产党昆明市呈贡区委员会统一战线工作部</t>
  </si>
  <si>
    <t>190001</t>
  </si>
  <si>
    <t xml:space="preserve">  中国共产党昆明市呈贡区委员会统一战线工作部</t>
  </si>
  <si>
    <t>190005</t>
  </si>
  <si>
    <t xml:space="preserve">  昆明市呈贡区宗教事务管理服务中心</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</si>
  <si>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</si>
  <si>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</si>
  <si>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</si>
  <si>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</si>
  <si>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</si>
  <si>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</si>
  <si>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</si>
  <si>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</si>
  <si>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</si>
  <si>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</si>
  <si>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</si>
  <si>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非同级财政拨款支出</t>
  </si>
  <si>
    <t>其他支出</t>
  </si>
  <si>
    <t>1</t>
  </si>
  <si>
    <t>2</t>
  </si>
  <si>
    <t>3</t>
  </si>
  <si>
    <t>4</t>
  </si>
  <si>
    <t>5</t>
  </si>
  <si>
    <t>6</t>
  </si>
  <si>
    <t>7</t>
  </si>
  <si>
    <t>8</t>
  </si>
  <si>
    <t>9</t>
  </si>
  <si>
    <t>10</t>
  </si>
  <si>
    <t>11</t>
  </si>
  <si>
    <t>12</t>
  </si>
  <si>
    <t>13</t>
  </si>
  <si>
    <t>14</t>
  </si>
  <si>
    <t>15</t>
  </si>
  <si>
    <t>16</t>
  </si>
  <si>
    <t>201</t>
  </si>
  <si>
    <t>一般公共服务支出</t>
  </si>
  <si>
    <t>20123</t>
  </si>
  <si>
    <t xml:space="preserve">  民族事务</t>
  </si>
  <si>
    <t>2012304</t>
  </si>
  <si>
    <t xml:space="preserve">    民族工作专项</t>
  </si>
  <si>
    <t>2012399</t>
  </si>
  <si>
    <t xml:space="preserve">    其他民族事务支出</t>
  </si>
  <si>
    <t>20134</t>
  </si>
  <si>
    <t xml:space="preserve">  统战事务</t>
  </si>
  <si>
    <t>2013401</t>
  </si>
  <si>
    <t xml:space="preserve">    行政运行</t>
  </si>
  <si>
    <t>2013404</t>
  </si>
  <si>
    <t xml:space="preserve">    宗教事务</t>
  </si>
  <si>
    <t>2013450</t>
  </si>
  <si>
    <t xml:space="preserve">    事业运行</t>
  </si>
  <si>
    <t>2013499</t>
  </si>
  <si>
    <t xml:space="preserve">    其他统战事务支出</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</si>
  <si>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</si>
  <si>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</si>
  <si>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</si>
  <si>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</si>
  <si>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</si>
  <si>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</si>
  <si>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</si>
  <si>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</si>
  <si>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</si>
  <si>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</si>
  <si>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</si>
  <si>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</si>
  <si>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</si>
  <si>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</si>
  <si>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</si>
  <si>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</si>
  <si>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</si>
  <si>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</si>
  <si>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</si>
  <si>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</si>
  <si>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</si>
  <si>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</si>
  <si>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</si>
  <si>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</si>
  <si>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</si>
  <si>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</si>
  <si>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</si>
  <si>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</si>
  <si>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</si>
  <si>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</si>
  <si>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</si>
  <si>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</si>
  <si>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</si>
  <si>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</si>
  <si>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预算02-1表</t>
  </si>
  <si>
    <t>财政拨款收支预算总表</t>
  </si>
  <si>
    <t>一、本年收入</t>
  </si>
  <si>
    <t>一、本年支出</t>
  </si>
  <si>
    <t>（一）一般公共预算</t>
  </si>
  <si>
    <t>（一）一般公共服务支出</t>
  </si>
  <si>
    <t>（二）政府性基金预算</t>
  </si>
  <si>
    <t>（二）外交支出</t>
  </si>
  <si>
    <t>（三）国有资本经营预算</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</si>
  <si>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</si>
  <si>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</si>
  <si>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</si>
  <si>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</si>
  <si>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</si>
  <si>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</si>
  <si>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</si>
  <si>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</si>
  <si>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</si>
  <si>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</si>
  <si>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</si>
  <si>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</si>
  <si>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</si>
  <si>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</si>
  <si>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</si>
  <si>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</si>
  <si>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</si>
  <si>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</si>
  <si>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</si>
  <si>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</si>
  <si>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</si>
  <si>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</si>
  <si>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</si>
  <si>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</si>
  <si>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</si>
  <si>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</si>
  <si>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</si>
  <si>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一般公共预算支出预算表（按功能科目分类）</t>
  </si>
  <si>
    <t>单位:元</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</si>
  <si>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</si>
  <si>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</si>
  <si>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</si>
  <si>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</si>
  <si>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</si>
  <si>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</si>
  <si>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</si>
  <si>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</si>
  <si>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</si>
  <si>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</si>
  <si>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</si>
  <si>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</si>
  <si>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</si>
  <si>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</si>
  <si>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</si>
  <si>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</si>
  <si>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</si>
  <si>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</si>
  <si>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</si>
  <si>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</si>
  <si>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</si>
  <si>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</si>
  <si>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</si>
  <si>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</si>
  <si>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</si>
  <si>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</si>
  <si>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</si>
  <si>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</si>
  <si>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</si>
  <si>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</si>
  <si>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非同级财政拨款</t>
  </si>
  <si>
    <t>其中：转隶人员公用经费</t>
  </si>
  <si>
    <t>530121210000000002720</t>
  </si>
  <si>
    <t>行政人员工资支出</t>
  </si>
  <si>
    <t>行政运行</t>
  </si>
  <si>
    <t>30101</t>
  </si>
  <si>
    <t>基本工资</t>
  </si>
  <si>
    <t>30102</t>
  </si>
  <si>
    <t>津贴补贴</t>
  </si>
  <si>
    <t>30103</t>
  </si>
  <si>
    <t>奖金</t>
  </si>
  <si>
    <t>530121210000000002721</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</si>
  <si>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</si>
  <si>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</si>
  <si>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</si>
  <si>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</si>
  <si>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</si>
  <si>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</si>
  <si>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</si>
  <si>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</si>
  <si>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</si>
  <si>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</si>
  <si>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30112</t>
  </si>
  <si>
    <t>其他社会保障缴费</t>
  </si>
  <si>
    <t>其他行政事业单位医疗支出</t>
  </si>
  <si>
    <t>530121210000000002722</t>
  </si>
  <si>
    <t>住房公积金</t>
  </si>
  <si>
    <t>30113</t>
  </si>
  <si>
    <t>530121210000000002725</t>
  </si>
  <si>
    <t>公务用车运行维护费</t>
  </si>
  <si>
    <t>30231</t>
  </si>
  <si>
    <t>530121210000000002726</t>
  </si>
  <si>
    <t>公务交通补贴</t>
  </si>
  <si>
    <t>30239</t>
  </si>
  <si>
    <t>其他交通费用</t>
  </si>
  <si>
    <t>530121210000000002727</t>
  </si>
  <si>
    <t>工会经费</t>
  </si>
  <si>
    <t>30228</t>
  </si>
  <si>
    <t>530121210000000002728</t>
  </si>
  <si>
    <t>一般公用运转支出</t>
  </si>
  <si>
    <t>30201</t>
  </si>
  <si>
    <t>办公费</t>
  </si>
  <si>
    <t>行政单位离退休</t>
  </si>
  <si>
    <t>30203</t>
  </si>
  <si>
    <t>咨询费</t>
  </si>
  <si>
    <t>30205</t>
  </si>
  <si>
    <t>水费</t>
  </si>
  <si>
    <t>30206</t>
  </si>
  <si>
    <t>电费</t>
  </si>
  <si>
    <t>30207</t>
  </si>
  <si>
    <t>邮电费</t>
  </si>
  <si>
    <t>30209</t>
  </si>
  <si>
    <t>物业管理费</t>
  </si>
  <si>
    <t>30211</t>
  </si>
  <si>
    <t>差旅费</t>
  </si>
  <si>
    <t>30213</t>
  </si>
  <si>
    <t>维修（护）费</t>
  </si>
  <si>
    <t>培训支出</t>
  </si>
  <si>
    <t>30216</t>
  </si>
  <si>
    <t>培训费</t>
  </si>
  <si>
    <t>30226</t>
  </si>
  <si>
    <t>劳务费</t>
  </si>
  <si>
    <t>30229</t>
  </si>
  <si>
    <t>福利费</t>
  </si>
  <si>
    <t>530121231100001189282</t>
  </si>
  <si>
    <t>离退休人员支出</t>
  </si>
  <si>
    <t>30305</t>
  </si>
  <si>
    <t>生活补助</t>
  </si>
  <si>
    <t>530121231100001189293</t>
  </si>
  <si>
    <t>其他人员支出</t>
  </si>
  <si>
    <t>30199</t>
  </si>
  <si>
    <t>其他工资福利支出</t>
  </si>
  <si>
    <t>530121231100001444196</t>
  </si>
  <si>
    <t>行政人员绩效奖励</t>
  </si>
  <si>
    <t>530121231100001444213</t>
  </si>
  <si>
    <t>其他财政补助人员补贴</t>
  </si>
  <si>
    <t>530121231100001444214</t>
  </si>
  <si>
    <t>编外人员公用经费</t>
  </si>
  <si>
    <t>530121231100001451787</t>
  </si>
  <si>
    <t>30217</t>
  </si>
  <si>
    <t>昆明市呈贡区宗教事务管理服务中心</t>
  </si>
  <si>
    <t>530121210000000002729</t>
  </si>
  <si>
    <t>事业人员工资支出</t>
  </si>
  <si>
    <t>事业运行</t>
  </si>
  <si>
    <t>30107</t>
  </si>
  <si>
    <t>绩效工资</t>
  </si>
  <si>
    <t>530121210000000002730</t>
  </si>
  <si>
    <t>事业单位医疗</t>
  </si>
  <si>
    <t>530121210000000002731</t>
  </si>
  <si>
    <t>530121210000000002735</t>
  </si>
  <si>
    <t>530121210000000002736</t>
  </si>
  <si>
    <t>530121221100000490500</t>
  </si>
  <si>
    <t>事业购房补贴</t>
  </si>
  <si>
    <t>购房补贴</t>
  </si>
  <si>
    <t>530121231100001189280</t>
  </si>
  <si>
    <t>530121231100001444676</t>
  </si>
  <si>
    <t>事业人员绩效奖励</t>
  </si>
  <si>
    <t>预算05-1表</t>
  </si>
  <si>
    <t>部门项目支出预算表</t>
  </si>
  <si>
    <t>项目分类</t>
  </si>
  <si>
    <t>经济科目编码</t>
  </si>
  <si>
    <t>经济科目名称</t>
  </si>
  <si>
    <t>本年拨款</t>
  </si>
  <si>
    <t>其中：本次下达</t>
  </si>
  <si>
    <t>事业发展类</t>
  </si>
  <si>
    <t>530121210000000002486</t>
  </si>
  <si>
    <t>（民族宗教类）高新区（马金铺）片区社会事务经费</t>
  </si>
  <si>
    <t>其他民族事务支出</t>
  </si>
  <si>
    <t>530121210000000003216</t>
  </si>
  <si>
    <t>（民族宗教类）度假区（大渔片区）社会事务经费</t>
  </si>
  <si>
    <t>530121221100000645228</t>
  </si>
  <si>
    <t>新时期统战经费</t>
  </si>
  <si>
    <t>其他统战事务支出</t>
  </si>
  <si>
    <t>30202</t>
  </si>
  <si>
    <t>印刷费</t>
  </si>
  <si>
    <t>30227</t>
  </si>
  <si>
    <t>委托业务费</t>
  </si>
  <si>
    <t>530121221100000645693</t>
  </si>
  <si>
    <t>新的社会阶层人士和网络人士经费</t>
  </si>
  <si>
    <t>530121221100000645739</t>
  </si>
  <si>
    <t>城市民族经费</t>
  </si>
  <si>
    <t>民族工作专项</t>
  </si>
  <si>
    <t>530121221100000645815</t>
  </si>
  <si>
    <t>巩固提升民族团结进步示范市创建成果经费</t>
  </si>
  <si>
    <t>530121221100000645881</t>
  </si>
  <si>
    <t>宗教管理经费</t>
  </si>
  <si>
    <t>宗教事务</t>
  </si>
  <si>
    <t>530121231100001189318</t>
  </si>
  <si>
    <t>机关党员教育活动经费</t>
  </si>
  <si>
    <t>阿式风格清真寺改造省级补助资金</t>
  </si>
  <si>
    <t>2022年省级统战专项资金</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</si>
  <si>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</si>
  <si>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</si>
  <si>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</si>
  <si>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</si>
  <si>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</si>
  <si>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</si>
  <si>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</si>
  <si>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</si>
  <si>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</si>
  <si>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</si>
  <si>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</si>
  <si>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</si>
  <si>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</si>
  <si>
    <t xml:space="preserve">    （民族宗教类）度假区（大渔片区）社会事务经费</t>
  </si>
  <si>
    <t>530121221100000646081</t>
  </si>
  <si>
    <t>按照《中共昆明市委办公室 昆明市人民政府办公室关于开发（度假）区社会管理职能剥离移交的实施意见》（昆办发｛2019｝23号）文件精神，呈贡区与度假区签订经费移交协议，度假区民族宗教工作经费由呈贡区民宗局纳入财政预算。
资金明细：（1）清真食品义务监督员补贴，1人×10000元／年=1万元。
（2）民间信仰事务管理试点工作经费，需2万元。</t>
  </si>
  <si>
    <t xml:space="preserve">      产出指标</t>
  </si>
  <si>
    <t>数量指标</t>
  </si>
  <si>
    <t>清真食品义务监督员生活补助</t>
  </si>
  <si>
    <t>=</t>
  </si>
  <si>
    <t>1人</t>
  </si>
  <si>
    <t>人</t>
  </si>
  <si>
    <t>定量指标</t>
  </si>
  <si>
    <t>清真食品义务监督员生活补助1人</t>
  </si>
  <si>
    <t>质量指标</t>
  </si>
  <si>
    <t>不出现因民族宗教引发的社会矛盾</t>
  </si>
  <si>
    <t>宗教和顺，民族团结</t>
  </si>
  <si>
    <t>%</t>
  </si>
  <si>
    <t>时效指标</t>
  </si>
  <si>
    <t>慰问少数民族困难儿童、学生</t>
  </si>
  <si>
    <t>2022年年底</t>
  </si>
  <si>
    <t>2022年年底慰问少数民族困难儿童、学生</t>
  </si>
  <si>
    <t>成本指标</t>
  </si>
  <si>
    <t>清真食品义务监督员补贴</t>
  </si>
  <si>
    <t>10000元</t>
  </si>
  <si>
    <t>元</t>
  </si>
  <si>
    <t>清真食品义务监督员补贴10000元</t>
  </si>
  <si>
    <t>民间信仰事务管理试点工作经费</t>
  </si>
  <si>
    <t>20000元</t>
  </si>
  <si>
    <t>民间信仰事务管理试点工作经费20000元</t>
  </si>
  <si>
    <t xml:space="preserve">      效益指标</t>
  </si>
  <si>
    <t>社会效益指标</t>
  </si>
  <si>
    <t xml:space="preserve">      满意度指标</t>
  </si>
  <si>
    <t>服务对象满意度指标</t>
  </si>
  <si>
    <t>群众对民族宗教工作的满意度</t>
  </si>
  <si>
    <t>100%</t>
  </si>
  <si>
    <t>群众对民族宗教工作的满意度达到100%</t>
  </si>
  <si>
    <t xml:space="preserve">    新的社会阶层人士和网络人士经费</t>
  </si>
  <si>
    <t>做好中共呈贡区委统战部2022年度项目经费预算工作，确保2023年度新的社会阶层人士和网络人士工作经费按项目进度计划实现有效支出并取得预期成果
（1）中秋节、春节慰问新的社会阶层人士和网络人士等，10人×500元∕人×2=1万元。
（2）给予云南大数据产业发展有限公司在云上小镇的中央统战部新的社会阶层人士实践创新基地重点项目“同心云上云”运维费用5万元（含接待、工作餐、矿泉水、项目耗电、展板更换等）。
（3）组织新的社会阶层人士、网络人士围绕“春城新能量”“新呈同心圆”品牌开展5次活动，5次×3万元/次=15万元。</t>
  </si>
  <si>
    <t>举办“系列活动</t>
  </si>
  <si>
    <t>5次</t>
  </si>
  <si>
    <t>期</t>
  </si>
  <si>
    <t>项目实施方案</t>
  </si>
  <si>
    <t>中秋节、春节慰问新的社会阶层人士和网络人士</t>
  </si>
  <si>
    <t>10人</t>
  </si>
  <si>
    <t>慰问的及时性</t>
  </si>
  <si>
    <t>补助拔付时间</t>
  </si>
  <si>
    <t>&lt;=</t>
  </si>
  <si>
    <t>1季度以前</t>
  </si>
  <si>
    <t>慰问人士标准</t>
  </si>
  <si>
    <t>500元∕人</t>
  </si>
  <si>
    <t>元/人</t>
  </si>
  <si>
    <t>汇聚各方力量为经济社会发展作贡献</t>
  </si>
  <si>
    <t>团结和谐发展</t>
  </si>
  <si>
    <t>统战工作对象满意度</t>
  </si>
  <si>
    <t xml:space="preserve">    机关党员教育活动经费</t>
  </si>
  <si>
    <t>5301212211000001189318</t>
  </si>
  <si>
    <t>根据《关于加强新形势下呈贡区基层党建工作的实施意见》的通知，统战部党员20人，人均每人1000元，用于党支部工作开支。</t>
  </si>
  <si>
    <t>在职及离退休党员人数</t>
  </si>
  <si>
    <t>20人</t>
  </si>
  <si>
    <t>《关于加强新形势下呈贡区基层党建工作的实施意见》的通知</t>
  </si>
  <si>
    <t>党建活动有序工展</t>
  </si>
  <si>
    <t>党建活动时间</t>
  </si>
  <si>
    <t>2023年</t>
  </si>
  <si>
    <t>年</t>
  </si>
  <si>
    <t>党员年度活动经费标准</t>
  </si>
  <si>
    <t>1000元一年</t>
  </si>
  <si>
    <t>组织党员活动</t>
  </si>
  <si>
    <t>引领社会稳定发展</t>
  </si>
  <si>
    <t>党员满意度</t>
  </si>
  <si>
    <t>&gt;=</t>
  </si>
  <si>
    <t>95%</t>
  </si>
  <si>
    <t xml:space="preserve">    城市民族经费</t>
  </si>
  <si>
    <t>2022年聘请管理人员对黑板冲、叫天山回民公墓进行管理和维护，六一儿童节慰问少数民族困难儿童，购买法律服务，对呈贡本地少数民族困难大学生给予扶助，开展民族文化活动节目展演及繁荣发展少数民族文化事业，在中小学开展民族团结进步进校园工作，把洛龙街道碧潭社区创建成为民族团结示范社区
资金明细：
1..黑板冲、叫天山回民公墓进行管理和维护经费4.8万元。
2.呈贡区中小学开展民族团结进步进校园工作，补助资金5万元。
共9.8万元。</t>
  </si>
  <si>
    <t>公墓进行管理和维护</t>
  </si>
  <si>
    <t>2人</t>
  </si>
  <si>
    <t>实施方案</t>
  </si>
  <si>
    <t>少数民族投诉处理率</t>
  </si>
  <si>
    <t>墓地维护</t>
  </si>
  <si>
    <t>100%及时</t>
  </si>
  <si>
    <t>公墓维护成本</t>
  </si>
  <si>
    <t>4.8万元</t>
  </si>
  <si>
    <t>民族团结稳定</t>
  </si>
  <si>
    <t>无矛盾纠纷</t>
  </si>
  <si>
    <t>少数民族群众满意度</t>
  </si>
  <si>
    <t xml:space="preserve">    巩固提升民族团结进步示范市创建成果经费</t>
  </si>
  <si>
    <t>2023年积极营造和睦、和谐、团结、稳定的氛围，全力构建社会主义民族工作新格局，将民族团结进步宣传工作延伸到基层，延伸到社区的各个领域，形成完善的民族团结宣传教育布局，促进民族团结进步示范工作落到实处
资金明细：70万
（1）民族团结进步示范点巩固提升民族团结进步示范创建成果工作经费，20万元。
（2）开展铸牢中华民族共同体意识工作经费，举办活动、培训、制作宣传资料10万
（3）提升建设“中华民族一家亲群众主题教育馆”，需40万元。</t>
  </si>
  <si>
    <t>民族团结进步示范市创建成果单位</t>
  </si>
  <si>
    <t>10家</t>
  </si>
  <si>
    <t>项</t>
  </si>
  <si>
    <t>开展“中华民族一家亲.同心共筑中国梦”宣传教育活动</t>
  </si>
  <si>
    <t>1次以上</t>
  </si>
  <si>
    <t>次</t>
  </si>
  <si>
    <t>制作民族团结进步宣传展板、宣传栏</t>
  </si>
  <si>
    <t>2块以上</t>
  </si>
  <si>
    <t>元/块</t>
  </si>
  <si>
    <t>民族团结宣传展板、宣传栏</t>
  </si>
  <si>
    <t>展板宣传可视率95%以上</t>
  </si>
  <si>
    <t>提升民族团结进步示范市创建成果</t>
  </si>
  <si>
    <t>示范点创建成功率96%以上</t>
  </si>
  <si>
    <t>宣传教育活动</t>
  </si>
  <si>
    <t>统战人士覆盖率95%以上</t>
  </si>
  <si>
    <t>各项工作开展时间</t>
  </si>
  <si>
    <t>'2023年</t>
  </si>
  <si>
    <t>民族团结进步示范点巩固提升民族团结进步示范市创建成果工作经费</t>
  </si>
  <si>
    <t>20万元</t>
  </si>
  <si>
    <t>万元</t>
  </si>
  <si>
    <t>实施方案空</t>
  </si>
  <si>
    <t>民族共同体意识宣传培训宣传活动经费</t>
  </si>
  <si>
    <t>10万元</t>
  </si>
  <si>
    <t>制作宣传展板、标语、宣传片等，在全区营造民族团结氛围空</t>
  </si>
  <si>
    <t>民族团结氛围浓厚</t>
  </si>
  <si>
    <t>各民族对创建成果满意度</t>
  </si>
  <si>
    <t>98%</t>
  </si>
  <si>
    <t xml:space="preserve">    宗教管理经费</t>
  </si>
  <si>
    <t>2023年春节、中秋节走访慰问宗教界代表人士，给予宗教活动场所经费补助，指导宗教场所开展日常工作，宗教节日慰问宗教场所，在宗教活动场所开展开展“五进”宗教活动场所活动等。
（1）春节、中秋节走访慰问宗教界代表人士，25人×500元／人×2=2.5万元。
（2）9个宗教活动场所开展日常工作，每家补助经费3万元，9个×2万/个=18万元。
（3）在全区9个宗教活动场所开展开展“五进”宗教活动场所活动，需9万元。
（4）呈贡区宗教活动场所消除安全隐患工作经费，需10万元。
（5）呈贡区伊斯兰教协会第三届换届工作经费，需2万元。
（6）10个宗教场所节日慰问金，10个×3000元／个=3万元。</t>
  </si>
  <si>
    <t>春节、中秋节走访慰问人数</t>
  </si>
  <si>
    <t>宗教活动场所</t>
  </si>
  <si>
    <t>9个</t>
  </si>
  <si>
    <t>个</t>
  </si>
  <si>
    <t>宗教场所节日</t>
  </si>
  <si>
    <t>10个</t>
  </si>
  <si>
    <t>不出现因宗教引发的社会矛盾</t>
  </si>
  <si>
    <t>慰问宗教界代表人士时间</t>
  </si>
  <si>
    <t>春节、中秋节前</t>
  </si>
  <si>
    <t>走访慰问宗教界代表人士</t>
  </si>
  <si>
    <t>500元／人</t>
  </si>
  <si>
    <t>宗教场所节日慰问金</t>
  </si>
  <si>
    <t>6100元／个综教</t>
  </si>
  <si>
    <t>宗教与社会主义相适应</t>
  </si>
  <si>
    <t>宗教和顺</t>
  </si>
  <si>
    <t>信教群众对宗教工作的满意度</t>
  </si>
  <si>
    <t xml:space="preserve">    （民族宗教类）高新区（马金铺）片区社会事务经费</t>
  </si>
  <si>
    <t>530121221100000645934</t>
  </si>
  <si>
    <t>2022年按照《中共昆明市委办公室 昆明市人民政府办公室关于开发（度假）区社会管理职能剥离移交的实施意见》（昆办发｛2019｝23号）文件精神，呈贡区与高新区签订经费移交协议，高新区民族宗教工作经费由呈贡区民宗局纳入财政预算
资金明细：
（1）社区网格员信息员补贴，14人×400元／人×12个月＝6.72万元。
（2）民宗工作人员培训，包括防范化解民族宗教领域风险隐患、民族宗教政策、宗教活动场所消防安全等培训， 16人×400元/人/天×2天=1.28万元。
（3）开展民族团结宣传活动，巩固民族团结成果，需5.56万元。</t>
  </si>
  <si>
    <t>社区网格员信息员</t>
  </si>
  <si>
    <t>14人</t>
  </si>
  <si>
    <t>社区网格员信息员14人</t>
  </si>
  <si>
    <t>宗教网格员培训费，包括涉藏网络知识、民族宗教政策、宗教场所消防操作等培训</t>
  </si>
  <si>
    <t>6人</t>
  </si>
  <si>
    <t>宗教网格员培训费，包括涉藏网络知识、民族宗教政策、宗教场所消防操作等培训6人</t>
  </si>
  <si>
    <t>民族团结示范点</t>
  </si>
  <si>
    <t>1个</t>
  </si>
  <si>
    <t>民族团结示范点1个</t>
  </si>
  <si>
    <t>社区网格员信息员补贴</t>
  </si>
  <si>
    <t>67200元</t>
  </si>
  <si>
    <t>社区网格员信息员补贴67200元</t>
  </si>
  <si>
    <t>12800元</t>
  </si>
  <si>
    <t>宗教网格员培训费，包括涉藏网络知识、民族宗教政策、宗教场所消防操作等培训12800元</t>
  </si>
  <si>
    <t>开展民族团结宣传，打造1个民族团结示范点</t>
  </si>
  <si>
    <t>55600元</t>
  </si>
  <si>
    <t>开展民族团结宣传，打造1个民族团结示范点45600元</t>
  </si>
  <si>
    <t xml:space="preserve">    新时期统战经费</t>
  </si>
  <si>
    <t>“组织开展统一战线理论、政策的研究、宣传和教育，把统一战线工作纳入宣传工作计划，把统一战线理论、政策纳入各级党校、行政学院、干部学院、社会主义学院教学内容，把统一战线知识纳入国民教育内容。支持民主党派加强机关建设，提升干部队伍素质，协调解决机构、编制、经费、办公场所、干部交流和挂职锻炼等方面的问题。”
（1）中秋节、春节慰问民主党派、党外知识分子代表人士、港澳台侨困难人员、黄埔同学成员、起义投诚人员等，40人×500元∕人×2=4万元。
（2）给予7个民主党派每家办公经费和调研经费4万元，支持民主党派加强自身建设，7个×4万元=28万元。
（3）给予区台联经费补助，组织台胞台属等开展联谊活动，开展涉台宣传教育及投诉协调，需经费2万元。
（4）给予区侨联经费补助，组织归侨侨眷和归国留学人员等开展联谊活动，开展中华人民共和国归侨侨眷权益保护法宣传教育及投诉协调，需经费3万元。
（5）给予昆明市台胞台属公益服务站工作经费补助，需1万元。
（6）联合省、市举办“山海花语·两岸花植设计嘉年华”对台交流系列活动，需30万元。
（7）举办呈贡统一战线“携手奋进新征程·同心共筑中国梦”主题教育系列活动，需5万元。
（8）省、市、区联建党外知识分子工作站，需10万元。（7）组织50名统战代表人士赴云南地州开展一期统战代表人士理想信念教育培训班，50人×5天×1000元∕天=25万元。
（9）组织40名统战代表人士赴外省开展一期统战代表人士素质能力提升培训班，40人×7天×1000元∕天=28万元。
（10）上级文件、公函等产生的公务接待费，5次×20000元∕次=1万元。</t>
  </si>
  <si>
    <t>给予办公经费和调研经费的党派</t>
  </si>
  <si>
    <t>7个民主党派</t>
  </si>
  <si>
    <t>理念培训班、能力提升培训班</t>
  </si>
  <si>
    <t>二期52名，12天</t>
  </si>
  <si>
    <t>天</t>
  </si>
  <si>
    <t>开展对台交流系列活动</t>
  </si>
  <si>
    <t>3期</t>
  </si>
  <si>
    <t>中秋节、春节慰问人数</t>
  </si>
  <si>
    <t>40人</t>
  </si>
  <si>
    <t>民主党派、党外知识分子发挥作用，助力呈贡区发展</t>
  </si>
  <si>
    <t>'调研报告、人大建议案、政协提案为新区发展出谋划策</t>
  </si>
  <si>
    <t>给予呈贡区各民主党派调研经费、工作经费、慰问经费</t>
  </si>
  <si>
    <t>2023年11月以前</t>
  </si>
  <si>
    <t>慰问标准</t>
  </si>
  <si>
    <t>人均培训成本</t>
  </si>
  <si>
    <t>1000元</t>
  </si>
  <si>
    <t>民主党派加强自身建设</t>
  </si>
  <si>
    <t>4万元/个</t>
  </si>
  <si>
    <t>统战工作对象对党委政府的领导</t>
  </si>
  <si>
    <t>认同、团结</t>
  </si>
  <si>
    <t>民主党派和党外知识分子的知名度和影响力</t>
  </si>
  <si>
    <t>不断增强</t>
  </si>
  <si>
    <t>预算06表</t>
  </si>
  <si>
    <t>政府性基金预算支出预算表</t>
  </si>
  <si>
    <t>部门（单位）名称：中国共产党昆明市呈贡区委员会统一战线工作部</t>
  </si>
  <si>
    <t>单位名称</t>
  </si>
  <si>
    <t>本年政府性基金预算支出</t>
  </si>
  <si>
    <t>此表为空，本单位没有政府性基金预算资金</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</si>
  <si>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</si>
  <si>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</si>
  <si>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</si>
  <si>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</si>
  <si>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</si>
  <si>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</si>
  <si>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</si>
  <si>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</si>
  <si>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</si>
  <si>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</si>
  <si>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</si>
  <si>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此表为空，本单位政府采购计划安排</t>
  </si>
  <si>
    <t>预算08表</t>
  </si>
  <si>
    <t>政府购买服务预算表</t>
  </si>
  <si>
    <t>政府购买服务项目</t>
  </si>
  <si>
    <t>政府购买服务指导性目录代码</t>
  </si>
  <si>
    <t>所属服务类别</t>
  </si>
  <si>
    <t>所属服务领域</t>
  </si>
  <si>
    <t>购买内容简述</t>
  </si>
  <si>
    <t>单位自筹</t>
  </si>
  <si>
    <t>此表为空，本单位没有安排政府购买服务预算</t>
  </si>
  <si>
    <t>预算09-1表</t>
  </si>
  <si>
    <t>对下转移支付预算表</t>
  </si>
  <si>
    <t>单位名称（项目）</t>
  </si>
  <si>
    <t>地区</t>
  </si>
  <si>
    <t>政府性基金</t>
  </si>
  <si>
    <t>此表为空，说明：我区已实行乡财县管，乡镇（街道）按照县级部门预算管理，无对下转移支付，我单位无该项预算。</t>
  </si>
  <si>
    <t>预算09-2表</t>
  </si>
  <si>
    <t>对下转移支付绩效目标表</t>
  </si>
  <si>
    <t xml:space="preserve">预算10表
</t>
  </si>
  <si>
    <t>新增资产配置预算表</t>
  </si>
  <si>
    <t>资产类别</t>
  </si>
  <si>
    <t>资产分类代码.名称</t>
  </si>
  <si>
    <t>资产名称</t>
  </si>
  <si>
    <t>计量单位</t>
  </si>
  <si>
    <t>财政部门批复数（元）</t>
  </si>
  <si>
    <t>单价</t>
  </si>
  <si>
    <t>金额</t>
  </si>
  <si>
    <r>
      <rPr>
        <sz val="11"/>
        <rFont val="宋体"/>
        <charset val="1"/>
      </rPr>
      <t>此表为空，本单位</t>
    </r>
    <r>
      <rPr>
        <sz val="11"/>
        <rFont val="Microsoft Sans Serif"/>
        <charset val="1"/>
      </rPr>
      <t>2023</t>
    </r>
    <r>
      <rPr>
        <sz val="11"/>
        <rFont val="宋体"/>
        <charset val="1"/>
      </rPr>
      <t>年没有购置资产预算</t>
    </r>
  </si>
  <si>
    <t>预算11表</t>
  </si>
  <si>
    <t>上级补助项目支出预算表</t>
  </si>
  <si>
    <t>上级补助</t>
  </si>
  <si>
    <t>此表为空，本单位没有上级补助项目预算</t>
  </si>
  <si>
    <t>预算12表</t>
  </si>
  <si>
    <t>部门项目中期规划预算表</t>
  </si>
  <si>
    <t>项目级次</t>
  </si>
  <si>
    <t>2024年</t>
  </si>
  <si>
    <t>2025年</t>
  </si>
  <si>
    <t>313 事业发展类</t>
  </si>
  <si>
    <t>本级</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</si>
</sst>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6">
    <font>
      <sz val="9"/>
      <name val="宋体"/>
      <charset val="134"/>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b/>
      <sz val="23.95"/>
      <color rgb="FF000000"/>
      <name val="宋体"/>
      <charset val="1"/>
    </font>
    <font>
      <sz val="10"/>
      <name val="Arial"/>
      <charset val="1"/>
    </font>
    <font>
      <sz val="11"/>
      <color rgb="FF000000"/>
      <name val="宋体"/>
      <charset val="134"/>
    </font>
    <font>
      <sz val="9"/>
      <color rgb="FF000000"/>
      <name val="宋体"/>
      <charset val="134"/>
    </font>
    <font>
      <sz val="11"/>
      <name val="宋体"/>
      <charset val="1"/>
    </font>
    <font>
      <b/>
      <sz val="22"/>
      <color rgb="FF000000"/>
      <name val="宋体"/>
      <charset val="1"/>
    </font>
    <font>
      <sz val="10"/>
      <name val="宋体"/>
      <charset val="134"/>
    </font>
    <font>
      <sz val="10"/>
      <color indexed="8"/>
      <name val="宋体"/>
      <charset val="134"/>
    </font>
    <font>
      <b/>
      <sz val="22"/>
      <color indexed="8"/>
      <name val="宋体"/>
      <charset val="134"/>
    </font>
    <font>
      <b/>
      <sz val="23"/>
      <color indexed="8"/>
      <name val="宋体"/>
      <charset val="134"/>
    </font>
    <font>
      <sz val="9"/>
      <color indexed="8"/>
      <name val="宋体"/>
      <charset val="134"/>
    </font>
    <font>
      <sz val="11"/>
      <color indexed="8"/>
      <name val="宋体"/>
      <charset val="134"/>
    </font>
    <font>
      <sz val="11"/>
      <name val="宋体"/>
      <charset val="134"/>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4" borderId="18" applyNumberFormat="0" applyAlignment="0" applyProtection="0">
      <alignment vertical="center"/>
    </xf>
    <xf numFmtId="0" fontId="36" fillId="5" borderId="19" applyNumberFormat="0" applyAlignment="0" applyProtection="0">
      <alignment vertical="center"/>
    </xf>
    <xf numFmtId="0" fontId="37" fillId="5" borderId="18" applyNumberFormat="0" applyAlignment="0" applyProtection="0">
      <alignment vertical="center"/>
    </xf>
    <xf numFmtId="0" fontId="38" fillId="6" borderId="20" applyNumberFormat="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0" fillId="0" borderId="0">
      <alignment vertical="top"/>
      <protection locked="0"/>
    </xf>
  </cellStyleXfs>
  <cellXfs count="26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2"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wrapText="1"/>
    </xf>
    <xf numFmtId="0" fontId="6"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7" fillId="0" borderId="0" xfId="49" applyFont="1" applyFill="1" applyBorder="1" applyAlignment="1" applyProtection="1"/>
    <xf numFmtId="0" fontId="6" fillId="0" borderId="0" xfId="49" applyFont="1" applyFill="1" applyBorder="1" applyAlignment="1" applyProtection="1">
      <alignment vertical="top"/>
      <protection locked="0"/>
    </xf>
    <xf numFmtId="0" fontId="3" fillId="2" borderId="0" xfId="49" applyFont="1" applyFill="1" applyAlignment="1" applyProtection="1">
      <alignment horizontal="right" vertical="center" wrapText="1"/>
      <protection locked="0"/>
    </xf>
    <xf numFmtId="0" fontId="8" fillId="2" borderId="0" xfId="49" applyFont="1" applyFill="1" applyBorder="1" applyAlignment="1" applyProtection="1">
      <alignment horizontal="center" vertical="center" wrapText="1"/>
      <protection locked="0"/>
    </xf>
    <xf numFmtId="0" fontId="9" fillId="0" borderId="0" xfId="49" applyFont="1" applyFill="1" applyBorder="1" applyAlignment="1" applyProtection="1">
      <protection locked="0"/>
    </xf>
    <xf numFmtId="0" fontId="9" fillId="0" borderId="0" xfId="49" applyFont="1" applyFill="1" applyBorder="1" applyAlignment="1" applyProtection="1"/>
    <xf numFmtId="0" fontId="3"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protection locked="0"/>
    </xf>
    <xf numFmtId="0" fontId="2" fillId="2" borderId="0" xfId="49" applyFont="1" applyFill="1" applyBorder="1" applyAlignment="1" applyProtection="1">
      <alignment horizontal="right" vertical="center" wrapText="1"/>
      <protection locked="0"/>
    </xf>
    <xf numFmtId="0" fontId="10" fillId="0" borderId="1" xfId="49" applyFont="1" applyFill="1" applyBorder="1" applyAlignment="1" applyProtection="1">
      <alignment horizontal="center" vertical="center" wrapText="1"/>
    </xf>
    <xf numFmtId="0" fontId="10" fillId="0" borderId="8" xfId="49" applyFont="1" applyFill="1" applyBorder="1" applyAlignment="1" applyProtection="1">
      <alignment horizontal="center" vertical="center" wrapText="1"/>
    </xf>
    <xf numFmtId="0" fontId="10" fillId="0" borderId="9" xfId="49" applyFont="1" applyFill="1" applyBorder="1" applyAlignment="1" applyProtection="1">
      <alignment horizontal="center" vertical="center" wrapText="1"/>
    </xf>
    <xf numFmtId="0" fontId="10" fillId="0" borderId="6" xfId="49" applyFont="1" applyFill="1" applyBorder="1" applyAlignment="1" applyProtection="1">
      <alignment horizontal="center" vertical="center" wrapText="1"/>
    </xf>
    <xf numFmtId="0" fontId="10" fillId="0" borderId="10" xfId="49" applyFont="1" applyFill="1" applyBorder="1" applyAlignment="1" applyProtection="1">
      <alignment horizontal="center" vertical="center" wrapText="1"/>
    </xf>
    <xf numFmtId="0" fontId="10" fillId="0" borderId="7" xfId="49"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wrapText="1"/>
    </xf>
    <xf numFmtId="0" fontId="11" fillId="0" borderId="7" xfId="49" applyFont="1" applyFill="1" applyBorder="1" applyAlignment="1" applyProtection="1">
      <alignment vertical="center" wrapText="1"/>
    </xf>
    <xf numFmtId="0" fontId="11" fillId="0" borderId="2" xfId="49" applyFont="1" applyFill="1" applyBorder="1" applyAlignment="1" applyProtection="1">
      <alignment vertical="center" wrapText="1"/>
    </xf>
    <xf numFmtId="0" fontId="11" fillId="0" borderId="9" xfId="49" applyFont="1" applyFill="1" applyBorder="1" applyAlignment="1" applyProtection="1">
      <alignment vertical="center" wrapText="1"/>
    </xf>
    <xf numFmtId="0" fontId="11" fillId="0" borderId="9" xfId="49" applyFont="1" applyFill="1" applyBorder="1" applyAlignment="1" applyProtection="1">
      <alignment horizontal="right" vertical="center" wrapText="1"/>
    </xf>
    <xf numFmtId="0" fontId="11" fillId="0" borderId="9" xfId="49" applyFont="1" applyFill="1" applyBorder="1" applyAlignment="1" applyProtection="1">
      <alignment horizontal="right" vertical="center"/>
    </xf>
    <xf numFmtId="0" fontId="11" fillId="0" borderId="7" xfId="49" applyFont="1" applyFill="1" applyBorder="1" applyAlignment="1" applyProtection="1">
      <alignment horizontal="center" vertical="center" wrapText="1"/>
      <protection locked="0"/>
    </xf>
    <xf numFmtId="0" fontId="11" fillId="0" borderId="4" xfId="49" applyFont="1" applyFill="1" applyBorder="1" applyAlignment="1" applyProtection="1">
      <alignment vertical="center" wrapText="1"/>
      <protection locked="0"/>
    </xf>
    <xf numFmtId="0" fontId="11" fillId="0" borderId="11" xfId="49" applyFont="1" applyFill="1" applyBorder="1" applyAlignment="1" applyProtection="1">
      <alignment vertical="center" wrapText="1"/>
      <protection locked="0"/>
    </xf>
    <xf numFmtId="0" fontId="11" fillId="0" borderId="6" xfId="49" applyFont="1" applyFill="1" applyBorder="1" applyAlignment="1" applyProtection="1">
      <alignment horizontal="right" vertical="center" wrapText="1"/>
      <protection locked="0"/>
    </xf>
    <xf numFmtId="0" fontId="11" fillId="0" borderId="6" xfId="49" applyFont="1" applyFill="1" applyBorder="1" applyAlignment="1" applyProtection="1">
      <alignment horizontal="right" vertical="center"/>
      <protection locked="0"/>
    </xf>
    <xf numFmtId="0" fontId="12" fillId="0" borderId="0" xfId="49" applyFont="1" applyFill="1" applyBorder="1" applyAlignment="1" applyProtection="1"/>
    <xf numFmtId="0" fontId="3" fillId="2" borderId="0" xfId="49" applyFont="1" applyFill="1" applyBorder="1" applyAlignment="1" applyProtection="1">
      <alignment vertical="center" wrapText="1"/>
      <protection locked="0"/>
    </xf>
    <xf numFmtId="0" fontId="1"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0" fillId="0" borderId="7" xfId="49" applyFont="1" applyFill="1" applyBorder="1" applyAlignment="1" applyProtection="1">
      <alignment horizontal="center" vertical="center"/>
      <protection locked="0"/>
    </xf>
    <xf numFmtId="0" fontId="11" fillId="0" borderId="7" xfId="49" applyFont="1" applyFill="1" applyBorder="1" applyAlignment="1" applyProtection="1">
      <alignment horizontal="left" vertical="center" wrapText="1"/>
    </xf>
    <xf numFmtId="0" fontId="11" fillId="0" borderId="7" xfId="49" applyFont="1" applyFill="1" applyBorder="1" applyAlignment="1" applyProtection="1">
      <alignment vertical="center"/>
      <protection locked="0"/>
    </xf>
    <xf numFmtId="0" fontId="11" fillId="0" borderId="7"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protection locked="0"/>
    </xf>
    <xf numFmtId="0" fontId="0" fillId="0" borderId="7" xfId="49" applyFont="1" applyFill="1" applyBorder="1" applyAlignment="1" applyProtection="1">
      <alignment horizontal="left" vertical="center" wrapText="1"/>
      <protection locked="0"/>
    </xf>
    <xf numFmtId="0" fontId="0" fillId="0" borderId="0" xfId="0" applyFont="1" applyFill="1" applyBorder="1" applyAlignment="1" applyProtection="1">
      <alignment vertical="top"/>
      <protection locked="0"/>
    </xf>
    <xf numFmtId="0" fontId="14" fillId="0" borderId="0" xfId="0" applyFont="1" applyFill="1" applyBorder="1" applyAlignment="1" applyProtection="1"/>
    <xf numFmtId="0" fontId="15" fillId="0" borderId="0" xfId="0" applyFont="1" applyFill="1" applyBorder="1" applyAlignment="1" applyProtection="1"/>
    <xf numFmtId="0" fontId="15" fillId="0" borderId="0" xfId="0" applyFont="1" applyFill="1" applyBorder="1" applyAlignment="1" applyProtection="1">
      <alignment horizontal="right" vertical="center"/>
    </xf>
    <xf numFmtId="0" fontId="16"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wrapText="1"/>
    </xf>
    <xf numFmtId="0" fontId="19" fillId="0" borderId="0" xfId="0" applyFont="1" applyFill="1" applyBorder="1" applyAlignment="1" applyProtection="1">
      <alignment wrapText="1"/>
    </xf>
    <xf numFmtId="0" fontId="15" fillId="0" borderId="0" xfId="0" applyFont="1" applyFill="1" applyBorder="1" applyAlignment="1" applyProtection="1">
      <alignment horizontal="right" wrapText="1"/>
    </xf>
    <xf numFmtId="0" fontId="14" fillId="0" borderId="0" xfId="0" applyFont="1" applyFill="1" applyBorder="1" applyAlignment="1" applyProtection="1">
      <alignment wrapText="1"/>
    </xf>
    <xf numFmtId="0" fontId="10" fillId="0" borderId="1"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10" fillId="0" borderId="6" xfId="49" applyFont="1" applyFill="1" applyBorder="1" applyAlignment="1" applyProtection="1">
      <alignment horizontal="center" vertical="center"/>
    </xf>
    <xf numFmtId="0" fontId="10" fillId="0" borderId="5" xfId="49" applyFont="1" applyFill="1" applyBorder="1" applyAlignment="1" applyProtection="1">
      <alignment horizontal="center" vertical="center"/>
    </xf>
    <xf numFmtId="0" fontId="20" fillId="0" borderId="6" xfId="49" applyFont="1" applyFill="1" applyBorder="1" applyAlignment="1" applyProtection="1">
      <alignment horizontal="center" vertical="center"/>
    </xf>
    <xf numFmtId="0" fontId="20" fillId="0" borderId="11" xfId="49" applyFont="1" applyFill="1" applyBorder="1" applyAlignment="1" applyProtection="1">
      <alignment horizontal="center" vertical="center"/>
    </xf>
    <xf numFmtId="0" fontId="10" fillId="0" borderId="7" xfId="49" applyFont="1" applyFill="1" applyBorder="1" applyAlignment="1" applyProtection="1">
      <alignment horizontal="center" vertical="center"/>
    </xf>
    <xf numFmtId="0" fontId="20" fillId="0" borderId="2" xfId="49" applyFont="1" applyFill="1" applyBorder="1" applyAlignment="1" applyProtection="1">
      <alignment horizontal="center" vertical="center"/>
    </xf>
    <xf numFmtId="0" fontId="11" fillId="0" borderId="7" xfId="49" applyFont="1" applyFill="1" applyBorder="1" applyAlignment="1" applyProtection="1">
      <alignment horizontal="right" vertical="center"/>
      <protection locked="0"/>
    </xf>
    <xf numFmtId="0" fontId="0" fillId="0" borderId="2" xfId="49" applyFont="1" applyFill="1" applyBorder="1" applyAlignment="1" applyProtection="1">
      <alignment horizontal="right" vertical="center"/>
      <protection locked="0"/>
    </xf>
    <xf numFmtId="0" fontId="0" fillId="0" borderId="7" xfId="49" applyFont="1" applyFill="1" applyBorder="1" applyAlignment="1" applyProtection="1">
      <alignment horizontal="center" vertical="center" wrapText="1"/>
      <protection locked="0"/>
    </xf>
    <xf numFmtId="0" fontId="18" fillId="0" borderId="0" xfId="0" applyFont="1" applyFill="1" applyBorder="1" applyAlignment="1" applyProtection="1">
      <alignment horizontal="right" vertical="center"/>
      <protection locked="0"/>
    </xf>
    <xf numFmtId="0" fontId="18" fillId="0" borderId="0" xfId="0" applyFont="1" applyFill="1" applyBorder="1" applyAlignment="1" applyProtection="1">
      <alignment horizontal="right"/>
      <protection locked="0"/>
    </xf>
    <xf numFmtId="0" fontId="10" fillId="0" borderId="4" xfId="49" applyFont="1" applyFill="1" applyBorder="1" applyAlignment="1" applyProtection="1">
      <alignment horizontal="center" vertical="center"/>
    </xf>
    <xf numFmtId="0" fontId="20"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1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protection locked="0"/>
    </xf>
    <xf numFmtId="0" fontId="5" fillId="0" borderId="0" xfId="49" applyFont="1" applyFill="1" applyBorder="1" applyAlignment="1" applyProtection="1">
      <alignment wrapText="1"/>
    </xf>
    <xf numFmtId="0" fontId="10" fillId="0" borderId="12" xfId="49" applyFont="1" applyFill="1" applyBorder="1" applyAlignment="1" applyProtection="1">
      <alignment horizontal="center" vertical="center" wrapText="1"/>
    </xf>
    <xf numFmtId="0" fontId="10" fillId="0" borderId="12"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wrapText="1"/>
    </xf>
    <xf numFmtId="0" fontId="10" fillId="0" borderId="13" xfId="49" applyFont="1" applyFill="1" applyBorder="1" applyAlignment="1" applyProtection="1">
      <alignment horizontal="center" vertical="center" wrapText="1"/>
    </xf>
    <xf numFmtId="0" fontId="20" fillId="0" borderId="13" xfId="49" applyFont="1" applyFill="1" applyBorder="1" applyAlignment="1" applyProtection="1">
      <alignment horizontal="center" vertical="center" wrapText="1"/>
      <protection locked="0"/>
    </xf>
    <xf numFmtId="0" fontId="10"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wrapText="1"/>
      <protection locked="0"/>
    </xf>
    <xf numFmtId="0" fontId="10" fillId="0" borderId="11" xfId="49" applyFont="1" applyFill="1" applyBorder="1" applyAlignment="1" applyProtection="1">
      <alignment horizontal="center" vertical="center"/>
    </xf>
    <xf numFmtId="0" fontId="11" fillId="0" borderId="6" xfId="49" applyFont="1" applyFill="1" applyBorder="1" applyAlignment="1" applyProtection="1">
      <alignment horizontal="left" vertical="center" wrapText="1"/>
    </xf>
    <xf numFmtId="0" fontId="11" fillId="0" borderId="11" xfId="49" applyFont="1" applyFill="1" applyBorder="1" applyAlignment="1" applyProtection="1">
      <alignment horizontal="left" vertical="center" wrapText="1"/>
    </xf>
    <xf numFmtId="0" fontId="11" fillId="0" borderId="11" xfId="49" applyFont="1" applyFill="1" applyBorder="1" applyAlignment="1" applyProtection="1">
      <alignment horizontal="right" vertical="center"/>
      <protection locked="0"/>
    </xf>
    <xf numFmtId="0" fontId="11" fillId="0" borderId="11" xfId="49" applyFont="1" applyFill="1" applyBorder="1" applyAlignment="1" applyProtection="1">
      <alignment horizontal="left" vertical="center" wrapText="1"/>
      <protection locked="0"/>
    </xf>
    <xf numFmtId="0" fontId="11" fillId="0" borderId="11" xfId="49" applyFont="1" applyFill="1" applyBorder="1" applyAlignment="1" applyProtection="1">
      <alignment horizontal="right" vertical="center"/>
    </xf>
    <xf numFmtId="0" fontId="11" fillId="0" borderId="10" xfId="49" applyFont="1" applyFill="1" applyBorder="1" applyAlignment="1" applyProtection="1">
      <alignment horizontal="center" vertical="center"/>
    </xf>
    <xf numFmtId="0" fontId="11" fillId="0" borderId="14" xfId="49" applyFont="1" applyFill="1" applyBorder="1" applyAlignment="1" applyProtection="1">
      <alignment horizontal="left" vertical="center"/>
    </xf>
    <xf numFmtId="0" fontId="11" fillId="0" borderId="11"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protection locked="0"/>
    </xf>
    <xf numFmtId="0" fontId="10" fillId="0" borderId="14" xfId="49" applyFont="1" applyFill="1" applyBorder="1" applyAlignment="1" applyProtection="1">
      <alignment horizontal="center" vertical="center" wrapText="1"/>
    </xf>
    <xf numFmtId="0" fontId="20" fillId="0" borderId="14" xfId="49" applyFont="1" applyFill="1" applyBorder="1" applyAlignment="1" applyProtection="1">
      <alignment horizontal="center" vertical="center"/>
      <protection locked="0"/>
    </xf>
    <xf numFmtId="0" fontId="20" fillId="0" borderId="14" xfId="49" applyFont="1" applyFill="1" applyBorder="1" applyAlignment="1" applyProtection="1">
      <alignment horizontal="center" vertical="center" wrapText="1"/>
      <protection locked="0"/>
    </xf>
    <xf numFmtId="0" fontId="10" fillId="0" borderId="7" xfId="49" applyFont="1" applyFill="1" applyBorder="1" applyAlignment="1" applyProtection="1">
      <alignment horizontal="center" vertical="center" wrapText="1"/>
      <protection locked="0"/>
    </xf>
    <xf numFmtId="0" fontId="1"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0" fillId="0" borderId="4"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xf>
    <xf numFmtId="0" fontId="10" fillId="0" borderId="11"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21" fillId="0" borderId="0" xfId="49" applyFont="1" applyFill="1" applyBorder="1" applyAlignment="1" applyProtection="1">
      <alignment horizontal="right"/>
      <protection locked="0"/>
    </xf>
    <xf numFmtId="49" fontId="2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22" fillId="0" borderId="0" xfId="49" applyFont="1" applyFill="1" applyBorder="1" applyAlignment="1" applyProtection="1">
      <alignment horizontal="center" vertical="center" wrapText="1"/>
      <protection locked="0"/>
    </xf>
    <xf numFmtId="0" fontId="22" fillId="0" borderId="0" xfId="49" applyFont="1" applyFill="1" applyBorder="1" applyAlignment="1" applyProtection="1">
      <alignment horizontal="center" vertical="center"/>
      <protection locked="0"/>
    </xf>
    <xf numFmtId="0" fontId="2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176" fontId="3" fillId="0" borderId="7" xfId="49" applyNumberFormat="1" applyFont="1" applyFill="1" applyBorder="1" applyAlignment="1" applyProtection="1">
      <alignment horizontal="right" vertical="center"/>
      <protection locked="0"/>
    </xf>
    <xf numFmtId="176" fontId="3" fillId="0" borderId="7" xfId="49" applyNumberFormat="1" applyFont="1" applyFill="1" applyBorder="1" applyAlignment="1" applyProtection="1">
      <alignment horizontal="right" vertical="center" wrapText="1"/>
      <protection locked="0"/>
    </xf>
    <xf numFmtId="176" fontId="3" fillId="0" borderId="7" xfId="49" applyNumberFormat="1" applyFont="1" applyFill="1" applyBorder="1" applyAlignment="1" applyProtection="1">
      <alignment horizontal="right" vertical="center"/>
    </xf>
    <xf numFmtId="176" fontId="3"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0" fontId="6"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3" fillId="0" borderId="1" xfId="49" applyFont="1" applyFill="1" applyBorder="1" applyAlignment="1" applyProtection="1">
      <alignment horizontal="center" vertical="center" wrapText="1"/>
      <protection locked="0"/>
    </xf>
    <xf numFmtId="0" fontId="1" fillId="0" borderId="5" xfId="49" applyFont="1" applyFill="1" applyBorder="1" applyAlignment="1" applyProtection="1">
      <alignment vertical="center"/>
    </xf>
    <xf numFmtId="0" fontId="3" fillId="0" borderId="5" xfId="49" applyFont="1" applyFill="1" applyBorder="1" applyAlignment="1" applyProtection="1">
      <alignment horizontal="center" vertical="center" wrapText="1"/>
      <protection locked="0"/>
    </xf>
    <xf numFmtId="0" fontId="1" fillId="0" borderId="6" xfId="49" applyFont="1" applyFill="1" applyBorder="1" applyAlignment="1" applyProtection="1">
      <alignment vertical="center"/>
    </xf>
    <xf numFmtId="0" fontId="3"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xf>
    <xf numFmtId="0" fontId="6" fillId="0" borderId="2" xfId="49" applyFont="1" applyFill="1" applyBorder="1" applyAlignment="1" applyProtection="1">
      <alignment vertical="center" wrapText="1"/>
    </xf>
    <xf numFmtId="0" fontId="6" fillId="0" borderId="3" xfId="49" applyFont="1" applyFill="1" applyBorder="1" applyAlignment="1" applyProtection="1">
      <alignment vertical="center" wrapText="1"/>
    </xf>
    <xf numFmtId="0" fontId="3" fillId="2" borderId="9" xfId="49" applyFont="1" applyFill="1" applyBorder="1" applyAlignment="1" applyProtection="1">
      <alignment horizontal="left" vertical="center" wrapText="1"/>
      <protection locked="0"/>
    </xf>
    <xf numFmtId="0" fontId="5" fillId="0" borderId="8"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4" fontId="3" fillId="2" borderId="7"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right" vertical="center"/>
      <protection locked="0"/>
    </xf>
    <xf numFmtId="0" fontId="5"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6" fillId="0" borderId="0" xfId="49" applyFont="1" applyFill="1" applyBorder="1" applyAlignment="1" applyProtection="1">
      <alignment horizontal="right" vertical="center" wrapText="1"/>
    </xf>
    <xf numFmtId="0" fontId="23"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1" fillId="0" borderId="1"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2" fillId="2" borderId="4" xfId="49" applyFont="1" applyFill="1" applyBorder="1" applyAlignment="1" applyProtection="1">
      <alignment horizontal="center" vertical="center"/>
      <protection locked="0"/>
    </xf>
    <xf numFmtId="0" fontId="9" fillId="2" borderId="6" xfId="49" applyFont="1" applyFill="1" applyBorder="1" applyAlignment="1" applyProtection="1">
      <alignment vertical="top" wrapText="1"/>
      <protection locked="0"/>
    </xf>
    <xf numFmtId="0" fontId="2" fillId="2" borderId="6" xfId="49" applyFont="1" applyFill="1" applyBorder="1" applyAlignment="1" applyProtection="1">
      <alignment horizontal="right" vertical="center" wrapText="1"/>
      <protection locked="0"/>
    </xf>
    <xf numFmtId="0" fontId="2" fillId="2" borderId="7" xfId="49" applyFont="1" applyFill="1" applyBorder="1" applyAlignment="1" applyProtection="1">
      <alignment horizontal="center" vertical="center"/>
      <protection locked="0"/>
    </xf>
    <xf numFmtId="0" fontId="2" fillId="2" borderId="6" xfId="49" applyFont="1" applyFill="1" applyBorder="1" applyAlignment="1" applyProtection="1">
      <alignment horizontal="right" vertical="center"/>
      <protection locked="0"/>
    </xf>
    <xf numFmtId="0" fontId="6" fillId="2" borderId="11" xfId="49" applyFont="1" applyFill="1" applyBorder="1" applyAlignment="1" applyProtection="1">
      <alignment horizontal="center" vertical="center" wrapText="1"/>
      <protection locked="0"/>
    </xf>
    <xf numFmtId="4" fontId="6" fillId="2" borderId="11" xfId="49" applyNumberFormat="1" applyFont="1" applyFill="1" applyBorder="1" applyAlignment="1" applyProtection="1">
      <alignment horizontal="right" vertical="top"/>
    </xf>
    <xf numFmtId="4" fontId="6" fillId="0" borderId="11" xfId="49" applyNumberFormat="1" applyFont="1" applyFill="1" applyBorder="1" applyAlignment="1" applyProtection="1">
      <alignment horizontal="right" vertical="center"/>
    </xf>
    <xf numFmtId="0" fontId="2" fillId="0" borderId="0" xfId="49"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4" fillId="2" borderId="0" xfId="49" applyFont="1" applyFill="1" applyBorder="1" applyAlignment="1" applyProtection="1">
      <alignment horizontal="left" vertical="center"/>
    </xf>
    <xf numFmtId="0" fontId="9" fillId="0" borderId="3" xfId="49" applyFont="1" applyFill="1" applyBorder="1" applyAlignment="1" applyProtection="1">
      <alignment vertical="top" wrapText="1"/>
      <protection locked="0"/>
    </xf>
    <xf numFmtId="0" fontId="9"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25" fillId="0" borderId="6" xfId="49" applyFont="1" applyFill="1" applyBorder="1" applyAlignment="1" applyProtection="1">
      <alignment horizontal="center" vertical="center"/>
    </xf>
    <xf numFmtId="0" fontId="25" fillId="0" borderId="6" xfId="49" applyFont="1" applyFill="1" applyBorder="1" applyAlignment="1" applyProtection="1">
      <alignment horizontal="right" vertical="center"/>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horizontal="right" vertical="center"/>
    </xf>
    <xf numFmtId="0" fontId="25" fillId="0" borderId="6" xfId="49" applyFont="1" applyFill="1" applyBorder="1" applyAlignment="1" applyProtection="1">
      <alignment horizontal="center" vertical="center" wrapText="1"/>
      <protection locked="0"/>
    </xf>
    <xf numFmtId="4" fontId="25" fillId="0" borderId="6" xfId="49" applyNumberFormat="1" applyFont="1" applyFill="1" applyBorder="1" applyAlignment="1" applyProtection="1">
      <alignment horizontal="right" vertical="center"/>
      <protection locked="0"/>
    </xf>
    <xf numFmtId="0" fontId="3" fillId="2"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3" fillId="2" borderId="11" xfId="49" applyFont="1" applyFill="1" applyBorder="1" applyAlignment="1" applyProtection="1">
      <alignment horizontal="left" vertical="center"/>
    </xf>
    <xf numFmtId="0" fontId="3" fillId="2" borderId="11" xfId="49" applyFont="1" applyFill="1" applyBorder="1" applyAlignment="1" applyProtection="1">
      <alignment horizontal="right" vertical="center"/>
    </xf>
    <xf numFmtId="0" fontId="3" fillId="2"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protection locked="0"/>
    </xf>
    <xf numFmtId="0" fontId="3" fillId="2" borderId="1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4" fontId="25" fillId="0" borderId="6" xfId="49" applyNumberFormat="1" applyFont="1" applyFill="1" applyBorder="1" applyAlignment="1" applyProtection="1">
      <alignment horizontal="right" vertical="center"/>
    </xf>
    <xf numFmtId="0" fontId="3" fillId="0" borderId="1" xfId="49" applyFont="1" applyFill="1" applyBorder="1" applyAlignment="1" applyProtection="1" quotePrefix="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workbookViewId="0">
      <selection activeCell="A24" sqref="A24"/>
    </sheetView>
  </sheetViews>
  <sheetFormatPr defaultColWidth="10" defaultRowHeight="12.75" customHeight="1" outlineLevelCol="3"/>
  <cols>
    <col min="1" max="4" width="47.8333333333333" style="44" customWidth="1"/>
    <col min="5" max="16384" width="10" style="40" customWidth="1"/>
  </cols>
  <sheetData>
    <row r="1" ht="15" customHeight="1" spans="1:4">
      <c r="A1" s="47"/>
      <c r="B1" s="47"/>
      <c r="C1" s="47"/>
      <c r="D1" s="204" t="s">
        <v>0</v>
      </c>
    </row>
    <row r="2" ht="41.25" customHeight="1" spans="1:1">
      <c r="A2" s="42" t="s">
        <v>1</v>
      </c>
    </row>
    <row r="3" ht="17.25" customHeight="1" spans="1:4">
      <c r="A3" s="45" t="s">
        <v>2</v>
      </c>
      <c r="B3" s="224"/>
      <c r="D3" s="257" t="s">
        <v>3</v>
      </c>
    </row>
    <row r="4" ht="23.25" customHeight="1" spans="1:4">
      <c r="A4" s="193" t="s">
        <v>4</v>
      </c>
      <c r="B4" s="225"/>
      <c r="C4" s="193" t="s">
        <v>5</v>
      </c>
      <c r="D4" s="226"/>
    </row>
    <row r="5" ht="24" customHeight="1" spans="1:4">
      <c r="A5" s="193" t="s">
        <v>6</v>
      </c>
      <c r="B5" s="193" t="s">
        <v>7</v>
      </c>
      <c r="C5" s="193" t="s">
        <v>8</v>
      </c>
      <c r="D5" s="195" t="s">
        <v>7</v>
      </c>
    </row>
    <row r="6" ht="17.25" customHeight="1" spans="1:4">
      <c r="A6" s="227" t="s">
        <v>9</v>
      </c>
      <c r="B6" s="228">
        <v>6302301.88</v>
      </c>
      <c r="C6" s="229" t="s">
        <v>10</v>
      </c>
      <c r="D6" s="228">
        <f>5326918.88+107260.5</f>
        <v>5434179.38</v>
      </c>
    </row>
    <row r="7" ht="17.25" customHeight="1" spans="1:4">
      <c r="A7" s="227" t="s">
        <v>11</v>
      </c>
      <c r="B7" s="228"/>
      <c r="C7" s="229" t="s">
        <v>12</v>
      </c>
      <c r="D7" s="228"/>
    </row>
    <row r="8" ht="17.25" customHeight="1" spans="1:4">
      <c r="A8" s="227" t="s">
        <v>13</v>
      </c>
      <c r="B8" s="228"/>
      <c r="C8" s="258" t="s">
        <v>14</v>
      </c>
      <c r="D8" s="228"/>
    </row>
    <row r="9" ht="17.25" customHeight="1" spans="1:4">
      <c r="A9" s="227" t="s">
        <v>15</v>
      </c>
      <c r="B9" s="228"/>
      <c r="C9" s="258" t="s">
        <v>16</v>
      </c>
      <c r="D9" s="228"/>
    </row>
    <row r="10" ht="17.25" customHeight="1" spans="1:4">
      <c r="A10" s="227" t="s">
        <v>17</v>
      </c>
      <c r="B10" s="228"/>
      <c r="C10" s="258" t="s">
        <v>18</v>
      </c>
      <c r="D10" s="228">
        <v>3900</v>
      </c>
    </row>
    <row r="11" ht="17.25" customHeight="1" spans="1:4">
      <c r="A11" s="227" t="s">
        <v>19</v>
      </c>
      <c r="B11" s="228"/>
      <c r="C11" s="258" t="s">
        <v>20</v>
      </c>
      <c r="D11" s="228"/>
    </row>
    <row r="12" ht="17.25" customHeight="1" spans="1:4">
      <c r="A12" s="227" t="s">
        <v>21</v>
      </c>
      <c r="B12" s="228"/>
      <c r="C12" s="259" t="s">
        <v>22</v>
      </c>
      <c r="D12" s="228"/>
    </row>
    <row r="13" ht="17.25" customHeight="1" spans="1:4">
      <c r="A13" s="227" t="s">
        <v>23</v>
      </c>
      <c r="B13" s="228"/>
      <c r="C13" s="259" t="s">
        <v>24</v>
      </c>
      <c r="D13" s="228">
        <v>405800</v>
      </c>
    </row>
    <row r="14" ht="17.25" customHeight="1" spans="1:4">
      <c r="A14" s="227" t="s">
        <v>25</v>
      </c>
      <c r="B14" s="228"/>
      <c r="C14" s="259" t="s">
        <v>26</v>
      </c>
      <c r="D14" s="228">
        <v>288979</v>
      </c>
    </row>
    <row r="15" ht="17.25" customHeight="1" spans="1:4">
      <c r="A15" s="227" t="s">
        <v>27</v>
      </c>
      <c r="B15" s="228"/>
      <c r="C15" s="259" t="s">
        <v>28</v>
      </c>
      <c r="D15" s="228"/>
    </row>
    <row r="16" ht="17.25" customHeight="1" spans="1:4">
      <c r="A16" s="230" t="s">
        <v>29</v>
      </c>
      <c r="B16" s="228"/>
      <c r="C16" s="259" t="s">
        <v>30</v>
      </c>
      <c r="D16" s="231"/>
    </row>
    <row r="17" ht="17.25" customHeight="1" spans="1:4">
      <c r="A17" s="233"/>
      <c r="B17" s="234"/>
      <c r="C17" s="259" t="s">
        <v>31</v>
      </c>
      <c r="D17" s="231"/>
    </row>
    <row r="18" ht="17.25" customHeight="1" spans="1:4">
      <c r="A18" s="233"/>
      <c r="B18" s="234"/>
      <c r="C18" s="259" t="s">
        <v>32</v>
      </c>
      <c r="D18" s="231"/>
    </row>
    <row r="19" ht="17.25" customHeight="1" spans="1:4">
      <c r="A19" s="233"/>
      <c r="B19" s="234"/>
      <c r="C19" s="259" t="s">
        <v>33</v>
      </c>
      <c r="D19" s="231"/>
    </row>
    <row r="20" ht="17.25" customHeight="1" spans="1:4">
      <c r="A20" s="233"/>
      <c r="B20" s="234"/>
      <c r="C20" s="259" t="s">
        <v>34</v>
      </c>
      <c r="D20" s="231"/>
    </row>
    <row r="21" ht="17.25" customHeight="1" spans="1:4">
      <c r="A21" s="233"/>
      <c r="B21" s="234"/>
      <c r="C21" s="259" t="s">
        <v>35</v>
      </c>
      <c r="D21" s="231"/>
    </row>
    <row r="22" ht="17.25" customHeight="1" spans="1:4">
      <c r="A22" s="233"/>
      <c r="B22" s="234"/>
      <c r="C22" s="259" t="s">
        <v>36</v>
      </c>
      <c r="D22" s="231"/>
    </row>
    <row r="23" ht="17.25" customHeight="1" spans="1:4">
      <c r="A23" s="233"/>
      <c r="B23" s="234"/>
      <c r="C23" s="259" t="s">
        <v>37</v>
      </c>
      <c r="D23" s="231"/>
    </row>
    <row r="24" ht="17.25" customHeight="1" spans="1:4">
      <c r="A24" s="233"/>
      <c r="B24" s="234"/>
      <c r="C24" s="259" t="s">
        <v>38</v>
      </c>
      <c r="D24" s="231">
        <v>276704</v>
      </c>
    </row>
    <row r="25" ht="17.25" customHeight="1" spans="1:4">
      <c r="A25" s="233"/>
      <c r="B25" s="234"/>
      <c r="C25" s="259" t="s">
        <v>39</v>
      </c>
      <c r="D25" s="231"/>
    </row>
    <row r="26" ht="17.25" customHeight="1" spans="1:4">
      <c r="A26" s="233"/>
      <c r="B26" s="234"/>
      <c r="C26" s="230" t="s">
        <v>40</v>
      </c>
      <c r="D26" s="231"/>
    </row>
    <row r="27" ht="17.25" customHeight="1" spans="1:4">
      <c r="A27" s="233"/>
      <c r="B27" s="234"/>
      <c r="C27" s="259" t="s">
        <v>41</v>
      </c>
      <c r="D27" s="231"/>
    </row>
    <row r="28" ht="16.5" customHeight="1" spans="1:4">
      <c r="A28" s="233"/>
      <c r="B28" s="234"/>
      <c r="C28" s="259" t="s">
        <v>42</v>
      </c>
      <c r="D28" s="231"/>
    </row>
    <row r="29" ht="16.5" customHeight="1" spans="1:4">
      <c r="A29" s="233"/>
      <c r="B29" s="234"/>
      <c r="C29" s="230" t="s">
        <v>43</v>
      </c>
      <c r="D29" s="231"/>
    </row>
    <row r="30" ht="17.25" customHeight="1" spans="1:4">
      <c r="A30" s="233"/>
      <c r="B30" s="234"/>
      <c r="C30" s="230" t="s">
        <v>44</v>
      </c>
      <c r="D30" s="231"/>
    </row>
    <row r="31" ht="17.25" customHeight="1" spans="1:4">
      <c r="A31" s="233"/>
      <c r="B31" s="234"/>
      <c r="C31" s="259" t="s">
        <v>45</v>
      </c>
      <c r="D31" s="231"/>
    </row>
    <row r="32" ht="16.5" customHeight="1" spans="1:4">
      <c r="A32" s="233" t="s">
        <v>46</v>
      </c>
      <c r="B32" s="260">
        <v>6302301.88</v>
      </c>
      <c r="C32" s="233" t="s">
        <v>47</v>
      </c>
      <c r="D32" s="238">
        <f>SUM(D6:D31)</f>
        <v>6409562.38</v>
      </c>
    </row>
    <row r="33" ht="16.5" customHeight="1" spans="1:4">
      <c r="A33" s="230" t="s">
        <v>48</v>
      </c>
      <c r="B33" s="231">
        <v>107260.5</v>
      </c>
      <c r="C33" s="230" t="s">
        <v>49</v>
      </c>
      <c r="D33" s="234"/>
    </row>
    <row r="34" ht="16.5" customHeight="1" spans="1:4">
      <c r="A34" s="237" t="s">
        <v>50</v>
      </c>
      <c r="B34" s="238">
        <f>B32+B33</f>
        <v>6409562.38</v>
      </c>
      <c r="C34" s="237" t="s">
        <v>51</v>
      </c>
      <c r="D34" s="238">
        <f>D32</f>
        <v>6409562.38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B15" sqref="B15"/>
    </sheetView>
  </sheetViews>
  <sheetFormatPr defaultColWidth="10.6666666666667" defaultRowHeight="14.25" customHeight="1" outlineLevelCol="5"/>
  <cols>
    <col min="1" max="1" width="37.5" style="1" customWidth="1"/>
    <col min="2" max="2" width="24.1666666666667" style="143"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44">
        <v>1</v>
      </c>
      <c r="B1" s="145">
        <v>0</v>
      </c>
      <c r="C1" s="144">
        <v>1</v>
      </c>
      <c r="D1" s="146"/>
      <c r="E1" s="146"/>
      <c r="F1" s="142" t="s">
        <v>542</v>
      </c>
    </row>
    <row r="2" ht="42" customHeight="1" spans="1:6">
      <c r="A2" s="147" t="s">
        <v>543</v>
      </c>
      <c r="B2" s="147" t="s">
        <v>543</v>
      </c>
      <c r="C2" s="148"/>
      <c r="D2" s="149"/>
      <c r="E2" s="149"/>
      <c r="F2" s="149"/>
    </row>
    <row r="3" ht="13.5" customHeight="1" spans="1:6">
      <c r="A3" s="6" t="s">
        <v>544</v>
      </c>
      <c r="B3" s="6" t="s">
        <v>2</v>
      </c>
      <c r="C3" s="144"/>
      <c r="D3" s="146"/>
      <c r="E3" s="146"/>
      <c r="F3" s="142" t="s">
        <v>194</v>
      </c>
    </row>
    <row r="4" ht="19.5" customHeight="1" spans="1:6">
      <c r="A4" s="150" t="s">
        <v>545</v>
      </c>
      <c r="B4" s="151" t="s">
        <v>78</v>
      </c>
      <c r="C4" s="150" t="s">
        <v>79</v>
      </c>
      <c r="D4" s="12" t="s">
        <v>546</v>
      </c>
      <c r="E4" s="13"/>
      <c r="F4" s="14"/>
    </row>
    <row r="5" ht="18.75" customHeight="1" spans="1:6">
      <c r="A5" s="152"/>
      <c r="B5" s="153"/>
      <c r="C5" s="152"/>
      <c r="D5" s="17" t="s">
        <v>56</v>
      </c>
      <c r="E5" s="12" t="s">
        <v>81</v>
      </c>
      <c r="F5" s="17" t="s">
        <v>82</v>
      </c>
    </row>
    <row r="6" ht="18.75" customHeight="1" spans="1:6">
      <c r="A6" s="154">
        <v>1</v>
      </c>
      <c r="B6" s="155" t="s">
        <v>90</v>
      </c>
      <c r="C6" s="154">
        <v>3</v>
      </c>
      <c r="D6" s="156">
        <v>4</v>
      </c>
      <c r="E6" s="156">
        <v>5</v>
      </c>
      <c r="F6" s="156">
        <v>6</v>
      </c>
    </row>
    <row r="7" ht="21" customHeight="1" spans="1:6">
      <c r="A7" s="22" t="s">
        <v>368</v>
      </c>
      <c r="B7" s="22"/>
      <c r="C7" s="22"/>
      <c r="D7" s="157" t="s">
        <v>368</v>
      </c>
      <c r="E7" s="158" t="s">
        <v>368</v>
      </c>
      <c r="F7" s="158" t="s">
        <v>368</v>
      </c>
    </row>
    <row r="8" ht="21" customHeight="1" spans="1:6">
      <c r="A8" s="22"/>
      <c r="B8" s="22" t="s">
        <v>368</v>
      </c>
      <c r="C8" s="22" t="s">
        <v>368</v>
      </c>
      <c r="D8" s="159" t="s">
        <v>368</v>
      </c>
      <c r="E8" s="160" t="s">
        <v>368</v>
      </c>
      <c r="F8" s="160" t="s">
        <v>368</v>
      </c>
    </row>
    <row r="9" ht="18.75" customHeight="1" spans="1:6">
      <c r="A9" s="161" t="s">
        <v>198</v>
      </c>
      <c r="B9" s="161" t="s">
        <v>198</v>
      </c>
      <c r="C9" s="162" t="s">
        <v>198</v>
      </c>
      <c r="D9" s="159" t="s">
        <v>368</v>
      </c>
      <c r="E9" s="160" t="s">
        <v>368</v>
      </c>
      <c r="F9" s="160" t="s">
        <v>368</v>
      </c>
    </row>
    <row r="12" customHeight="1" spans="1:1">
      <c r="A12" s="1" t="s">
        <v>547</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3"/>
  <sheetViews>
    <sheetView workbookViewId="0">
      <selection activeCell="C15" sqref="C15"/>
    </sheetView>
  </sheetViews>
  <sheetFormatPr defaultColWidth="10.6666666666667" defaultRowHeight="14.25" customHeight="1"/>
  <cols>
    <col min="1" max="1" width="38" style="1" customWidth="1"/>
    <col min="2" max="2" width="38" style="40" customWidth="1"/>
    <col min="3" max="3" width="48" style="40" customWidth="1"/>
    <col min="4" max="4" width="25.3333333333333" style="1" customWidth="1"/>
    <col min="5" max="5" width="41.1666666666667" style="1" customWidth="1"/>
    <col min="6" max="6" width="9" style="1" customWidth="1"/>
    <col min="7" max="7" width="13" style="1" customWidth="1"/>
    <col min="8" max="8" width="15.5" style="1" customWidth="1"/>
    <col min="9" max="12" width="23.3333333333333" style="1" customWidth="1"/>
    <col min="13" max="13" width="23.3333333333333" style="40" customWidth="1"/>
    <col min="14" max="15" width="23.3333333333333" style="1" customWidth="1"/>
    <col min="16" max="16" width="23.3333333333333" style="40" customWidth="1"/>
    <col min="17" max="17" width="23.3333333333333" style="1" customWidth="1"/>
    <col min="18" max="18" width="23.3333333333333" style="40" customWidth="1"/>
    <col min="19" max="20" width="23.1666666666667" style="40" customWidth="1"/>
    <col min="21" max="16384" width="10.6666666666667" style="40" customWidth="1"/>
  </cols>
  <sheetData>
    <row r="1" ht="15.75" customHeight="1" spans="1:20">
      <c r="A1" s="3"/>
      <c r="B1" s="104"/>
      <c r="C1" s="104"/>
      <c r="D1" s="3"/>
      <c r="E1" s="3"/>
      <c r="F1" s="3"/>
      <c r="G1" s="3"/>
      <c r="H1" s="3"/>
      <c r="I1" s="3"/>
      <c r="J1" s="3"/>
      <c r="K1" s="3"/>
      <c r="L1" s="3"/>
      <c r="R1" s="4" t="s">
        <v>548</v>
      </c>
      <c r="S1" s="4"/>
      <c r="T1" s="4"/>
    </row>
    <row r="2" ht="41.25" customHeight="1" spans="1:20">
      <c r="A2" s="105" t="s">
        <v>549</v>
      </c>
      <c r="B2" s="69"/>
      <c r="C2" s="69"/>
      <c r="D2" s="5"/>
      <c r="E2" s="5"/>
      <c r="F2" s="5"/>
      <c r="G2" s="5"/>
      <c r="H2" s="5"/>
      <c r="I2" s="5"/>
      <c r="J2" s="5"/>
      <c r="K2" s="5"/>
      <c r="L2" s="5"/>
      <c r="M2" s="69"/>
      <c r="N2" s="5"/>
      <c r="O2" s="5"/>
      <c r="P2" s="69"/>
      <c r="Q2" s="5"/>
      <c r="R2" s="69"/>
      <c r="S2" s="69"/>
      <c r="T2" s="69"/>
    </row>
    <row r="3" ht="18.75" customHeight="1" spans="1:20">
      <c r="A3" s="140" t="s">
        <v>2</v>
      </c>
      <c r="B3" s="108"/>
      <c r="C3" s="108"/>
      <c r="D3" s="8"/>
      <c r="E3" s="8"/>
      <c r="F3" s="8"/>
      <c r="G3" s="8"/>
      <c r="H3" s="8"/>
      <c r="I3" s="8"/>
      <c r="J3" s="8"/>
      <c r="K3" s="8"/>
      <c r="L3" s="8"/>
      <c r="R3" s="9" t="s">
        <v>3</v>
      </c>
      <c r="S3" s="9"/>
      <c r="T3" s="142"/>
    </row>
    <row r="4" customFormat="1" ht="15.75" customHeight="1" spans="1:18">
      <c r="A4" s="48" t="s">
        <v>550</v>
      </c>
      <c r="B4" s="110" t="s">
        <v>551</v>
      </c>
      <c r="C4" s="110" t="s">
        <v>552</v>
      </c>
      <c r="D4" s="110" t="s">
        <v>553</v>
      </c>
      <c r="E4" s="110" t="s">
        <v>554</v>
      </c>
      <c r="F4" s="110" t="s">
        <v>555</v>
      </c>
      <c r="G4" s="112" t="s">
        <v>215</v>
      </c>
      <c r="H4" s="112"/>
      <c r="I4" s="112"/>
      <c r="J4" s="112"/>
      <c r="K4" s="130"/>
      <c r="L4" s="112"/>
      <c r="M4" s="112"/>
      <c r="N4" s="112"/>
      <c r="O4" s="131"/>
      <c r="P4" s="130"/>
      <c r="Q4" s="131"/>
      <c r="R4" s="139"/>
    </row>
    <row r="5" customFormat="1" ht="17.25" customHeight="1" spans="1:18">
      <c r="A5" s="113"/>
      <c r="B5" s="114"/>
      <c r="C5" s="114"/>
      <c r="D5" s="114"/>
      <c r="E5" s="114"/>
      <c r="F5" s="114"/>
      <c r="G5" s="114" t="s">
        <v>56</v>
      </c>
      <c r="H5" s="114" t="s">
        <v>59</v>
      </c>
      <c r="I5" s="114" t="s">
        <v>556</v>
      </c>
      <c r="J5" s="114" t="s">
        <v>557</v>
      </c>
      <c r="K5" s="115" t="s">
        <v>558</v>
      </c>
      <c r="L5" s="132" t="s">
        <v>63</v>
      </c>
      <c r="M5" s="132"/>
      <c r="N5" s="132"/>
      <c r="O5" s="133"/>
      <c r="P5" s="134"/>
      <c r="Q5" s="133"/>
      <c r="R5" s="116"/>
    </row>
    <row r="6" customFormat="1" ht="54" customHeight="1" spans="1:18">
      <c r="A6" s="51"/>
      <c r="B6" s="116"/>
      <c r="C6" s="116"/>
      <c r="D6" s="116"/>
      <c r="E6" s="116"/>
      <c r="F6" s="116"/>
      <c r="G6" s="116"/>
      <c r="H6" s="116"/>
      <c r="I6" s="116"/>
      <c r="J6" s="116"/>
      <c r="K6" s="117"/>
      <c r="L6" s="116" t="s">
        <v>58</v>
      </c>
      <c r="M6" s="116" t="s">
        <v>64</v>
      </c>
      <c r="N6" s="116" t="s">
        <v>224</v>
      </c>
      <c r="O6" s="135" t="s">
        <v>66</v>
      </c>
      <c r="P6" s="117" t="s">
        <v>67</v>
      </c>
      <c r="Q6" s="117" t="s">
        <v>68</v>
      </c>
      <c r="R6" s="116" t="s">
        <v>69</v>
      </c>
    </row>
    <row r="7" customFormat="1" ht="15" customHeight="1" spans="1:18">
      <c r="A7" s="90">
        <v>1</v>
      </c>
      <c r="B7" s="118">
        <v>2</v>
      </c>
      <c r="C7" s="118">
        <v>3</v>
      </c>
      <c r="D7" s="118">
        <v>4</v>
      </c>
      <c r="E7" s="118">
        <v>5</v>
      </c>
      <c r="F7" s="118">
        <v>6</v>
      </c>
      <c r="G7" s="141">
        <v>7</v>
      </c>
      <c r="H7" s="141">
        <v>8</v>
      </c>
      <c r="I7" s="141">
        <v>9</v>
      </c>
      <c r="J7" s="141">
        <v>10</v>
      </c>
      <c r="K7" s="141">
        <v>11</v>
      </c>
      <c r="L7" s="141">
        <v>12</v>
      </c>
      <c r="M7" s="141">
        <v>13</v>
      </c>
      <c r="N7" s="141">
        <v>14</v>
      </c>
      <c r="O7" s="141">
        <v>15</v>
      </c>
      <c r="P7" s="141">
        <v>16</v>
      </c>
      <c r="Q7" s="141">
        <v>17</v>
      </c>
      <c r="R7" s="141">
        <v>18</v>
      </c>
    </row>
    <row r="8" customFormat="1" ht="21" customHeight="1" spans="1:18">
      <c r="A8" s="119" t="s">
        <v>368</v>
      </c>
      <c r="B8" s="120"/>
      <c r="C8" s="120"/>
      <c r="D8" s="120"/>
      <c r="E8" s="123"/>
      <c r="F8" s="121" t="s">
        <v>368</v>
      </c>
      <c r="G8" s="121" t="s">
        <v>368</v>
      </c>
      <c r="H8" s="121" t="s">
        <v>368</v>
      </c>
      <c r="I8" s="121" t="s">
        <v>368</v>
      </c>
      <c r="J8" s="121" t="s">
        <v>368</v>
      </c>
      <c r="K8" s="121" t="s">
        <v>368</v>
      </c>
      <c r="L8" s="121" t="s">
        <v>368</v>
      </c>
      <c r="M8" s="121" t="s">
        <v>368</v>
      </c>
      <c r="N8" s="121" t="s">
        <v>368</v>
      </c>
      <c r="O8" s="96" t="s">
        <v>368</v>
      </c>
      <c r="P8" s="121" t="s">
        <v>368</v>
      </c>
      <c r="Q8" s="121" t="s">
        <v>368</v>
      </c>
      <c r="R8" s="121" t="s">
        <v>368</v>
      </c>
    </row>
    <row r="9" customFormat="1" ht="25.5" customHeight="1" spans="1:18">
      <c r="A9" s="119" t="s">
        <v>368</v>
      </c>
      <c r="B9" s="120" t="s">
        <v>368</v>
      </c>
      <c r="C9" s="120" t="s">
        <v>368</v>
      </c>
      <c r="D9" s="120" t="s">
        <v>368</v>
      </c>
      <c r="E9" s="123" t="s">
        <v>368</v>
      </c>
      <c r="F9" s="123" t="s">
        <v>368</v>
      </c>
      <c r="G9" s="123" t="s">
        <v>368</v>
      </c>
      <c r="H9" s="123" t="s">
        <v>368</v>
      </c>
      <c r="I9" s="123" t="s">
        <v>368</v>
      </c>
      <c r="J9" s="123" t="s">
        <v>368</v>
      </c>
      <c r="K9" s="121" t="s">
        <v>368</v>
      </c>
      <c r="L9" s="123" t="s">
        <v>368</v>
      </c>
      <c r="M9" s="123" t="s">
        <v>368</v>
      </c>
      <c r="N9" s="123" t="s">
        <v>368</v>
      </c>
      <c r="O9" s="96" t="s">
        <v>368</v>
      </c>
      <c r="P9" s="121" t="s">
        <v>368</v>
      </c>
      <c r="Q9" s="121" t="s">
        <v>368</v>
      </c>
      <c r="R9" s="123" t="s">
        <v>368</v>
      </c>
    </row>
    <row r="10" customFormat="1" ht="21" customHeight="1" spans="1:18">
      <c r="A10" s="124" t="s">
        <v>198</v>
      </c>
      <c r="B10" s="125"/>
      <c r="C10" s="125"/>
      <c r="D10" s="125"/>
      <c r="E10" s="123"/>
      <c r="F10" s="121" t="s">
        <v>368</v>
      </c>
      <c r="G10" s="121" t="s">
        <v>368</v>
      </c>
      <c r="H10" s="121" t="s">
        <v>368</v>
      </c>
      <c r="I10" s="121" t="s">
        <v>368</v>
      </c>
      <c r="J10" s="121" t="s">
        <v>368</v>
      </c>
      <c r="K10" s="121" t="s">
        <v>368</v>
      </c>
      <c r="L10" s="121" t="s">
        <v>368</v>
      </c>
      <c r="M10" s="121" t="s">
        <v>368</v>
      </c>
      <c r="N10" s="121" t="s">
        <v>368</v>
      </c>
      <c r="O10" s="96" t="s">
        <v>368</v>
      </c>
      <c r="P10" s="121" t="s">
        <v>368</v>
      </c>
      <c r="Q10" s="121" t="s">
        <v>368</v>
      </c>
      <c r="R10" s="121" t="s">
        <v>368</v>
      </c>
    </row>
    <row r="13" customHeight="1" spans="1:1">
      <c r="A13" s="1" t="s">
        <v>559</v>
      </c>
    </row>
  </sheetData>
  <mergeCells count="16">
    <mergeCell ref="A2:T2"/>
    <mergeCell ref="A3:H3"/>
    <mergeCell ref="G4:R4"/>
    <mergeCell ref="L5:R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2"/>
  <sheetViews>
    <sheetView zoomScale="79" zoomScaleNormal="79" workbookViewId="0">
      <selection activeCell="L17" sqref="L17"/>
    </sheetView>
  </sheetViews>
  <sheetFormatPr defaultColWidth="10.6666666666667" defaultRowHeight="14.25" customHeight="1"/>
  <cols>
    <col min="1" max="1" width="45.6666666666667" style="1" customWidth="1"/>
    <col min="2" max="5" width="45.6666666666667" style="40" customWidth="1"/>
    <col min="6" max="6" width="32.1666666666667" style="40" customWidth="1"/>
    <col min="7" max="7" width="33.3333333333333" style="40" customWidth="1"/>
    <col min="8" max="8" width="32.8333333333333" style="1" customWidth="1"/>
    <col min="9" max="9" width="45.6666666666667" style="1" customWidth="1"/>
    <col min="10" max="13" width="23.8333333333333" style="1" customWidth="1"/>
    <col min="14" max="14" width="23.8333333333333" style="40" customWidth="1"/>
    <col min="15" max="16" width="23.8333333333333" style="1" customWidth="1"/>
    <col min="17" max="17" width="23.8333333333333" style="40" customWidth="1"/>
    <col min="18" max="18" width="23.8333333333333" style="1" customWidth="1"/>
    <col min="19" max="21" width="23.6666666666667" style="40" customWidth="1"/>
    <col min="22" max="16384" width="10.6666666666667" style="40" customWidth="1"/>
  </cols>
  <sheetData>
    <row r="1" ht="16.5" customHeight="1" spans="1:21">
      <c r="A1" s="103"/>
      <c r="B1" s="104"/>
      <c r="C1" s="104"/>
      <c r="D1" s="104"/>
      <c r="E1" s="104"/>
      <c r="F1" s="104"/>
      <c r="G1" s="104"/>
      <c r="H1" s="103"/>
      <c r="I1" s="103"/>
      <c r="J1" s="103"/>
      <c r="K1" s="103"/>
      <c r="L1" s="103"/>
      <c r="M1" s="103"/>
      <c r="N1" s="127"/>
      <c r="O1" s="128"/>
      <c r="P1" s="128"/>
      <c r="Q1" s="136"/>
      <c r="R1" s="128" t="s">
        <v>560</v>
      </c>
      <c r="S1" s="137"/>
      <c r="T1" s="4"/>
      <c r="U1" s="137"/>
    </row>
    <row r="2" ht="41.25" customHeight="1" spans="1:21">
      <c r="A2" s="105" t="s">
        <v>561</v>
      </c>
      <c r="B2" s="69"/>
      <c r="C2" s="69"/>
      <c r="D2" s="69"/>
      <c r="E2" s="69"/>
      <c r="F2" s="69"/>
      <c r="G2" s="69"/>
      <c r="H2" s="106"/>
      <c r="I2" s="106"/>
      <c r="J2" s="106"/>
      <c r="K2" s="106"/>
      <c r="L2" s="106"/>
      <c r="M2" s="106"/>
      <c r="N2" s="129"/>
      <c r="O2" s="106"/>
      <c r="P2" s="106"/>
      <c r="Q2" s="69"/>
      <c r="R2" s="106"/>
      <c r="S2" s="129"/>
      <c r="T2" s="69"/>
      <c r="U2" s="69"/>
    </row>
    <row r="3" ht="22.5" customHeight="1" spans="1:21">
      <c r="A3" s="107" t="s">
        <v>2</v>
      </c>
      <c r="B3" s="108"/>
      <c r="C3" s="108"/>
      <c r="D3" s="108"/>
      <c r="E3" s="108"/>
      <c r="F3" s="108"/>
      <c r="G3" s="108"/>
      <c r="H3" s="109"/>
      <c r="I3" s="109"/>
      <c r="J3" s="109"/>
      <c r="K3" s="109"/>
      <c r="L3" s="109"/>
      <c r="M3" s="109"/>
      <c r="N3" s="127"/>
      <c r="O3" s="128"/>
      <c r="P3" s="128"/>
      <c r="Q3" s="136"/>
      <c r="R3" s="128" t="s">
        <v>3</v>
      </c>
      <c r="S3" s="138"/>
      <c r="T3" s="9"/>
      <c r="U3" s="137"/>
    </row>
    <row r="4" customFormat="1" ht="15.75" customHeight="1" spans="1:18">
      <c r="A4" s="48" t="s">
        <v>550</v>
      </c>
      <c r="B4" s="110" t="s">
        <v>562</v>
      </c>
      <c r="C4" s="110" t="s">
        <v>563</v>
      </c>
      <c r="D4" s="111" t="s">
        <v>564</v>
      </c>
      <c r="E4" s="111" t="s">
        <v>565</v>
      </c>
      <c r="F4" s="111" t="s">
        <v>566</v>
      </c>
      <c r="G4" s="112" t="s">
        <v>215</v>
      </c>
      <c r="H4" s="112"/>
      <c r="I4" s="112"/>
      <c r="J4" s="112"/>
      <c r="K4" s="130"/>
      <c r="L4" s="112"/>
      <c r="M4" s="112"/>
      <c r="N4" s="112"/>
      <c r="O4" s="131"/>
      <c r="P4" s="130"/>
      <c r="Q4" s="131"/>
      <c r="R4" s="139"/>
    </row>
    <row r="5" customFormat="1" ht="17.25" customHeight="1" spans="1:18">
      <c r="A5" s="113"/>
      <c r="B5" s="114"/>
      <c r="C5" s="114"/>
      <c r="D5" s="115"/>
      <c r="E5" s="115"/>
      <c r="F5" s="115"/>
      <c r="G5" s="114" t="s">
        <v>56</v>
      </c>
      <c r="H5" s="114" t="s">
        <v>59</v>
      </c>
      <c r="I5" s="114" t="s">
        <v>556</v>
      </c>
      <c r="J5" s="114" t="s">
        <v>557</v>
      </c>
      <c r="K5" s="115" t="s">
        <v>558</v>
      </c>
      <c r="L5" s="132" t="s">
        <v>567</v>
      </c>
      <c r="M5" s="132"/>
      <c r="N5" s="132"/>
      <c r="O5" s="133"/>
      <c r="P5" s="134"/>
      <c r="Q5" s="133"/>
      <c r="R5" s="116"/>
    </row>
    <row r="6" customFormat="1" ht="54" customHeight="1" spans="1:18">
      <c r="A6" s="51"/>
      <c r="B6" s="116"/>
      <c r="C6" s="116"/>
      <c r="D6" s="117"/>
      <c r="E6" s="117"/>
      <c r="F6" s="117"/>
      <c r="G6" s="116"/>
      <c r="H6" s="116"/>
      <c r="I6" s="116"/>
      <c r="J6" s="116"/>
      <c r="K6" s="117"/>
      <c r="L6" s="116" t="s">
        <v>58</v>
      </c>
      <c r="M6" s="116" t="s">
        <v>64</v>
      </c>
      <c r="N6" s="116" t="s">
        <v>224</v>
      </c>
      <c r="O6" s="135" t="s">
        <v>66</v>
      </c>
      <c r="P6" s="117" t="s">
        <v>67</v>
      </c>
      <c r="Q6" s="117" t="s">
        <v>68</v>
      </c>
      <c r="R6" s="116" t="s">
        <v>69</v>
      </c>
    </row>
    <row r="7" customFormat="1" ht="15" customHeight="1" spans="1:18">
      <c r="A7" s="90">
        <v>1</v>
      </c>
      <c r="B7" s="118">
        <v>2</v>
      </c>
      <c r="C7" s="118">
        <v>3</v>
      </c>
      <c r="D7" s="90">
        <v>4</v>
      </c>
      <c r="E7" s="118">
        <v>5</v>
      </c>
      <c r="F7" s="118">
        <v>6</v>
      </c>
      <c r="G7" s="90">
        <v>7</v>
      </c>
      <c r="H7" s="118">
        <v>8</v>
      </c>
      <c r="I7" s="118">
        <v>9</v>
      </c>
      <c r="J7" s="90">
        <v>10</v>
      </c>
      <c r="K7" s="118">
        <v>11</v>
      </c>
      <c r="L7" s="118">
        <v>12</v>
      </c>
      <c r="M7" s="90">
        <v>13</v>
      </c>
      <c r="N7" s="118">
        <v>14</v>
      </c>
      <c r="O7" s="118">
        <v>15</v>
      </c>
      <c r="P7" s="90">
        <v>16</v>
      </c>
      <c r="Q7" s="118">
        <v>17</v>
      </c>
      <c r="R7" s="118">
        <v>18</v>
      </c>
    </row>
    <row r="8" customFormat="1" ht="21" customHeight="1" spans="1:18">
      <c r="A8" s="119" t="s">
        <v>368</v>
      </c>
      <c r="B8" s="120"/>
      <c r="C8" s="120"/>
      <c r="D8" s="121"/>
      <c r="E8" s="121"/>
      <c r="F8" s="121"/>
      <c r="G8" s="121" t="s">
        <v>368</v>
      </c>
      <c r="H8" s="121" t="s">
        <v>368</v>
      </c>
      <c r="I8" s="121" t="s">
        <v>368</v>
      </c>
      <c r="J8" s="121" t="s">
        <v>368</v>
      </c>
      <c r="K8" s="121" t="s">
        <v>368</v>
      </c>
      <c r="L8" s="121" t="s">
        <v>368</v>
      </c>
      <c r="M8" s="121" t="s">
        <v>368</v>
      </c>
      <c r="N8" s="121" t="s">
        <v>368</v>
      </c>
      <c r="O8" s="96" t="s">
        <v>368</v>
      </c>
      <c r="P8" s="121" t="s">
        <v>368</v>
      </c>
      <c r="Q8" s="121" t="s">
        <v>368</v>
      </c>
      <c r="R8" s="121" t="s">
        <v>368</v>
      </c>
    </row>
    <row r="9" customFormat="1" ht="49.5" customHeight="1" spans="1:18">
      <c r="A9" s="119" t="s">
        <v>368</v>
      </c>
      <c r="B9" s="120" t="s">
        <v>368</v>
      </c>
      <c r="C9" s="120" t="s">
        <v>368</v>
      </c>
      <c r="D9" s="122" t="s">
        <v>368</v>
      </c>
      <c r="E9" s="122" t="s">
        <v>368</v>
      </c>
      <c r="F9" s="122" t="s">
        <v>368</v>
      </c>
      <c r="G9" s="123" t="s">
        <v>368</v>
      </c>
      <c r="H9" s="123" t="s">
        <v>368</v>
      </c>
      <c r="I9" s="123" t="s">
        <v>368</v>
      </c>
      <c r="J9" s="123" t="s">
        <v>368</v>
      </c>
      <c r="K9" s="121" t="s">
        <v>368</v>
      </c>
      <c r="L9" s="123" t="s">
        <v>368</v>
      </c>
      <c r="M9" s="123" t="s">
        <v>368</v>
      </c>
      <c r="N9" s="123" t="s">
        <v>368</v>
      </c>
      <c r="O9" s="96" t="s">
        <v>368</v>
      </c>
      <c r="P9" s="121" t="s">
        <v>368</v>
      </c>
      <c r="Q9" s="121" t="s">
        <v>368</v>
      </c>
      <c r="R9" s="123" t="s">
        <v>368</v>
      </c>
    </row>
    <row r="10" customFormat="1" ht="21" customHeight="1" spans="1:18">
      <c r="A10" s="124" t="s">
        <v>198</v>
      </c>
      <c r="B10" s="125"/>
      <c r="C10" s="126"/>
      <c r="D10" s="121"/>
      <c r="E10" s="121"/>
      <c r="F10" s="121"/>
      <c r="G10" s="121" t="s">
        <v>368</v>
      </c>
      <c r="H10" s="121" t="s">
        <v>368</v>
      </c>
      <c r="I10" s="121" t="s">
        <v>368</v>
      </c>
      <c r="J10" s="121" t="s">
        <v>368</v>
      </c>
      <c r="K10" s="121" t="s">
        <v>368</v>
      </c>
      <c r="L10" s="121" t="s">
        <v>368</v>
      </c>
      <c r="M10" s="121" t="s">
        <v>368</v>
      </c>
      <c r="N10" s="121" t="s">
        <v>368</v>
      </c>
      <c r="O10" s="96" t="s">
        <v>368</v>
      </c>
      <c r="P10" s="121" t="s">
        <v>368</v>
      </c>
      <c r="Q10" s="121" t="s">
        <v>368</v>
      </c>
      <c r="R10" s="121" t="s">
        <v>368</v>
      </c>
    </row>
    <row r="12" customHeight="1" spans="1:1">
      <c r="A12" s="1" t="s">
        <v>568</v>
      </c>
    </row>
  </sheetData>
  <mergeCells count="16">
    <mergeCell ref="A2:U2"/>
    <mergeCell ref="A3:I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
  <sheetViews>
    <sheetView workbookViewId="0">
      <selection activeCell="D15" sqref="D15"/>
    </sheetView>
  </sheetViews>
  <sheetFormatPr defaultColWidth="10.25" defaultRowHeight="14.25" customHeight="1"/>
  <cols>
    <col min="1" max="1" width="42.375" style="78" customWidth="1"/>
    <col min="2" max="4" width="15.125" style="78" customWidth="1"/>
    <col min="5" max="10" width="11.625" style="78" customWidth="1"/>
    <col min="11" max="11" width="10.25" style="77" customWidth="1"/>
    <col min="12" max="16384" width="10.25" style="77"/>
  </cols>
  <sheetData>
    <row r="1" s="77" customFormat="1" ht="13.5" customHeight="1" spans="1:10">
      <c r="A1" s="79"/>
      <c r="B1" s="79"/>
      <c r="C1" s="79"/>
      <c r="D1" s="80"/>
      <c r="E1" s="78"/>
      <c r="F1" s="78"/>
      <c r="G1" s="78"/>
      <c r="H1" s="78"/>
      <c r="I1" s="78"/>
      <c r="J1" s="99" t="s">
        <v>569</v>
      </c>
    </row>
    <row r="2" s="77" customFormat="1" ht="27.75" customHeight="1" spans="1:10">
      <c r="A2" s="81" t="s">
        <v>570</v>
      </c>
      <c r="B2" s="82"/>
      <c r="C2" s="82"/>
      <c r="D2" s="82"/>
      <c r="E2" s="82"/>
      <c r="F2" s="82"/>
      <c r="G2" s="82"/>
      <c r="H2" s="82"/>
      <c r="I2" s="82"/>
      <c r="J2" s="82"/>
    </row>
    <row r="3" s="77" customFormat="1" ht="18" customHeight="1" spans="1:10">
      <c r="A3" s="83" t="s">
        <v>2</v>
      </c>
      <c r="B3" s="84"/>
      <c r="C3" s="84"/>
      <c r="D3" s="85"/>
      <c r="E3" s="86"/>
      <c r="F3" s="86"/>
      <c r="G3" s="86"/>
      <c r="H3" s="86"/>
      <c r="I3" s="86"/>
      <c r="J3" s="100" t="s">
        <v>3</v>
      </c>
    </row>
    <row r="4" customFormat="1" ht="19.5" customHeight="1" spans="1:23">
      <c r="A4" s="87" t="s">
        <v>571</v>
      </c>
      <c r="B4" s="88" t="s">
        <v>215</v>
      </c>
      <c r="C4" s="89"/>
      <c r="D4" s="89"/>
      <c r="E4" s="88" t="s">
        <v>572</v>
      </c>
      <c r="F4" s="89"/>
      <c r="G4" s="89"/>
      <c r="H4" s="89"/>
      <c r="I4" s="89"/>
      <c r="J4" s="89"/>
      <c r="K4" s="89"/>
      <c r="L4" s="89"/>
      <c r="M4" s="89"/>
      <c r="N4" s="89"/>
      <c r="O4" s="89"/>
      <c r="P4" s="89"/>
      <c r="Q4" s="89"/>
      <c r="R4" s="89"/>
      <c r="S4" s="89"/>
      <c r="T4" s="89"/>
      <c r="U4" s="89"/>
      <c r="V4" s="89"/>
      <c r="W4" s="101"/>
    </row>
    <row r="5" customFormat="1" ht="40.5" customHeight="1" spans="1:23">
      <c r="A5" s="90"/>
      <c r="B5" s="91" t="s">
        <v>56</v>
      </c>
      <c r="C5" s="48" t="s">
        <v>59</v>
      </c>
      <c r="D5" s="49" t="s">
        <v>573</v>
      </c>
      <c r="E5" s="92"/>
      <c r="F5" s="93"/>
      <c r="G5" s="93"/>
      <c r="H5" s="93"/>
      <c r="I5" s="93"/>
      <c r="J5" s="93"/>
      <c r="K5" s="93"/>
      <c r="L5" s="93"/>
      <c r="M5" s="93"/>
      <c r="N5" s="93"/>
      <c r="O5" s="93"/>
      <c r="P5" s="93"/>
      <c r="Q5" s="93"/>
      <c r="R5" s="93"/>
      <c r="S5" s="93"/>
      <c r="T5" s="93"/>
      <c r="U5" s="93"/>
      <c r="V5" s="93"/>
      <c r="W5" s="93"/>
    </row>
    <row r="6" customFormat="1" ht="19.5" customHeight="1" spans="1:23">
      <c r="A6" s="94">
        <v>1</v>
      </c>
      <c r="B6" s="94">
        <v>2</v>
      </c>
      <c r="C6" s="94">
        <v>3</v>
      </c>
      <c r="D6" s="95">
        <v>4</v>
      </c>
      <c r="E6" s="94">
        <v>5</v>
      </c>
      <c r="F6" s="94">
        <v>6</v>
      </c>
      <c r="G6" s="94">
        <v>7</v>
      </c>
      <c r="H6" s="95">
        <v>8</v>
      </c>
      <c r="I6" s="94">
        <v>9</v>
      </c>
      <c r="J6" s="94">
        <v>10</v>
      </c>
      <c r="K6" s="94">
        <v>11</v>
      </c>
      <c r="L6" s="95">
        <v>12</v>
      </c>
      <c r="M6" s="94">
        <v>13</v>
      </c>
      <c r="N6" s="94">
        <v>14</v>
      </c>
      <c r="O6" s="94">
        <v>15</v>
      </c>
      <c r="P6" s="95">
        <v>16</v>
      </c>
      <c r="Q6" s="94">
        <v>17</v>
      </c>
      <c r="R6" s="94">
        <v>18</v>
      </c>
      <c r="S6" s="94">
        <v>19</v>
      </c>
      <c r="T6" s="95">
        <v>20</v>
      </c>
      <c r="U6" s="95">
        <v>21</v>
      </c>
      <c r="V6" s="95">
        <v>22</v>
      </c>
      <c r="W6" s="102">
        <v>23</v>
      </c>
    </row>
    <row r="7" customFormat="1" ht="19.5" customHeight="1" spans="1:23">
      <c r="A7" s="72" t="s">
        <v>368</v>
      </c>
      <c r="B7" s="96" t="s">
        <v>368</v>
      </c>
      <c r="C7" s="96" t="s">
        <v>368</v>
      </c>
      <c r="D7" s="97" t="s">
        <v>368</v>
      </c>
      <c r="E7" s="96" t="s">
        <v>368</v>
      </c>
      <c r="F7" s="96" t="s">
        <v>368</v>
      </c>
      <c r="G7" s="96" t="s">
        <v>368</v>
      </c>
      <c r="H7" s="96" t="s">
        <v>368</v>
      </c>
      <c r="I7" s="96" t="s">
        <v>368</v>
      </c>
      <c r="J7" s="96" t="s">
        <v>368</v>
      </c>
      <c r="K7" s="96" t="s">
        <v>368</v>
      </c>
      <c r="L7" s="96" t="s">
        <v>368</v>
      </c>
      <c r="M7" s="96" t="s">
        <v>368</v>
      </c>
      <c r="N7" s="96" t="s">
        <v>368</v>
      </c>
      <c r="O7" s="96" t="s">
        <v>368</v>
      </c>
      <c r="P7" s="96" t="s">
        <v>368</v>
      </c>
      <c r="Q7" s="96" t="s">
        <v>368</v>
      </c>
      <c r="R7" s="96" t="s">
        <v>368</v>
      </c>
      <c r="S7" s="96" t="s">
        <v>368</v>
      </c>
      <c r="T7" s="96" t="s">
        <v>368</v>
      </c>
      <c r="U7" s="96" t="s">
        <v>368</v>
      </c>
      <c r="V7" s="96" t="s">
        <v>368</v>
      </c>
      <c r="W7" s="96" t="s">
        <v>368</v>
      </c>
    </row>
    <row r="8" customFormat="1" ht="19.5" customHeight="1" spans="1:23">
      <c r="A8" s="55" t="s">
        <v>368</v>
      </c>
      <c r="B8" s="96" t="s">
        <v>368</v>
      </c>
      <c r="C8" s="96" t="s">
        <v>368</v>
      </c>
      <c r="D8" s="97" t="s">
        <v>368</v>
      </c>
      <c r="E8" s="96" t="s">
        <v>368</v>
      </c>
      <c r="F8" s="96" t="s">
        <v>368</v>
      </c>
      <c r="G8" s="96" t="s">
        <v>368</v>
      </c>
      <c r="H8" s="96" t="s">
        <v>368</v>
      </c>
      <c r="I8" s="96" t="s">
        <v>368</v>
      </c>
      <c r="J8" s="96" t="s">
        <v>368</v>
      </c>
      <c r="K8" s="96" t="s">
        <v>368</v>
      </c>
      <c r="L8" s="96" t="s">
        <v>368</v>
      </c>
      <c r="M8" s="96" t="s">
        <v>368</v>
      </c>
      <c r="N8" s="96" t="s">
        <v>368</v>
      </c>
      <c r="O8" s="96" t="s">
        <v>368</v>
      </c>
      <c r="P8" s="96" t="s">
        <v>368</v>
      </c>
      <c r="Q8" s="96" t="s">
        <v>368</v>
      </c>
      <c r="R8" s="96" t="s">
        <v>368</v>
      </c>
      <c r="S8" s="96" t="s">
        <v>368</v>
      </c>
      <c r="T8" s="96" t="s">
        <v>368</v>
      </c>
      <c r="U8" s="96" t="s">
        <v>368</v>
      </c>
      <c r="V8" s="96" t="s">
        <v>368</v>
      </c>
      <c r="W8" s="96" t="s">
        <v>368</v>
      </c>
    </row>
    <row r="9" customFormat="1" ht="19.5" customHeight="1" spans="1:23">
      <c r="A9" s="98" t="s">
        <v>56</v>
      </c>
      <c r="B9" s="96" t="s">
        <v>368</v>
      </c>
      <c r="C9" s="96" t="s">
        <v>368</v>
      </c>
      <c r="D9" s="97" t="s">
        <v>368</v>
      </c>
      <c r="E9" s="96" t="s">
        <v>368</v>
      </c>
      <c r="F9" s="96" t="s">
        <v>368</v>
      </c>
      <c r="G9" s="96" t="s">
        <v>368</v>
      </c>
      <c r="H9" s="96" t="s">
        <v>368</v>
      </c>
      <c r="I9" s="96" t="s">
        <v>368</v>
      </c>
      <c r="J9" s="96" t="s">
        <v>368</v>
      </c>
      <c r="K9" s="96" t="s">
        <v>368</v>
      </c>
      <c r="L9" s="96" t="s">
        <v>368</v>
      </c>
      <c r="M9" s="96" t="s">
        <v>368</v>
      </c>
      <c r="N9" s="96" t="s">
        <v>368</v>
      </c>
      <c r="O9" s="96" t="s">
        <v>368</v>
      </c>
      <c r="P9" s="96" t="s">
        <v>368</v>
      </c>
      <c r="Q9" s="96" t="s">
        <v>368</v>
      </c>
      <c r="R9" s="96" t="s">
        <v>368</v>
      </c>
      <c r="S9" s="96" t="s">
        <v>368</v>
      </c>
      <c r="T9" s="96" t="s">
        <v>368</v>
      </c>
      <c r="U9" s="96" t="s">
        <v>368</v>
      </c>
      <c r="V9" s="96" t="s">
        <v>368</v>
      </c>
      <c r="W9" s="96" t="s">
        <v>368</v>
      </c>
    </row>
    <row r="10" s="77" customFormat="1" ht="18.6" customHeight="1" spans="1:10">
      <c r="A10" s="78" t="s">
        <v>574</v>
      </c>
      <c r="B10" s="78"/>
      <c r="C10" s="78"/>
      <c r="D10" s="78"/>
      <c r="E10" s="78"/>
      <c r="F10" s="78"/>
      <c r="G10" s="78"/>
      <c r="H10" s="78"/>
      <c r="I10" s="78"/>
      <c r="J10" s="78"/>
    </row>
  </sheetData>
  <mergeCells count="5">
    <mergeCell ref="A2:J2"/>
    <mergeCell ref="A3:I3"/>
    <mergeCell ref="B4:D4"/>
    <mergeCell ref="E4:W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4" sqref="$A4:$XFD7"/>
    </sheetView>
  </sheetViews>
  <sheetFormatPr defaultColWidth="10.6666666666667" defaultRowHeight="12" customHeight="1"/>
  <cols>
    <col min="1" max="1" width="40" style="67" customWidth="1"/>
    <col min="2" max="2" width="33.8333333333333" style="67" customWidth="1"/>
    <col min="3" max="5" width="27.5" style="67" customWidth="1"/>
    <col min="6" max="6" width="13.1666666666667" style="40" customWidth="1"/>
    <col min="7" max="7" width="29.3333333333333" style="67" customWidth="1"/>
    <col min="8" max="8" width="18.1666666666667" style="40" customWidth="1"/>
    <col min="9" max="9" width="15.6666666666667" style="40" customWidth="1"/>
    <col min="10" max="10" width="22" style="67" customWidth="1"/>
    <col min="11" max="16384" width="10.6666666666667" style="40" customWidth="1"/>
  </cols>
  <sheetData>
    <row r="1" ht="16.5" customHeight="1" spans="10:10">
      <c r="J1" s="4" t="s">
        <v>575</v>
      </c>
    </row>
    <row r="2" ht="41.25" customHeight="1" spans="1:10">
      <c r="A2" s="68" t="s">
        <v>576</v>
      </c>
      <c r="B2" s="5"/>
      <c r="C2" s="5"/>
      <c r="D2" s="5"/>
      <c r="E2" s="5"/>
      <c r="F2" s="69"/>
      <c r="G2" s="5"/>
      <c r="H2" s="69"/>
      <c r="I2" s="69"/>
      <c r="J2" s="5"/>
    </row>
    <row r="3" ht="17.25" customHeight="1" spans="1:1">
      <c r="A3" s="70" t="s">
        <v>2</v>
      </c>
    </row>
    <row r="4" customFormat="1" ht="44.25" customHeight="1" spans="1:11">
      <c r="A4" s="53" t="s">
        <v>358</v>
      </c>
      <c r="B4" s="71" t="s">
        <v>209</v>
      </c>
      <c r="C4" s="53" t="s">
        <v>359</v>
      </c>
      <c r="D4" s="53" t="s">
        <v>360</v>
      </c>
      <c r="E4" s="53" t="s">
        <v>361</v>
      </c>
      <c r="F4" s="53" t="s">
        <v>362</v>
      </c>
      <c r="G4" s="71" t="s">
        <v>363</v>
      </c>
      <c r="H4" s="53" t="s">
        <v>364</v>
      </c>
      <c r="I4" s="71" t="s">
        <v>365</v>
      </c>
      <c r="J4" s="71" t="s">
        <v>366</v>
      </c>
      <c r="K4" s="53" t="s">
        <v>367</v>
      </c>
    </row>
    <row r="5" customFormat="1" ht="33" customHeight="1" spans="1:11">
      <c r="A5" s="53">
        <v>1</v>
      </c>
      <c r="B5" s="71">
        <v>2</v>
      </c>
      <c r="C5" s="53">
        <v>3</v>
      </c>
      <c r="D5" s="53">
        <v>4</v>
      </c>
      <c r="E5" s="53">
        <v>5</v>
      </c>
      <c r="F5" s="53">
        <v>6</v>
      </c>
      <c r="G5" s="71">
        <v>7</v>
      </c>
      <c r="H5" s="53">
        <v>8</v>
      </c>
      <c r="I5" s="71">
        <v>9</v>
      </c>
      <c r="J5" s="71">
        <v>10</v>
      </c>
      <c r="K5" s="53">
        <v>11</v>
      </c>
    </row>
    <row r="6" customFormat="1" ht="42" customHeight="1" spans="1:11">
      <c r="A6" s="72" t="s">
        <v>368</v>
      </c>
      <c r="B6" s="73"/>
      <c r="C6" s="55"/>
      <c r="D6" s="55"/>
      <c r="E6" s="55"/>
      <c r="F6" s="74"/>
      <c r="G6" s="75"/>
      <c r="H6" s="74"/>
      <c r="I6" s="75"/>
      <c r="J6" s="75"/>
      <c r="K6" s="74"/>
    </row>
    <row r="7" customFormat="1" ht="54" customHeight="1" spans="1:11">
      <c r="A7" s="76" t="s">
        <v>368</v>
      </c>
      <c r="B7" s="76" t="s">
        <v>368</v>
      </c>
      <c r="C7" s="76" t="s">
        <v>368</v>
      </c>
      <c r="D7" s="76" t="s">
        <v>368</v>
      </c>
      <c r="E7" s="76" t="s">
        <v>368</v>
      </c>
      <c r="F7" s="72" t="s">
        <v>368</v>
      </c>
      <c r="G7" s="76" t="s">
        <v>368</v>
      </c>
      <c r="H7" s="72" t="s">
        <v>368</v>
      </c>
      <c r="I7" s="76" t="s">
        <v>368</v>
      </c>
      <c r="J7" s="76" t="s">
        <v>368</v>
      </c>
      <c r="K7" s="72" t="s">
        <v>368</v>
      </c>
    </row>
    <row r="10" customHeight="1" spans="1:1">
      <c r="A10" s="67" t="s">
        <v>574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2"/>
  <sheetViews>
    <sheetView topLeftCell="C1" workbookViewId="0">
      <selection activeCell="F14" sqref="F14"/>
    </sheetView>
  </sheetViews>
  <sheetFormatPr defaultColWidth="12.1666666666667" defaultRowHeight="14.25" customHeight="1"/>
  <cols>
    <col min="1" max="1" width="39.3333333333333" style="39" customWidth="1"/>
    <col min="2" max="3" width="39.3333333333333" style="40" customWidth="1"/>
    <col min="4" max="4" width="53.1666666666667" style="39" customWidth="1"/>
    <col min="5" max="5" width="32.1666666666667" style="39" customWidth="1"/>
    <col min="6" max="6" width="25.3333333333333" style="39" customWidth="1"/>
    <col min="7" max="8" width="30.6666666666667" style="40" customWidth="1"/>
    <col min="9" max="9" width="30.6666666666667" style="39" customWidth="1"/>
    <col min="10" max="16384" width="12.1666666666667" style="40" customWidth="1"/>
  </cols>
  <sheetData>
    <row r="1" customHeight="1" spans="1:9">
      <c r="A1" s="41" t="s">
        <v>577</v>
      </c>
      <c r="B1" s="41"/>
      <c r="C1" s="41"/>
      <c r="D1" s="41"/>
      <c r="E1" s="41"/>
      <c r="F1" s="41"/>
      <c r="G1" s="41"/>
      <c r="H1" s="41"/>
      <c r="I1" s="66"/>
    </row>
    <row r="2" ht="41.25" customHeight="1" spans="1:9">
      <c r="A2" s="42" t="s">
        <v>578</v>
      </c>
      <c r="B2" s="43"/>
      <c r="C2" s="43"/>
      <c r="D2" s="44"/>
      <c r="E2" s="44"/>
      <c r="F2" s="44"/>
      <c r="G2" s="43"/>
      <c r="H2" s="43"/>
      <c r="I2" s="44"/>
    </row>
    <row r="3" customHeight="1" spans="1:9">
      <c r="A3" s="45" t="s">
        <v>2</v>
      </c>
      <c r="B3" s="46"/>
      <c r="C3" s="46"/>
      <c r="D3" s="47"/>
      <c r="E3" s="41" t="s">
        <v>3</v>
      </c>
      <c r="F3" s="41"/>
      <c r="G3" s="41"/>
      <c r="H3" s="41"/>
      <c r="I3" s="66"/>
    </row>
    <row r="4" customFormat="1" ht="18" customHeight="1" spans="1:8">
      <c r="A4" s="48" t="s">
        <v>545</v>
      </c>
      <c r="B4" s="48" t="s">
        <v>579</v>
      </c>
      <c r="C4" s="48" t="s">
        <v>580</v>
      </c>
      <c r="D4" s="49" t="s">
        <v>581</v>
      </c>
      <c r="E4" s="50" t="s">
        <v>582</v>
      </c>
      <c r="F4" s="50" t="s">
        <v>583</v>
      </c>
      <c r="G4" s="50"/>
      <c r="H4" s="50"/>
    </row>
    <row r="5" customFormat="1" ht="18" customHeight="1" spans="1:8">
      <c r="A5" s="51"/>
      <c r="B5" s="51"/>
      <c r="C5" s="51"/>
      <c r="D5" s="52"/>
      <c r="E5" s="50"/>
      <c r="F5" s="50" t="s">
        <v>554</v>
      </c>
      <c r="G5" s="50" t="s">
        <v>584</v>
      </c>
      <c r="H5" s="50" t="s">
        <v>585</v>
      </c>
    </row>
    <row r="6" customFormat="1" ht="21" customHeight="1" spans="1:8">
      <c r="A6" s="53">
        <v>1</v>
      </c>
      <c r="B6" s="53">
        <v>2</v>
      </c>
      <c r="C6" s="53">
        <v>3</v>
      </c>
      <c r="D6" s="54">
        <v>4</v>
      </c>
      <c r="E6" s="50">
        <v>5</v>
      </c>
      <c r="F6" s="50">
        <v>6</v>
      </c>
      <c r="G6" s="50">
        <v>7</v>
      </c>
      <c r="H6" s="50">
        <v>8</v>
      </c>
    </row>
    <row r="7" customFormat="1" ht="33" customHeight="1" spans="1:8">
      <c r="A7" s="55" t="s">
        <v>368</v>
      </c>
      <c r="B7" s="55" t="s">
        <v>368</v>
      </c>
      <c r="C7" s="55" t="s">
        <v>368</v>
      </c>
      <c r="D7" s="56" t="s">
        <v>368</v>
      </c>
      <c r="E7" s="57" t="s">
        <v>368</v>
      </c>
      <c r="F7" s="58" t="s">
        <v>368</v>
      </c>
      <c r="G7" s="59" t="s">
        <v>368</v>
      </c>
      <c r="H7" s="59" t="s">
        <v>368</v>
      </c>
    </row>
    <row r="8" customFormat="1" ht="24" customHeight="1" spans="1:8">
      <c r="A8" s="60" t="s">
        <v>56</v>
      </c>
      <c r="B8" s="61"/>
      <c r="C8" s="61"/>
      <c r="D8" s="61"/>
      <c r="E8" s="62"/>
      <c r="F8" s="63" t="s">
        <v>368</v>
      </c>
      <c r="G8" s="64"/>
      <c r="H8" s="64" t="s">
        <v>368</v>
      </c>
    </row>
    <row r="12" customHeight="1" spans="1:1">
      <c r="A12" s="65" t="s">
        <v>586</v>
      </c>
    </row>
  </sheetData>
  <mergeCells count="10">
    <mergeCell ref="A1:H1"/>
    <mergeCell ref="A2:I2"/>
    <mergeCell ref="A3:C3"/>
    <mergeCell ref="E3:H3"/>
    <mergeCell ref="F4:H4"/>
    <mergeCell ref="A4:A5"/>
    <mergeCell ref="B4:B5"/>
    <mergeCell ref="C4:C5"/>
    <mergeCell ref="D4:D5"/>
    <mergeCell ref="E4:E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B16" sqref="B16"/>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27" style="1" customWidth="1"/>
    <col min="12" max="16384" width="10.6666666666667" style="1" customWidth="1"/>
  </cols>
  <sheetData>
    <row r="1" customHeight="1" spans="4:11">
      <c r="D1" s="2"/>
      <c r="E1" s="2"/>
      <c r="F1" s="2"/>
      <c r="G1" s="2"/>
      <c r="H1" s="3"/>
      <c r="I1" s="3"/>
      <c r="J1" s="3"/>
      <c r="K1" s="4" t="s">
        <v>587</v>
      </c>
    </row>
    <row r="2" ht="41.25" customHeight="1" spans="1:11">
      <c r="A2" s="5" t="s">
        <v>588</v>
      </c>
      <c r="B2" s="5"/>
      <c r="C2" s="5"/>
      <c r="D2" s="5"/>
      <c r="E2" s="5"/>
      <c r="F2" s="5"/>
      <c r="G2" s="5"/>
      <c r="H2" s="5"/>
      <c r="I2" s="5"/>
      <c r="J2" s="5"/>
      <c r="K2" s="5"/>
    </row>
    <row r="3" ht="13.5" customHeight="1" spans="1:11">
      <c r="A3" s="6" t="s">
        <v>2</v>
      </c>
      <c r="B3" s="7"/>
      <c r="C3" s="7"/>
      <c r="D3" s="7"/>
      <c r="E3" s="7"/>
      <c r="F3" s="7"/>
      <c r="G3" s="7"/>
      <c r="H3" s="8"/>
      <c r="I3" s="8"/>
      <c r="J3" s="8"/>
      <c r="K3" s="9" t="s">
        <v>3</v>
      </c>
    </row>
    <row r="4" ht="21.75" customHeight="1" spans="1:11">
      <c r="A4" s="10" t="s">
        <v>324</v>
      </c>
      <c r="B4" s="10" t="s">
        <v>210</v>
      </c>
      <c r="C4" s="10" t="s">
        <v>208</v>
      </c>
      <c r="D4" s="11" t="s">
        <v>211</v>
      </c>
      <c r="E4" s="11" t="s">
        <v>212</v>
      </c>
      <c r="F4" s="11" t="s">
        <v>325</v>
      </c>
      <c r="G4" s="11" t="s">
        <v>326</v>
      </c>
      <c r="H4" s="29" t="s">
        <v>56</v>
      </c>
      <c r="I4" s="12" t="s">
        <v>589</v>
      </c>
      <c r="J4" s="13"/>
      <c r="K4" s="14"/>
    </row>
    <row r="5" ht="21.75" customHeight="1" spans="1:11">
      <c r="A5" s="15"/>
      <c r="B5" s="15"/>
      <c r="C5" s="15"/>
      <c r="D5" s="16"/>
      <c r="E5" s="16"/>
      <c r="F5" s="16"/>
      <c r="G5" s="16"/>
      <c r="H5" s="30"/>
      <c r="I5" s="11" t="s">
        <v>59</v>
      </c>
      <c r="J5" s="11" t="s">
        <v>60</v>
      </c>
      <c r="K5" s="11" t="s">
        <v>61</v>
      </c>
    </row>
    <row r="6" ht="40.5" customHeight="1" spans="1:11">
      <c r="A6" s="18"/>
      <c r="B6" s="18"/>
      <c r="C6" s="18"/>
      <c r="D6" s="19"/>
      <c r="E6" s="19"/>
      <c r="F6" s="19"/>
      <c r="G6" s="19"/>
      <c r="H6" s="20"/>
      <c r="I6" s="19" t="s">
        <v>58</v>
      </c>
      <c r="J6" s="19"/>
      <c r="K6" s="19"/>
    </row>
    <row r="7" ht="15" customHeight="1" spans="1:11">
      <c r="A7" s="21">
        <v>1</v>
      </c>
      <c r="B7" s="21">
        <v>2</v>
      </c>
      <c r="C7" s="21">
        <v>3</v>
      </c>
      <c r="D7" s="21">
        <v>4</v>
      </c>
      <c r="E7" s="21">
        <v>5</v>
      </c>
      <c r="F7" s="21">
        <v>6</v>
      </c>
      <c r="G7" s="21">
        <v>7</v>
      </c>
      <c r="H7" s="21">
        <v>8</v>
      </c>
      <c r="I7" s="21">
        <v>9</v>
      </c>
      <c r="J7" s="38">
        <v>10</v>
      </c>
      <c r="K7" s="38">
        <v>11</v>
      </c>
    </row>
    <row r="8" ht="18.75" customHeight="1" spans="1:11">
      <c r="A8" s="31"/>
      <c r="B8" s="22" t="s">
        <v>368</v>
      </c>
      <c r="C8" s="31"/>
      <c r="D8" s="31"/>
      <c r="E8" s="31"/>
      <c r="F8" s="31"/>
      <c r="G8" s="31"/>
      <c r="H8" s="32" t="s">
        <v>368</v>
      </c>
      <c r="I8" s="32" t="s">
        <v>368</v>
      </c>
      <c r="J8" s="32" t="s">
        <v>368</v>
      </c>
      <c r="K8" s="32"/>
    </row>
    <row r="9" ht="18.75" customHeight="1" spans="1:11">
      <c r="A9" s="33" t="s">
        <v>368</v>
      </c>
      <c r="B9" s="22" t="s">
        <v>368</v>
      </c>
      <c r="C9" s="22" t="s">
        <v>368</v>
      </c>
      <c r="D9" s="22" t="s">
        <v>368</v>
      </c>
      <c r="E9" s="22" t="s">
        <v>368</v>
      </c>
      <c r="F9" s="22" t="s">
        <v>368</v>
      </c>
      <c r="G9" s="22" t="s">
        <v>368</v>
      </c>
      <c r="H9" s="34" t="s">
        <v>368</v>
      </c>
      <c r="I9" s="34" t="s">
        <v>368</v>
      </c>
      <c r="J9" s="34" t="s">
        <v>368</v>
      </c>
      <c r="K9" s="34"/>
    </row>
    <row r="10" ht="18.75" customHeight="1" spans="1:11">
      <c r="A10" s="35" t="s">
        <v>198</v>
      </c>
      <c r="B10" s="36"/>
      <c r="C10" s="36"/>
      <c r="D10" s="36"/>
      <c r="E10" s="36"/>
      <c r="F10" s="36"/>
      <c r="G10" s="37"/>
      <c r="H10" s="34" t="s">
        <v>368</v>
      </c>
      <c r="I10" s="34" t="s">
        <v>368</v>
      </c>
      <c r="J10" s="34" t="s">
        <v>368</v>
      </c>
      <c r="K10" s="34"/>
    </row>
    <row r="12" customHeight="1" spans="1:1">
      <c r="A12" s="1" t="s">
        <v>590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topLeftCell="A3" workbookViewId="0">
      <selection activeCell="E15" sqref="E15"/>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591</v>
      </c>
    </row>
    <row r="2" ht="41.25" customHeight="1" spans="1:7">
      <c r="A2" s="5" t="s">
        <v>592</v>
      </c>
      <c r="B2" s="5"/>
      <c r="C2" s="5"/>
      <c r="D2" s="5"/>
      <c r="E2" s="5"/>
      <c r="F2" s="5"/>
      <c r="G2" s="5"/>
    </row>
    <row r="3" ht="13.5" customHeight="1" spans="1:7">
      <c r="A3" s="6" t="s">
        <v>2</v>
      </c>
      <c r="B3" s="7"/>
      <c r="C3" s="7"/>
      <c r="D3" s="7"/>
      <c r="E3" s="8"/>
      <c r="F3" s="8"/>
      <c r="G3" s="9" t="s">
        <v>3</v>
      </c>
    </row>
    <row r="4" ht="21.75" customHeight="1" spans="1:7">
      <c r="A4" s="10" t="s">
        <v>208</v>
      </c>
      <c r="B4" s="10" t="s">
        <v>324</v>
      </c>
      <c r="C4" s="10" t="s">
        <v>210</v>
      </c>
      <c r="D4" s="11" t="s">
        <v>593</v>
      </c>
      <c r="E4" s="12" t="s">
        <v>59</v>
      </c>
      <c r="F4" s="13"/>
      <c r="G4" s="14"/>
    </row>
    <row r="5" ht="21.75" customHeight="1" spans="1:7">
      <c r="A5" s="15"/>
      <c r="B5" s="15"/>
      <c r="C5" s="15"/>
      <c r="D5" s="16"/>
      <c r="E5" s="17" t="s">
        <v>429</v>
      </c>
      <c r="F5" s="11" t="s">
        <v>594</v>
      </c>
      <c r="G5" s="11" t="s">
        <v>595</v>
      </c>
    </row>
    <row r="6" ht="40.5" customHeight="1" spans="1:7">
      <c r="A6" s="18"/>
      <c r="B6" s="18"/>
      <c r="C6" s="18"/>
      <c r="D6" s="19"/>
      <c r="E6" s="20"/>
      <c r="F6" s="19" t="s">
        <v>58</v>
      </c>
      <c r="G6" s="19"/>
    </row>
    <row r="7" ht="15" customHeight="1" spans="1:7">
      <c r="A7" s="21">
        <v>1</v>
      </c>
      <c r="B7" s="21">
        <v>2</v>
      </c>
      <c r="C7" s="21">
        <v>3</v>
      </c>
      <c r="D7" s="21">
        <v>4</v>
      </c>
      <c r="E7" s="21">
        <v>5</v>
      </c>
      <c r="F7" s="21">
        <v>6</v>
      </c>
      <c r="G7" s="21">
        <v>7</v>
      </c>
    </row>
    <row r="8" ht="28" customHeight="1" spans="1:7">
      <c r="A8" s="22" t="s">
        <v>71</v>
      </c>
      <c r="B8" s="23"/>
      <c r="C8" s="23"/>
      <c r="D8" s="22"/>
      <c r="E8" s="24">
        <v>2582200</v>
      </c>
      <c r="F8" s="24">
        <v>2582200</v>
      </c>
      <c r="G8" s="24">
        <v>2582200</v>
      </c>
    </row>
    <row r="9" ht="24" customHeight="1" spans="1:7">
      <c r="A9" s="22"/>
      <c r="B9" s="22" t="s">
        <v>596</v>
      </c>
      <c r="C9" s="22" t="s">
        <v>331</v>
      </c>
      <c r="D9" s="22" t="s">
        <v>597</v>
      </c>
      <c r="E9" s="24">
        <v>135600</v>
      </c>
      <c r="F9" s="24">
        <v>135600</v>
      </c>
      <c r="G9" s="24">
        <v>135600</v>
      </c>
    </row>
    <row r="10" ht="24" customHeight="1" spans="1:7">
      <c r="A10" s="25"/>
      <c r="B10" s="22" t="s">
        <v>596</v>
      </c>
      <c r="C10" s="22" t="s">
        <v>334</v>
      </c>
      <c r="D10" s="22" t="s">
        <v>597</v>
      </c>
      <c r="E10" s="24">
        <v>63600</v>
      </c>
      <c r="F10" s="24">
        <v>63600</v>
      </c>
      <c r="G10" s="24">
        <v>63600</v>
      </c>
    </row>
    <row r="11" ht="24" customHeight="1" spans="1:7">
      <c r="A11" s="25"/>
      <c r="B11" s="22" t="s">
        <v>596</v>
      </c>
      <c r="C11" s="22" t="s">
        <v>336</v>
      </c>
      <c r="D11" s="22" t="s">
        <v>597</v>
      </c>
      <c r="E11" s="24">
        <v>910000</v>
      </c>
      <c r="F11" s="24">
        <v>910000</v>
      </c>
      <c r="G11" s="24">
        <v>910000</v>
      </c>
    </row>
    <row r="12" ht="24" customHeight="1" spans="1:7">
      <c r="A12" s="25"/>
      <c r="B12" s="22" t="s">
        <v>596</v>
      </c>
      <c r="C12" s="22" t="s">
        <v>343</v>
      </c>
      <c r="D12" s="22" t="s">
        <v>597</v>
      </c>
      <c r="E12" s="24">
        <v>210000</v>
      </c>
      <c r="F12" s="24">
        <v>210000</v>
      </c>
      <c r="G12" s="24">
        <v>210000</v>
      </c>
    </row>
    <row r="13" ht="24" customHeight="1" spans="1:7">
      <c r="A13" s="25"/>
      <c r="B13" s="22" t="s">
        <v>596</v>
      </c>
      <c r="C13" s="22" t="s">
        <v>345</v>
      </c>
      <c r="D13" s="22" t="s">
        <v>597</v>
      </c>
      <c r="E13" s="24">
        <v>98000</v>
      </c>
      <c r="F13" s="24">
        <v>98000</v>
      </c>
      <c r="G13" s="24">
        <v>98000</v>
      </c>
    </row>
    <row r="14" ht="24" customHeight="1" spans="1:7">
      <c r="A14" s="25"/>
      <c r="B14" s="22" t="s">
        <v>596</v>
      </c>
      <c r="C14" s="22" t="s">
        <v>348</v>
      </c>
      <c r="D14" s="22" t="s">
        <v>597</v>
      </c>
      <c r="E14" s="24">
        <v>700000</v>
      </c>
      <c r="F14" s="24">
        <v>700000</v>
      </c>
      <c r="G14" s="24">
        <v>700000</v>
      </c>
    </row>
    <row r="15" ht="24" customHeight="1" spans="1:7">
      <c r="A15" s="25"/>
      <c r="B15" s="22" t="s">
        <v>596</v>
      </c>
      <c r="C15" s="22" t="s">
        <v>350</v>
      </c>
      <c r="D15" s="22" t="s">
        <v>597</v>
      </c>
      <c r="E15" s="24">
        <v>445000</v>
      </c>
      <c r="F15" s="24">
        <v>445000</v>
      </c>
      <c r="G15" s="24">
        <v>445000</v>
      </c>
    </row>
    <row r="16" ht="24" customHeight="1" spans="1:7">
      <c r="A16" s="25"/>
      <c r="B16" s="22" t="s">
        <v>596</v>
      </c>
      <c r="C16" s="22" t="s">
        <v>353</v>
      </c>
      <c r="D16" s="22" t="s">
        <v>597</v>
      </c>
      <c r="E16" s="24">
        <v>20000</v>
      </c>
      <c r="F16" s="24">
        <v>20000</v>
      </c>
      <c r="G16" s="24">
        <v>20000</v>
      </c>
    </row>
    <row r="17" ht="18.75" customHeight="1" spans="1:7">
      <c r="A17" s="26" t="s">
        <v>56</v>
      </c>
      <c r="B17" s="27" t="s">
        <v>368</v>
      </c>
      <c r="C17" s="27"/>
      <c r="D17" s="28"/>
      <c r="E17" s="24">
        <v>2582200</v>
      </c>
      <c r="F17" s="24">
        <v>2582200</v>
      </c>
      <c r="G17" s="24">
        <v>2582200</v>
      </c>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1"/>
  <sheetViews>
    <sheetView showGridLines="0" topLeftCell="J1" workbookViewId="0">
      <selection activeCell="N20" sqref="N20"/>
    </sheetView>
  </sheetViews>
  <sheetFormatPr defaultColWidth="10" defaultRowHeight="12.75" customHeight="1"/>
  <cols>
    <col min="1" max="1" width="17.8333333333333" style="44" customWidth="1"/>
    <col min="2" max="2" width="40.8333333333333" style="44" customWidth="1"/>
    <col min="3" max="8" width="25.6666666666667" style="44" customWidth="1"/>
    <col min="9" max="9" width="25.6666666666667" style="40" customWidth="1"/>
    <col min="10" max="13" width="25.6666666666667" style="44" customWidth="1"/>
    <col min="14" max="20" width="25.6666666666667" style="40" customWidth="1"/>
    <col min="21" max="21" width="25.6666666666667" style="44" customWidth="1"/>
    <col min="22" max="16384" width="10" style="40" customWidth="1"/>
  </cols>
  <sheetData>
    <row r="1" ht="17.25" customHeight="1" spans="1:1">
      <c r="A1" s="204" t="s">
        <v>52</v>
      </c>
    </row>
    <row r="2" ht="41.25" customHeight="1" spans="1:1">
      <c r="A2" s="42" t="s">
        <v>53</v>
      </c>
    </row>
    <row r="3" ht="17.25" customHeight="1" spans="1:3">
      <c r="A3" s="45" t="s">
        <v>2</v>
      </c>
      <c r="C3" s="47" t="s">
        <v>3</v>
      </c>
    </row>
    <row r="4" ht="21.75" customHeight="1" spans="1:21">
      <c r="A4" s="205" t="s">
        <v>54</v>
      </c>
      <c r="B4" s="244" t="s">
        <v>55</v>
      </c>
      <c r="C4" s="244" t="s">
        <v>56</v>
      </c>
      <c r="D4" s="207" t="s">
        <v>57</v>
      </c>
      <c r="E4" s="207"/>
      <c r="F4" s="207"/>
      <c r="G4" s="207"/>
      <c r="H4" s="207"/>
      <c r="I4" s="161"/>
      <c r="J4" s="207"/>
      <c r="K4" s="207"/>
      <c r="L4" s="207"/>
      <c r="M4" s="207"/>
      <c r="N4" s="161"/>
      <c r="O4" s="251"/>
      <c r="P4" s="207" t="s">
        <v>48</v>
      </c>
      <c r="Q4" s="207"/>
      <c r="R4" s="207"/>
      <c r="S4" s="207"/>
      <c r="T4" s="207"/>
      <c r="U4" s="251"/>
    </row>
    <row r="5" ht="27" customHeight="1" spans="1:21">
      <c r="A5" s="245"/>
      <c r="B5" s="246"/>
      <c r="C5" s="246"/>
      <c r="D5" s="246" t="s">
        <v>58</v>
      </c>
      <c r="E5" s="246" t="s">
        <v>59</v>
      </c>
      <c r="F5" s="246" t="s">
        <v>60</v>
      </c>
      <c r="G5" s="246" t="s">
        <v>61</v>
      </c>
      <c r="H5" s="246" t="s">
        <v>62</v>
      </c>
      <c r="I5" s="252" t="s">
        <v>63</v>
      </c>
      <c r="J5" s="253"/>
      <c r="K5" s="253"/>
      <c r="L5" s="253"/>
      <c r="M5" s="253"/>
      <c r="N5" s="252"/>
      <c r="O5" s="254"/>
      <c r="P5" s="246" t="s">
        <v>58</v>
      </c>
      <c r="Q5" s="246" t="s">
        <v>59</v>
      </c>
      <c r="R5" s="246" t="s">
        <v>60</v>
      </c>
      <c r="S5" s="246" t="s">
        <v>61</v>
      </c>
      <c r="T5" s="246" t="s">
        <v>62</v>
      </c>
      <c r="U5" s="246" t="s">
        <v>63</v>
      </c>
    </row>
    <row r="6" ht="30" customHeight="1" spans="1:21">
      <c r="A6" s="247"/>
      <c r="B6" s="248"/>
      <c r="C6" s="249"/>
      <c r="D6" s="249"/>
      <c r="E6" s="249"/>
      <c r="F6" s="249"/>
      <c r="G6" s="249"/>
      <c r="H6" s="249"/>
      <c r="I6" s="167" t="s">
        <v>58</v>
      </c>
      <c r="J6" s="254" t="s">
        <v>64</v>
      </c>
      <c r="K6" s="254" t="s">
        <v>65</v>
      </c>
      <c r="L6" s="254" t="s">
        <v>66</v>
      </c>
      <c r="M6" s="254" t="s">
        <v>67</v>
      </c>
      <c r="N6" s="255" t="s">
        <v>68</v>
      </c>
      <c r="O6" s="254" t="s">
        <v>69</v>
      </c>
      <c r="P6" s="256"/>
      <c r="Q6" s="256"/>
      <c r="R6" s="256"/>
      <c r="S6" s="256"/>
      <c r="T6" s="256"/>
      <c r="U6" s="249"/>
    </row>
    <row r="7" ht="15" customHeight="1" spans="1:21">
      <c r="A7" s="250">
        <v>1</v>
      </c>
      <c r="B7" s="250">
        <v>2</v>
      </c>
      <c r="C7" s="250">
        <v>3</v>
      </c>
      <c r="D7" s="250">
        <v>4</v>
      </c>
      <c r="E7" s="250">
        <v>5</v>
      </c>
      <c r="F7" s="250">
        <v>6</v>
      </c>
      <c r="G7" s="250">
        <v>7</v>
      </c>
      <c r="H7" s="250">
        <v>8</v>
      </c>
      <c r="I7" s="167">
        <v>9</v>
      </c>
      <c r="J7" s="250">
        <v>10</v>
      </c>
      <c r="K7" s="250">
        <v>11</v>
      </c>
      <c r="L7" s="250">
        <v>12</v>
      </c>
      <c r="M7" s="250">
        <v>13</v>
      </c>
      <c r="N7" s="167">
        <v>14</v>
      </c>
      <c r="O7" s="167">
        <v>15</v>
      </c>
      <c r="P7" s="167">
        <v>16</v>
      </c>
      <c r="Q7" s="167">
        <v>17</v>
      </c>
      <c r="R7" s="167">
        <v>18</v>
      </c>
      <c r="S7" s="167">
        <v>19</v>
      </c>
      <c r="T7" s="167">
        <v>20</v>
      </c>
      <c r="U7" s="250">
        <v>21</v>
      </c>
    </row>
    <row r="8" ht="18" customHeight="1" spans="1:21">
      <c r="A8" s="22" t="s">
        <v>70</v>
      </c>
      <c r="B8" s="22" t="s">
        <v>71</v>
      </c>
      <c r="C8" s="183">
        <f>D8+P8</f>
        <v>6409562.38</v>
      </c>
      <c r="D8" s="183">
        <v>6302301.88</v>
      </c>
      <c r="E8" s="183">
        <v>6302301.88</v>
      </c>
      <c r="F8" s="183"/>
      <c r="G8" s="183"/>
      <c r="H8" s="183"/>
      <c r="I8" s="183"/>
      <c r="J8" s="183"/>
      <c r="K8" s="183"/>
      <c r="L8" s="183"/>
      <c r="M8" s="183"/>
      <c r="N8" s="183"/>
      <c r="O8" s="183"/>
      <c r="P8" s="183">
        <f>P9</f>
        <v>107260.5</v>
      </c>
      <c r="Q8" s="183">
        <f>Q9</f>
        <v>107260.5</v>
      </c>
      <c r="R8" s="183"/>
      <c r="S8" s="183"/>
      <c r="T8" s="183"/>
      <c r="U8" s="183"/>
    </row>
    <row r="9" ht="18" customHeight="1" spans="1:21">
      <c r="A9" s="22" t="s">
        <v>72</v>
      </c>
      <c r="B9" s="22" t="s">
        <v>73</v>
      </c>
      <c r="C9" s="183">
        <f>D9+P9</f>
        <v>5287716.42</v>
      </c>
      <c r="D9" s="183">
        <v>5180455.92</v>
      </c>
      <c r="E9" s="183">
        <v>5180455.92</v>
      </c>
      <c r="F9" s="183"/>
      <c r="G9" s="183"/>
      <c r="H9" s="183"/>
      <c r="I9" s="183"/>
      <c r="J9" s="183"/>
      <c r="K9" s="183"/>
      <c r="L9" s="183"/>
      <c r="M9" s="183"/>
      <c r="N9" s="183"/>
      <c r="O9" s="183"/>
      <c r="P9" s="183">
        <f>Q9</f>
        <v>107260.5</v>
      </c>
      <c r="Q9" s="183">
        <v>107260.5</v>
      </c>
      <c r="R9" s="183"/>
      <c r="S9" s="183"/>
      <c r="T9" s="183"/>
      <c r="U9" s="183"/>
    </row>
    <row r="10" ht="18" customHeight="1" spans="1:21">
      <c r="A10" s="22" t="s">
        <v>74</v>
      </c>
      <c r="B10" s="22" t="s">
        <v>75</v>
      </c>
      <c r="C10" s="183">
        <v>1121845.96</v>
      </c>
      <c r="D10" s="183">
        <v>1121845.96</v>
      </c>
      <c r="E10" s="183">
        <v>1121845.96</v>
      </c>
      <c r="F10" s="183"/>
      <c r="G10" s="183"/>
      <c r="H10" s="183"/>
      <c r="I10" s="183"/>
      <c r="J10" s="183"/>
      <c r="K10" s="183"/>
      <c r="L10" s="183"/>
      <c r="M10" s="183"/>
      <c r="N10" s="183"/>
      <c r="O10" s="183"/>
      <c r="P10" s="183"/>
      <c r="Q10" s="183"/>
      <c r="R10" s="183"/>
      <c r="S10" s="183"/>
      <c r="T10" s="183"/>
      <c r="U10" s="183"/>
    </row>
    <row r="11" ht="18" customHeight="1" spans="1:21">
      <c r="A11" s="206" t="s">
        <v>56</v>
      </c>
      <c r="B11" s="226"/>
      <c r="C11" s="183">
        <f>C8</f>
        <v>6409562.38</v>
      </c>
      <c r="D11" s="183">
        <v>6302301.88</v>
      </c>
      <c r="E11" s="183">
        <v>6302301.88</v>
      </c>
      <c r="F11" s="183"/>
      <c r="G11" s="183"/>
      <c r="H11" s="183"/>
      <c r="I11" s="183"/>
      <c r="J11" s="183"/>
      <c r="K11" s="183"/>
      <c r="L11" s="183"/>
      <c r="M11" s="183"/>
      <c r="N11" s="183"/>
      <c r="O11" s="183"/>
      <c r="P11" s="183">
        <f>P9</f>
        <v>107260.5</v>
      </c>
      <c r="Q11" s="183">
        <f>Q9</f>
        <v>107260.5</v>
      </c>
      <c r="R11" s="183"/>
      <c r="S11" s="183"/>
      <c r="T11" s="183"/>
      <c r="U11" s="183"/>
    </row>
  </sheetData>
  <mergeCells count="22">
    <mergeCell ref="A1:U1"/>
    <mergeCell ref="A2:U2"/>
    <mergeCell ref="A3:B3"/>
    <mergeCell ref="C3:U3"/>
    <mergeCell ref="D4:O4"/>
    <mergeCell ref="P4:U4"/>
    <mergeCell ref="I5:O5"/>
    <mergeCell ref="A11:B11"/>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3"/>
  <sheetViews>
    <sheetView showGridLines="0" zoomScale="96" zoomScaleNormal="96" workbookViewId="0">
      <selection activeCell="C10" sqref="C10"/>
    </sheetView>
  </sheetViews>
  <sheetFormatPr defaultColWidth="10" defaultRowHeight="12.75" customHeight="1"/>
  <cols>
    <col min="1" max="1" width="16.6666666666667" style="44" customWidth="1"/>
    <col min="2" max="2" width="43.8333333333333" style="44" customWidth="1"/>
    <col min="3" max="3" width="28.6666666666667" style="44" customWidth="1"/>
    <col min="4" max="8" width="28.6666666666667" style="40" customWidth="1"/>
    <col min="9" max="9" width="31.1666666666667" style="40" customWidth="1"/>
    <col min="10" max="11" width="28.5" style="40" customWidth="1"/>
    <col min="12" max="13" width="28.6666666666667" style="40" customWidth="1"/>
    <col min="14" max="14" width="28.6666666666667" style="44" customWidth="1"/>
    <col min="15" max="15" width="28.6666666666667" style="40" customWidth="1"/>
    <col min="16" max="16" width="28.6666666666667" style="44" customWidth="1"/>
    <col min="17" max="16384" width="10" style="40" customWidth="1"/>
  </cols>
  <sheetData>
    <row r="1" ht="17.25" customHeight="1" spans="1:1">
      <c r="A1" s="47" t="s">
        <v>76</v>
      </c>
    </row>
    <row r="2" ht="41.25" customHeight="1" spans="1:1">
      <c r="A2" s="42" t="s">
        <v>77</v>
      </c>
    </row>
    <row r="3" ht="17.25" customHeight="1" spans="1:3">
      <c r="A3" s="45" t="s">
        <v>2</v>
      </c>
      <c r="C3" s="47" t="s">
        <v>3</v>
      </c>
    </row>
    <row r="4" ht="27" customHeight="1" spans="1:16">
      <c r="A4" s="29" t="s">
        <v>78</v>
      </c>
      <c r="B4" s="29" t="s">
        <v>79</v>
      </c>
      <c r="C4" s="29" t="s">
        <v>56</v>
      </c>
      <c r="D4" s="188" t="s">
        <v>59</v>
      </c>
      <c r="E4" s="191"/>
      <c r="F4" s="192"/>
      <c r="G4" s="150" t="s">
        <v>60</v>
      </c>
      <c r="H4" s="150" t="s">
        <v>61</v>
      </c>
      <c r="I4" s="150" t="s">
        <v>80</v>
      </c>
      <c r="J4" s="188" t="s">
        <v>63</v>
      </c>
      <c r="K4" s="191"/>
      <c r="L4" s="191"/>
      <c r="M4" s="191"/>
      <c r="N4" s="13"/>
      <c r="O4" s="191"/>
      <c r="P4" s="14"/>
    </row>
    <row r="5" ht="42" customHeight="1" spans="1:16">
      <c r="A5" s="18"/>
      <c r="B5" s="18"/>
      <c r="C5" s="189"/>
      <c r="D5" s="154" t="s">
        <v>58</v>
      </c>
      <c r="E5" s="154" t="s">
        <v>81</v>
      </c>
      <c r="F5" s="154" t="s">
        <v>82</v>
      </c>
      <c r="G5" s="189"/>
      <c r="H5" s="189"/>
      <c r="I5" s="243"/>
      <c r="J5" s="154" t="s">
        <v>58</v>
      </c>
      <c r="K5" s="195" t="s">
        <v>83</v>
      </c>
      <c r="L5" s="195" t="s">
        <v>84</v>
      </c>
      <c r="M5" s="195" t="s">
        <v>85</v>
      </c>
      <c r="N5" s="195" t="s">
        <v>86</v>
      </c>
      <c r="O5" s="154" t="s">
        <v>87</v>
      </c>
      <c r="P5" s="195" t="s">
        <v>88</v>
      </c>
    </row>
    <row r="6" ht="18" customHeight="1" spans="1:16">
      <c r="A6" s="239" t="s">
        <v>89</v>
      </c>
      <c r="B6" s="239" t="s">
        <v>90</v>
      </c>
      <c r="C6" s="239" t="s">
        <v>91</v>
      </c>
      <c r="D6" s="240" t="s">
        <v>92</v>
      </c>
      <c r="E6" s="240" t="s">
        <v>93</v>
      </c>
      <c r="F6" s="240" t="s">
        <v>94</v>
      </c>
      <c r="G6" s="240" t="s">
        <v>95</v>
      </c>
      <c r="H6" s="240" t="s">
        <v>96</v>
      </c>
      <c r="I6" s="240" t="s">
        <v>97</v>
      </c>
      <c r="J6" s="240" t="s">
        <v>98</v>
      </c>
      <c r="K6" s="240" t="s">
        <v>99</v>
      </c>
      <c r="L6" s="240" t="s">
        <v>100</v>
      </c>
      <c r="M6" s="240" t="s">
        <v>101</v>
      </c>
      <c r="N6" s="239" t="s">
        <v>102</v>
      </c>
      <c r="O6" s="240" t="s">
        <v>103</v>
      </c>
      <c r="P6" s="239" t="s">
        <v>104</v>
      </c>
    </row>
    <row r="7" ht="21" customHeight="1" spans="1:16">
      <c r="A7" s="241" t="s">
        <v>105</v>
      </c>
      <c r="B7" s="241" t="s">
        <v>106</v>
      </c>
      <c r="C7" s="182">
        <f>D7</f>
        <v>5434179.38</v>
      </c>
      <c r="D7" s="183">
        <f>E7+F7</f>
        <v>5434179.38</v>
      </c>
      <c r="E7" s="183">
        <v>2744718.88</v>
      </c>
      <c r="F7" s="183">
        <f>F8+F11</f>
        <v>2689460.5</v>
      </c>
      <c r="G7" s="183"/>
      <c r="H7" s="183"/>
      <c r="I7" s="183"/>
      <c r="J7" s="183"/>
      <c r="K7" s="183"/>
      <c r="L7" s="183"/>
      <c r="M7" s="183"/>
      <c r="N7" s="182"/>
      <c r="O7" s="183"/>
      <c r="P7" s="182"/>
    </row>
    <row r="8" ht="21" customHeight="1" spans="1:16">
      <c r="A8" s="241" t="s">
        <v>107</v>
      </c>
      <c r="B8" s="241" t="s">
        <v>108</v>
      </c>
      <c r="C8" s="182">
        <f>D8</f>
        <v>1074460.5</v>
      </c>
      <c r="D8" s="183">
        <f>F8</f>
        <v>1074460.5</v>
      </c>
      <c r="E8" s="183"/>
      <c r="F8" s="183">
        <f>F9+F10</f>
        <v>1074460.5</v>
      </c>
      <c r="G8" s="183"/>
      <c r="H8" s="183"/>
      <c r="I8" s="183"/>
      <c r="J8" s="183"/>
      <c r="K8" s="183"/>
      <c r="L8" s="183"/>
      <c r="M8" s="183"/>
      <c r="N8" s="182"/>
      <c r="O8" s="183"/>
      <c r="P8" s="182"/>
    </row>
    <row r="9" ht="21" customHeight="1" spans="1:16">
      <c r="A9" s="241" t="s">
        <v>109</v>
      </c>
      <c r="B9" s="241" t="s">
        <v>110</v>
      </c>
      <c r="C9" s="182">
        <v>98000</v>
      </c>
      <c r="D9" s="183">
        <v>98000</v>
      </c>
      <c r="E9" s="183"/>
      <c r="F9" s="183">
        <v>98000</v>
      </c>
      <c r="G9" s="183"/>
      <c r="H9" s="183"/>
      <c r="I9" s="183"/>
      <c r="J9" s="183"/>
      <c r="K9" s="183"/>
      <c r="L9" s="183"/>
      <c r="M9" s="183"/>
      <c r="N9" s="182"/>
      <c r="O9" s="183"/>
      <c r="P9" s="182"/>
    </row>
    <row r="10" ht="21" customHeight="1" spans="1:16">
      <c r="A10" s="241" t="s">
        <v>111</v>
      </c>
      <c r="B10" s="241" t="s">
        <v>112</v>
      </c>
      <c r="C10" s="182">
        <f>D10</f>
        <v>976460.5</v>
      </c>
      <c r="D10" s="183">
        <f>F10</f>
        <v>976460.5</v>
      </c>
      <c r="E10" s="183"/>
      <c r="F10" s="183">
        <f>899200+77260.5</f>
        <v>976460.5</v>
      </c>
      <c r="G10" s="183"/>
      <c r="H10" s="183"/>
      <c r="I10" s="183"/>
      <c r="J10" s="183"/>
      <c r="K10" s="183"/>
      <c r="L10" s="183"/>
      <c r="M10" s="183"/>
      <c r="N10" s="182"/>
      <c r="O10" s="183"/>
      <c r="P10" s="182"/>
    </row>
    <row r="11" ht="21" customHeight="1" spans="1:16">
      <c r="A11" s="241" t="s">
        <v>113</v>
      </c>
      <c r="B11" s="241" t="s">
        <v>114</v>
      </c>
      <c r="C11" s="182">
        <f>D11</f>
        <v>4359718.88</v>
      </c>
      <c r="D11" s="183">
        <f>E11+F11</f>
        <v>4359718.88</v>
      </c>
      <c r="E11" s="183">
        <v>2744718.88</v>
      </c>
      <c r="F11" s="183">
        <f>F13+F15</f>
        <v>1615000</v>
      </c>
      <c r="G11" s="183"/>
      <c r="H11" s="183"/>
      <c r="I11" s="183"/>
      <c r="J11" s="183"/>
      <c r="K11" s="183"/>
      <c r="L11" s="183"/>
      <c r="M11" s="183"/>
      <c r="N11" s="182"/>
      <c r="O11" s="183"/>
      <c r="P11" s="182"/>
    </row>
    <row r="12" ht="21" customHeight="1" spans="1:16">
      <c r="A12" s="241" t="s">
        <v>115</v>
      </c>
      <c r="B12" s="241" t="s">
        <v>116</v>
      </c>
      <c r="C12" s="182">
        <v>1921111.92</v>
      </c>
      <c r="D12" s="183">
        <v>1921111.92</v>
      </c>
      <c r="E12" s="183">
        <v>1921111.92</v>
      </c>
      <c r="F12" s="183"/>
      <c r="G12" s="183"/>
      <c r="H12" s="183"/>
      <c r="I12" s="183"/>
      <c r="J12" s="183"/>
      <c r="K12" s="183"/>
      <c r="L12" s="183"/>
      <c r="M12" s="183"/>
      <c r="N12" s="182"/>
      <c r="O12" s="183"/>
      <c r="P12" s="182"/>
    </row>
    <row r="13" ht="21" customHeight="1" spans="1:16">
      <c r="A13" s="241" t="s">
        <v>117</v>
      </c>
      <c r="B13" s="241" t="s">
        <v>118</v>
      </c>
      <c r="C13" s="182">
        <v>445000</v>
      </c>
      <c r="D13" s="183">
        <v>445000</v>
      </c>
      <c r="E13" s="183"/>
      <c r="F13" s="183">
        <v>445000</v>
      </c>
      <c r="G13" s="183"/>
      <c r="H13" s="183"/>
      <c r="I13" s="183"/>
      <c r="J13" s="183"/>
      <c r="K13" s="183"/>
      <c r="L13" s="183"/>
      <c r="M13" s="183"/>
      <c r="N13" s="182"/>
      <c r="O13" s="183"/>
      <c r="P13" s="182"/>
    </row>
    <row r="14" ht="21" customHeight="1" spans="1:16">
      <c r="A14" s="241" t="s">
        <v>119</v>
      </c>
      <c r="B14" s="241" t="s">
        <v>120</v>
      </c>
      <c r="C14" s="182">
        <v>823606.96</v>
      </c>
      <c r="D14" s="183">
        <v>823606.96</v>
      </c>
      <c r="E14" s="183">
        <v>823606.96</v>
      </c>
      <c r="F14" s="183"/>
      <c r="G14" s="183"/>
      <c r="H14" s="183"/>
      <c r="I14" s="183"/>
      <c r="J14" s="183"/>
      <c r="K14" s="183"/>
      <c r="L14" s="183"/>
      <c r="M14" s="183"/>
      <c r="N14" s="182"/>
      <c r="O14" s="183"/>
      <c r="P14" s="182"/>
    </row>
    <row r="15" ht="21" customHeight="1" spans="1:16">
      <c r="A15" s="241" t="s">
        <v>121</v>
      </c>
      <c r="B15" s="241" t="s">
        <v>122</v>
      </c>
      <c r="C15" s="182">
        <f>D15</f>
        <v>1170000</v>
      </c>
      <c r="D15" s="183">
        <f>F15</f>
        <v>1170000</v>
      </c>
      <c r="E15" s="183"/>
      <c r="F15" s="183">
        <f>1140000+30000</f>
        <v>1170000</v>
      </c>
      <c r="G15" s="183"/>
      <c r="H15" s="183"/>
      <c r="I15" s="183"/>
      <c r="J15" s="183"/>
      <c r="K15" s="183"/>
      <c r="L15" s="183"/>
      <c r="M15" s="183"/>
      <c r="N15" s="182"/>
      <c r="O15" s="183"/>
      <c r="P15" s="182"/>
    </row>
    <row r="16" ht="21" customHeight="1" spans="1:16">
      <c r="A16" s="241" t="s">
        <v>123</v>
      </c>
      <c r="B16" s="241" t="s">
        <v>124</v>
      </c>
      <c r="C16" s="182">
        <v>3900</v>
      </c>
      <c r="D16" s="183">
        <v>3900</v>
      </c>
      <c r="E16" s="183">
        <v>3900</v>
      </c>
      <c r="F16" s="183"/>
      <c r="G16" s="183"/>
      <c r="H16" s="183"/>
      <c r="I16" s="183"/>
      <c r="J16" s="183"/>
      <c r="K16" s="183"/>
      <c r="L16" s="183"/>
      <c r="M16" s="183"/>
      <c r="N16" s="182"/>
      <c r="O16" s="183"/>
      <c r="P16" s="182"/>
    </row>
    <row r="17" ht="21" customHeight="1" spans="1:16">
      <c r="A17" s="241" t="s">
        <v>125</v>
      </c>
      <c r="B17" s="241" t="s">
        <v>126</v>
      </c>
      <c r="C17" s="182">
        <v>3900</v>
      </c>
      <c r="D17" s="183">
        <v>3900</v>
      </c>
      <c r="E17" s="183">
        <v>3900</v>
      </c>
      <c r="F17" s="183"/>
      <c r="G17" s="183"/>
      <c r="H17" s="183"/>
      <c r="I17" s="183"/>
      <c r="J17" s="183"/>
      <c r="K17" s="183"/>
      <c r="L17" s="183"/>
      <c r="M17" s="183"/>
      <c r="N17" s="182"/>
      <c r="O17" s="183"/>
      <c r="P17" s="182"/>
    </row>
    <row r="18" ht="21" customHeight="1" spans="1:16">
      <c r="A18" s="241" t="s">
        <v>127</v>
      </c>
      <c r="B18" s="241" t="s">
        <v>128</v>
      </c>
      <c r="C18" s="182">
        <v>3900</v>
      </c>
      <c r="D18" s="183">
        <v>3900</v>
      </c>
      <c r="E18" s="183">
        <v>3900</v>
      </c>
      <c r="F18" s="183"/>
      <c r="G18" s="183"/>
      <c r="H18" s="183"/>
      <c r="I18" s="183"/>
      <c r="J18" s="183"/>
      <c r="K18" s="183"/>
      <c r="L18" s="183"/>
      <c r="M18" s="183"/>
      <c r="N18" s="182"/>
      <c r="O18" s="183"/>
      <c r="P18" s="182"/>
    </row>
    <row r="19" ht="21" customHeight="1" spans="1:16">
      <c r="A19" s="241" t="s">
        <v>129</v>
      </c>
      <c r="B19" s="241" t="s">
        <v>130</v>
      </c>
      <c r="C19" s="182">
        <v>405800</v>
      </c>
      <c r="D19" s="183">
        <v>405800</v>
      </c>
      <c r="E19" s="183">
        <v>405800</v>
      </c>
      <c r="F19" s="183"/>
      <c r="G19" s="183"/>
      <c r="H19" s="183"/>
      <c r="I19" s="183"/>
      <c r="J19" s="183"/>
      <c r="K19" s="183"/>
      <c r="L19" s="183"/>
      <c r="M19" s="183"/>
      <c r="N19" s="182"/>
      <c r="O19" s="183"/>
      <c r="P19" s="182"/>
    </row>
    <row r="20" ht="21" customHeight="1" spans="1:16">
      <c r="A20" s="241" t="s">
        <v>131</v>
      </c>
      <c r="B20" s="241" t="s">
        <v>132</v>
      </c>
      <c r="C20" s="182">
        <v>405800</v>
      </c>
      <c r="D20" s="183">
        <v>405800</v>
      </c>
      <c r="E20" s="183">
        <v>405800</v>
      </c>
      <c r="F20" s="183"/>
      <c r="G20" s="183"/>
      <c r="H20" s="183"/>
      <c r="I20" s="183"/>
      <c r="J20" s="183"/>
      <c r="K20" s="183"/>
      <c r="L20" s="183"/>
      <c r="M20" s="183"/>
      <c r="N20" s="182"/>
      <c r="O20" s="183"/>
      <c r="P20" s="182"/>
    </row>
    <row r="21" ht="21" customHeight="1" spans="1:16">
      <c r="A21" s="241" t="s">
        <v>133</v>
      </c>
      <c r="B21" s="241" t="s">
        <v>134</v>
      </c>
      <c r="C21" s="182">
        <v>129000</v>
      </c>
      <c r="D21" s="183">
        <v>129000</v>
      </c>
      <c r="E21" s="183">
        <v>129000</v>
      </c>
      <c r="F21" s="183"/>
      <c r="G21" s="183"/>
      <c r="H21" s="183"/>
      <c r="I21" s="183"/>
      <c r="J21" s="183"/>
      <c r="K21" s="183"/>
      <c r="L21" s="183"/>
      <c r="M21" s="183"/>
      <c r="N21" s="182"/>
      <c r="O21" s="183"/>
      <c r="P21" s="182"/>
    </row>
    <row r="22" ht="21" customHeight="1" spans="1:16">
      <c r="A22" s="241" t="s">
        <v>135</v>
      </c>
      <c r="B22" s="241" t="s">
        <v>136</v>
      </c>
      <c r="C22" s="182">
        <v>276800</v>
      </c>
      <c r="D22" s="183">
        <v>276800</v>
      </c>
      <c r="E22" s="183">
        <v>276800</v>
      </c>
      <c r="F22" s="183"/>
      <c r="G22" s="183"/>
      <c r="H22" s="183"/>
      <c r="I22" s="183"/>
      <c r="J22" s="183"/>
      <c r="K22" s="183"/>
      <c r="L22" s="183"/>
      <c r="M22" s="183"/>
      <c r="N22" s="182"/>
      <c r="O22" s="183"/>
      <c r="P22" s="182"/>
    </row>
    <row r="23" ht="21" customHeight="1" spans="1:16">
      <c r="A23" s="241" t="s">
        <v>137</v>
      </c>
      <c r="B23" s="241" t="s">
        <v>138</v>
      </c>
      <c r="C23" s="182">
        <v>288979</v>
      </c>
      <c r="D23" s="183">
        <v>288979</v>
      </c>
      <c r="E23" s="183">
        <v>288979</v>
      </c>
      <c r="F23" s="183"/>
      <c r="G23" s="183"/>
      <c r="H23" s="183"/>
      <c r="I23" s="183"/>
      <c r="J23" s="183"/>
      <c r="K23" s="183"/>
      <c r="L23" s="183"/>
      <c r="M23" s="183"/>
      <c r="N23" s="182"/>
      <c r="O23" s="183"/>
      <c r="P23" s="182"/>
    </row>
    <row r="24" ht="21" customHeight="1" spans="1:16">
      <c r="A24" s="241" t="s">
        <v>139</v>
      </c>
      <c r="B24" s="241" t="s">
        <v>140</v>
      </c>
      <c r="C24" s="182">
        <v>288979</v>
      </c>
      <c r="D24" s="183">
        <v>288979</v>
      </c>
      <c r="E24" s="183">
        <v>288979</v>
      </c>
      <c r="F24" s="183"/>
      <c r="G24" s="183"/>
      <c r="H24" s="183"/>
      <c r="I24" s="183"/>
      <c r="J24" s="183"/>
      <c r="K24" s="183"/>
      <c r="L24" s="183"/>
      <c r="M24" s="183"/>
      <c r="N24" s="182"/>
      <c r="O24" s="183"/>
      <c r="P24" s="182"/>
    </row>
    <row r="25" ht="21" customHeight="1" spans="1:16">
      <c r="A25" s="241" t="s">
        <v>141</v>
      </c>
      <c r="B25" s="241" t="s">
        <v>142</v>
      </c>
      <c r="C25" s="182">
        <v>96616</v>
      </c>
      <c r="D25" s="183">
        <v>96616</v>
      </c>
      <c r="E25" s="183">
        <v>96616</v>
      </c>
      <c r="F25" s="183"/>
      <c r="G25" s="183"/>
      <c r="H25" s="183"/>
      <c r="I25" s="183"/>
      <c r="J25" s="183"/>
      <c r="K25" s="183"/>
      <c r="L25" s="183"/>
      <c r="M25" s="183"/>
      <c r="N25" s="182"/>
      <c r="O25" s="183"/>
      <c r="P25" s="182"/>
    </row>
    <row r="26" ht="21" customHeight="1" spans="1:16">
      <c r="A26" s="241" t="s">
        <v>143</v>
      </c>
      <c r="B26" s="241" t="s">
        <v>144</v>
      </c>
      <c r="C26" s="182">
        <v>60385</v>
      </c>
      <c r="D26" s="183">
        <v>60385</v>
      </c>
      <c r="E26" s="183">
        <v>60385</v>
      </c>
      <c r="F26" s="183"/>
      <c r="G26" s="183"/>
      <c r="H26" s="183"/>
      <c r="I26" s="183"/>
      <c r="J26" s="183"/>
      <c r="K26" s="183"/>
      <c r="L26" s="183"/>
      <c r="M26" s="183"/>
      <c r="N26" s="182"/>
      <c r="O26" s="183"/>
      <c r="P26" s="182"/>
    </row>
    <row r="27" ht="21" customHeight="1" spans="1:16">
      <c r="A27" s="241" t="s">
        <v>145</v>
      </c>
      <c r="B27" s="241" t="s">
        <v>146</v>
      </c>
      <c r="C27" s="182">
        <v>119100</v>
      </c>
      <c r="D27" s="183">
        <v>119100</v>
      </c>
      <c r="E27" s="183">
        <v>119100</v>
      </c>
      <c r="F27" s="183"/>
      <c r="G27" s="183"/>
      <c r="H27" s="183"/>
      <c r="I27" s="183"/>
      <c r="J27" s="183"/>
      <c r="K27" s="183"/>
      <c r="L27" s="183"/>
      <c r="M27" s="183"/>
      <c r="N27" s="182"/>
      <c r="O27" s="183"/>
      <c r="P27" s="182"/>
    </row>
    <row r="28" ht="21" customHeight="1" spans="1:16">
      <c r="A28" s="241" t="s">
        <v>147</v>
      </c>
      <c r="B28" s="241" t="s">
        <v>148</v>
      </c>
      <c r="C28" s="182">
        <v>12878</v>
      </c>
      <c r="D28" s="183">
        <v>12878</v>
      </c>
      <c r="E28" s="183">
        <v>12878</v>
      </c>
      <c r="F28" s="183"/>
      <c r="G28" s="183"/>
      <c r="H28" s="183"/>
      <c r="I28" s="183"/>
      <c r="J28" s="183"/>
      <c r="K28" s="183"/>
      <c r="L28" s="183"/>
      <c r="M28" s="183"/>
      <c r="N28" s="182"/>
      <c r="O28" s="183"/>
      <c r="P28" s="182"/>
    </row>
    <row r="29" ht="21" customHeight="1" spans="1:16">
      <c r="A29" s="241" t="s">
        <v>149</v>
      </c>
      <c r="B29" s="241" t="s">
        <v>150</v>
      </c>
      <c r="C29" s="182">
        <v>276704</v>
      </c>
      <c r="D29" s="183">
        <v>276704</v>
      </c>
      <c r="E29" s="183">
        <v>276704</v>
      </c>
      <c r="F29" s="183"/>
      <c r="G29" s="183"/>
      <c r="H29" s="183"/>
      <c r="I29" s="183"/>
      <c r="J29" s="183"/>
      <c r="K29" s="183"/>
      <c r="L29" s="183"/>
      <c r="M29" s="183"/>
      <c r="N29" s="182"/>
      <c r="O29" s="183"/>
      <c r="P29" s="182"/>
    </row>
    <row r="30" ht="21" customHeight="1" spans="1:16">
      <c r="A30" s="241" t="s">
        <v>151</v>
      </c>
      <c r="B30" s="241" t="s">
        <v>152</v>
      </c>
      <c r="C30" s="182">
        <v>276704</v>
      </c>
      <c r="D30" s="183">
        <v>276704</v>
      </c>
      <c r="E30" s="183">
        <v>276704</v>
      </c>
      <c r="F30" s="183"/>
      <c r="G30" s="183"/>
      <c r="H30" s="183"/>
      <c r="I30" s="183"/>
      <c r="J30" s="183"/>
      <c r="K30" s="183"/>
      <c r="L30" s="183"/>
      <c r="M30" s="183"/>
      <c r="N30" s="182"/>
      <c r="O30" s="183"/>
      <c r="P30" s="182"/>
    </row>
    <row r="31" ht="21" customHeight="1" spans="1:16">
      <c r="A31" s="241" t="s">
        <v>153</v>
      </c>
      <c r="B31" s="241" t="s">
        <v>154</v>
      </c>
      <c r="C31" s="182">
        <v>275024</v>
      </c>
      <c r="D31" s="183">
        <v>275024</v>
      </c>
      <c r="E31" s="183">
        <v>275024</v>
      </c>
      <c r="F31" s="183"/>
      <c r="G31" s="183"/>
      <c r="H31" s="183"/>
      <c r="I31" s="183"/>
      <c r="J31" s="183"/>
      <c r="K31" s="183"/>
      <c r="L31" s="183"/>
      <c r="M31" s="183"/>
      <c r="N31" s="182"/>
      <c r="O31" s="183"/>
      <c r="P31" s="182"/>
    </row>
    <row r="32" ht="21" customHeight="1" spans="1:16">
      <c r="A32" s="241" t="s">
        <v>155</v>
      </c>
      <c r="B32" s="241" t="s">
        <v>156</v>
      </c>
      <c r="C32" s="182">
        <v>1680</v>
      </c>
      <c r="D32" s="183">
        <v>1680</v>
      </c>
      <c r="E32" s="183">
        <v>1680</v>
      </c>
      <c r="F32" s="183"/>
      <c r="G32" s="183"/>
      <c r="H32" s="183"/>
      <c r="I32" s="183"/>
      <c r="J32" s="183"/>
      <c r="K32" s="183"/>
      <c r="L32" s="183"/>
      <c r="M32" s="183"/>
      <c r="N32" s="182"/>
      <c r="O32" s="183"/>
      <c r="P32" s="182"/>
    </row>
    <row r="33" ht="21" customHeight="1" spans="1:16">
      <c r="A33" s="242" t="s">
        <v>56</v>
      </c>
      <c r="B33" s="37"/>
      <c r="C33" s="183">
        <f>D33</f>
        <v>6409562.38</v>
      </c>
      <c r="D33" s="183">
        <f>E33+F33</f>
        <v>6409562.38</v>
      </c>
      <c r="E33" s="183">
        <v>3720101.88</v>
      </c>
      <c r="F33" s="183">
        <f>F7</f>
        <v>2689460.5</v>
      </c>
      <c r="G33" s="183"/>
      <c r="H33" s="183"/>
      <c r="I33" s="183"/>
      <c r="J33" s="183"/>
      <c r="K33" s="183"/>
      <c r="L33" s="183"/>
      <c r="M33" s="183"/>
      <c r="N33" s="183"/>
      <c r="O33" s="183"/>
      <c r="P33" s="183"/>
    </row>
  </sheetData>
  <mergeCells count="13">
    <mergeCell ref="A1:P1"/>
    <mergeCell ref="A2:P2"/>
    <mergeCell ref="A3:B3"/>
    <mergeCell ref="C3:P3"/>
    <mergeCell ref="D4:F4"/>
    <mergeCell ref="J4:P4"/>
    <mergeCell ref="A33:B33"/>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topLeftCell="A11" workbookViewId="0">
      <selection activeCell="B16" sqref="B16"/>
    </sheetView>
  </sheetViews>
  <sheetFormatPr defaultColWidth="10" defaultRowHeight="12.75" customHeight="1" outlineLevelCol="3"/>
  <cols>
    <col min="1" max="4" width="41.5" style="44" customWidth="1"/>
    <col min="5" max="16384" width="10" style="40" customWidth="1"/>
  </cols>
  <sheetData>
    <row r="1" ht="15" customHeight="1" spans="1:4">
      <c r="A1" s="43"/>
      <c r="B1" s="47"/>
      <c r="C1" s="47"/>
      <c r="D1" s="47" t="s">
        <v>157</v>
      </c>
    </row>
    <row r="2" ht="41.25" customHeight="1" spans="1:1">
      <c r="A2" s="42" t="s">
        <v>158</v>
      </c>
    </row>
    <row r="3" ht="17.25" customHeight="1" spans="1:4">
      <c r="A3" s="45" t="s">
        <v>2</v>
      </c>
      <c r="B3" s="224"/>
      <c r="D3" s="47" t="s">
        <v>3</v>
      </c>
    </row>
    <row r="4" ht="17.25" customHeight="1" spans="1:4">
      <c r="A4" s="193" t="s">
        <v>4</v>
      </c>
      <c r="B4" s="225"/>
      <c r="C4" s="193" t="s">
        <v>5</v>
      </c>
      <c r="D4" s="226"/>
    </row>
    <row r="5" ht="18.75" customHeight="1" spans="1:4">
      <c r="A5" s="193" t="s">
        <v>6</v>
      </c>
      <c r="B5" s="193" t="s">
        <v>7</v>
      </c>
      <c r="C5" s="193" t="s">
        <v>8</v>
      </c>
      <c r="D5" s="195" t="s">
        <v>7</v>
      </c>
    </row>
    <row r="6" ht="16.5" customHeight="1" spans="1:4">
      <c r="A6" s="227" t="s">
        <v>159</v>
      </c>
      <c r="B6" s="228">
        <v>6302301.88</v>
      </c>
      <c r="C6" s="229" t="s">
        <v>160</v>
      </c>
      <c r="D6" s="228">
        <f>D34</f>
        <v>6409562.38</v>
      </c>
    </row>
    <row r="7" ht="16.5" customHeight="1" spans="1:4">
      <c r="A7" s="227" t="s">
        <v>161</v>
      </c>
      <c r="B7" s="228">
        <v>6302301.88</v>
      </c>
      <c r="C7" s="229" t="s">
        <v>162</v>
      </c>
      <c r="D7" s="228">
        <f>5326918.88+B11</f>
        <v>5434179.38</v>
      </c>
    </row>
    <row r="8" ht="16.5" customHeight="1" spans="1:4">
      <c r="A8" s="227" t="s">
        <v>163</v>
      </c>
      <c r="B8" s="228"/>
      <c r="C8" s="229" t="s">
        <v>164</v>
      </c>
      <c r="D8" s="228"/>
    </row>
    <row r="9" ht="16.5" customHeight="1" spans="1:4">
      <c r="A9" s="227" t="s">
        <v>165</v>
      </c>
      <c r="B9" s="228"/>
      <c r="C9" s="229" t="s">
        <v>166</v>
      </c>
      <c r="D9" s="228"/>
    </row>
    <row r="10" ht="16.5" customHeight="1" spans="1:4">
      <c r="A10" s="227" t="s">
        <v>167</v>
      </c>
      <c r="B10" s="228">
        <f>B11</f>
        <v>107260.5</v>
      </c>
      <c r="C10" s="229" t="s">
        <v>168</v>
      </c>
      <c r="D10" s="228"/>
    </row>
    <row r="11" ht="16.5" customHeight="1" spans="1:4">
      <c r="A11" s="227" t="s">
        <v>161</v>
      </c>
      <c r="B11" s="228">
        <f>77260.5+30000</f>
        <v>107260.5</v>
      </c>
      <c r="C11" s="229" t="s">
        <v>169</v>
      </c>
      <c r="D11" s="228">
        <v>3900</v>
      </c>
    </row>
    <row r="12" ht="16.5" customHeight="1" spans="1:4">
      <c r="A12" s="230" t="s">
        <v>163</v>
      </c>
      <c r="B12" s="231"/>
      <c r="C12" s="232" t="s">
        <v>170</v>
      </c>
      <c r="D12" s="231"/>
    </row>
    <row r="13" ht="16.5" customHeight="1" spans="1:4">
      <c r="A13" s="230" t="s">
        <v>165</v>
      </c>
      <c r="B13" s="231"/>
      <c r="C13" s="232" t="s">
        <v>171</v>
      </c>
      <c r="D13" s="231"/>
    </row>
    <row r="14" ht="16.5" customHeight="1" spans="1:4">
      <c r="A14" s="233"/>
      <c r="B14" s="234"/>
      <c r="C14" s="232" t="s">
        <v>172</v>
      </c>
      <c r="D14" s="231">
        <v>405800</v>
      </c>
    </row>
    <row r="15" ht="16.5" customHeight="1" spans="1:4">
      <c r="A15" s="233"/>
      <c r="B15" s="234"/>
      <c r="C15" s="232" t="s">
        <v>173</v>
      </c>
      <c r="D15" s="231">
        <v>288979</v>
      </c>
    </row>
    <row r="16" ht="16.5" customHeight="1" spans="1:4">
      <c r="A16" s="233"/>
      <c r="B16" s="234"/>
      <c r="C16" s="232" t="s">
        <v>174</v>
      </c>
      <c r="D16" s="231"/>
    </row>
    <row r="17" ht="16.5" customHeight="1" spans="1:4">
      <c r="A17" s="233"/>
      <c r="B17" s="234"/>
      <c r="C17" s="232" t="s">
        <v>175</v>
      </c>
      <c r="D17" s="231"/>
    </row>
    <row r="18" ht="16.5" customHeight="1" spans="1:4">
      <c r="A18" s="233"/>
      <c r="B18" s="234"/>
      <c r="C18" s="232" t="s">
        <v>176</v>
      </c>
      <c r="D18" s="231"/>
    </row>
    <row r="19" ht="16.5" customHeight="1" spans="1:4">
      <c r="A19" s="233"/>
      <c r="B19" s="234"/>
      <c r="C19" s="232" t="s">
        <v>177</v>
      </c>
      <c r="D19" s="231"/>
    </row>
    <row r="20" ht="16.5" customHeight="1" spans="1:4">
      <c r="A20" s="233"/>
      <c r="B20" s="234"/>
      <c r="C20" s="232" t="s">
        <v>178</v>
      </c>
      <c r="D20" s="231"/>
    </row>
    <row r="21" ht="16.5" customHeight="1" spans="1:4">
      <c r="A21" s="233"/>
      <c r="B21" s="234"/>
      <c r="C21" s="232" t="s">
        <v>179</v>
      </c>
      <c r="D21" s="231"/>
    </row>
    <row r="22" ht="16.5" customHeight="1" spans="1:4">
      <c r="A22" s="233"/>
      <c r="B22" s="234"/>
      <c r="C22" s="232" t="s">
        <v>180</v>
      </c>
      <c r="D22" s="231"/>
    </row>
    <row r="23" ht="16.5" customHeight="1" spans="1:4">
      <c r="A23" s="233"/>
      <c r="B23" s="234"/>
      <c r="C23" s="232" t="s">
        <v>181</v>
      </c>
      <c r="D23" s="231"/>
    </row>
    <row r="24" ht="16.5" customHeight="1" spans="1:4">
      <c r="A24" s="233"/>
      <c r="B24" s="234"/>
      <c r="C24" s="232" t="s">
        <v>182</v>
      </c>
      <c r="D24" s="231"/>
    </row>
    <row r="25" ht="16.5" customHeight="1" spans="1:4">
      <c r="A25" s="233"/>
      <c r="B25" s="234"/>
      <c r="C25" s="232" t="s">
        <v>183</v>
      </c>
      <c r="D25" s="231">
        <v>276704</v>
      </c>
    </row>
    <row r="26" ht="16.5" customHeight="1" spans="1:4">
      <c r="A26" s="233"/>
      <c r="B26" s="234"/>
      <c r="C26" s="232" t="s">
        <v>184</v>
      </c>
      <c r="D26" s="231"/>
    </row>
    <row r="27" ht="16.5" customHeight="1" spans="1:4">
      <c r="A27" s="233"/>
      <c r="B27" s="234"/>
      <c r="C27" s="232" t="s">
        <v>185</v>
      </c>
      <c r="D27" s="231"/>
    </row>
    <row r="28" ht="16.5" customHeight="1" spans="1:4">
      <c r="A28" s="233"/>
      <c r="B28" s="234"/>
      <c r="C28" s="232" t="s">
        <v>186</v>
      </c>
      <c r="D28" s="231"/>
    </row>
    <row r="29" ht="16.5" customHeight="1" spans="1:4">
      <c r="A29" s="233"/>
      <c r="B29" s="234"/>
      <c r="C29" s="232" t="s">
        <v>187</v>
      </c>
      <c r="D29" s="231"/>
    </row>
    <row r="30" ht="16.5" customHeight="1" spans="1:4">
      <c r="A30" s="233"/>
      <c r="B30" s="234"/>
      <c r="C30" s="232" t="s">
        <v>188</v>
      </c>
      <c r="D30" s="231"/>
    </row>
    <row r="31" ht="16.5" customHeight="1" spans="1:4">
      <c r="A31" s="233"/>
      <c r="B31" s="234"/>
      <c r="C31" s="230" t="s">
        <v>189</v>
      </c>
      <c r="D31" s="231"/>
    </row>
    <row r="32" ht="16.5" customHeight="1" spans="1:4">
      <c r="A32" s="233"/>
      <c r="B32" s="234"/>
      <c r="C32" s="230" t="s">
        <v>190</v>
      </c>
      <c r="D32" s="231"/>
    </row>
    <row r="33" ht="16.5" customHeight="1" spans="1:4">
      <c r="A33" s="233"/>
      <c r="B33" s="234"/>
      <c r="C33" s="235" t="s">
        <v>191</v>
      </c>
      <c r="D33" s="236"/>
    </row>
    <row r="34" ht="15" customHeight="1" spans="1:4">
      <c r="A34" s="237" t="s">
        <v>50</v>
      </c>
      <c r="B34" s="238">
        <f>B6+B10</f>
        <v>6409562.38</v>
      </c>
      <c r="C34" s="237" t="s">
        <v>51</v>
      </c>
      <c r="D34" s="238">
        <f>B34</f>
        <v>6409562.38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topLeftCell="A15" workbookViewId="0">
      <selection activeCell="C33" sqref="C33"/>
    </sheetView>
  </sheetViews>
  <sheetFormatPr defaultColWidth="10.6666666666667" defaultRowHeight="14.25" customHeight="1" outlineLevelCol="6"/>
  <cols>
    <col min="1" max="1" width="23.5" style="143" customWidth="1"/>
    <col min="2" max="2" width="51.3333333333333" style="143" customWidth="1"/>
    <col min="3" max="7" width="28.1666666666667" style="1" customWidth="1"/>
    <col min="8" max="16384" width="10.6666666666667" style="1" customWidth="1"/>
  </cols>
  <sheetData>
    <row r="1" customHeight="1" spans="4:7">
      <c r="D1" s="174"/>
      <c r="F1" s="216"/>
      <c r="G1" s="184" t="s">
        <v>192</v>
      </c>
    </row>
    <row r="2" ht="41.25" customHeight="1" spans="1:7">
      <c r="A2" s="149" t="s">
        <v>193</v>
      </c>
      <c r="B2" s="149"/>
      <c r="C2" s="149"/>
      <c r="D2" s="149"/>
      <c r="E2" s="149"/>
      <c r="F2" s="149"/>
      <c r="G2" s="149"/>
    </row>
    <row r="3" ht="18" customHeight="1" spans="1:7">
      <c r="A3" s="6" t="s">
        <v>2</v>
      </c>
      <c r="F3" s="146"/>
      <c r="G3" s="142" t="s">
        <v>194</v>
      </c>
    </row>
    <row r="4" ht="20.25" customHeight="1" spans="1:7">
      <c r="A4" s="217" t="s">
        <v>195</v>
      </c>
      <c r="B4" s="218"/>
      <c r="C4" s="150" t="s">
        <v>56</v>
      </c>
      <c r="D4" s="188" t="s">
        <v>81</v>
      </c>
      <c r="E4" s="13"/>
      <c r="F4" s="14"/>
      <c r="G4" s="179" t="s">
        <v>82</v>
      </c>
    </row>
    <row r="5" ht="20.25" customHeight="1" spans="1:7">
      <c r="A5" s="219" t="s">
        <v>78</v>
      </c>
      <c r="B5" s="219" t="s">
        <v>79</v>
      </c>
      <c r="C5" s="20"/>
      <c r="D5" s="156" t="s">
        <v>58</v>
      </c>
      <c r="E5" s="156" t="s">
        <v>196</v>
      </c>
      <c r="F5" s="156" t="s">
        <v>197</v>
      </c>
      <c r="G5" s="181"/>
    </row>
    <row r="6" ht="15" customHeight="1" spans="1:7">
      <c r="A6" s="220" t="s">
        <v>89</v>
      </c>
      <c r="B6" s="220" t="s">
        <v>90</v>
      </c>
      <c r="C6" s="220" t="s">
        <v>91</v>
      </c>
      <c r="D6" s="220" t="s">
        <v>92</v>
      </c>
      <c r="E6" s="220" t="s">
        <v>93</v>
      </c>
      <c r="F6" s="220" t="s">
        <v>94</v>
      </c>
      <c r="G6" s="220" t="s">
        <v>95</v>
      </c>
    </row>
    <row r="7" ht="18" customHeight="1" spans="1:7">
      <c r="A7" s="31" t="s">
        <v>105</v>
      </c>
      <c r="B7" s="31" t="s">
        <v>106</v>
      </c>
      <c r="C7" s="24">
        <f>D7+G7</f>
        <v>5434179.38</v>
      </c>
      <c r="D7" s="221">
        <v>2744718.88</v>
      </c>
      <c r="E7" s="221">
        <v>2377284</v>
      </c>
      <c r="F7" s="221">
        <v>367434.88</v>
      </c>
      <c r="G7" s="221">
        <f>G8+G11</f>
        <v>2689460.5</v>
      </c>
    </row>
    <row r="8" ht="18" customHeight="1" spans="1:7">
      <c r="A8" s="31" t="s">
        <v>107</v>
      </c>
      <c r="B8" s="31" t="s">
        <v>108</v>
      </c>
      <c r="C8" s="24">
        <f>G8</f>
        <v>1074460.5</v>
      </c>
      <c r="D8" s="221"/>
      <c r="E8" s="221"/>
      <c r="F8" s="221"/>
      <c r="G8" s="221">
        <f>G9+G10</f>
        <v>1074460.5</v>
      </c>
    </row>
    <row r="9" ht="18" customHeight="1" spans="1:7">
      <c r="A9" s="31" t="s">
        <v>109</v>
      </c>
      <c r="B9" s="31" t="s">
        <v>110</v>
      </c>
      <c r="C9" s="24">
        <v>98000</v>
      </c>
      <c r="D9" s="221"/>
      <c r="E9" s="221"/>
      <c r="F9" s="221"/>
      <c r="G9" s="221">
        <v>98000</v>
      </c>
    </row>
    <row r="10" ht="18" customHeight="1" spans="1:7">
      <c r="A10" s="31" t="s">
        <v>111</v>
      </c>
      <c r="B10" s="31" t="s">
        <v>112</v>
      </c>
      <c r="C10" s="24">
        <f>G10</f>
        <v>976460.5</v>
      </c>
      <c r="D10" s="221"/>
      <c r="E10" s="221"/>
      <c r="F10" s="221"/>
      <c r="G10" s="221">
        <f>899200+77260.5</f>
        <v>976460.5</v>
      </c>
    </row>
    <row r="11" ht="18" customHeight="1" spans="1:7">
      <c r="A11" s="31" t="s">
        <v>113</v>
      </c>
      <c r="B11" s="31" t="s">
        <v>114</v>
      </c>
      <c r="C11" s="24">
        <f>D11+G11</f>
        <v>4359718.88</v>
      </c>
      <c r="D11" s="221">
        <v>2744718.88</v>
      </c>
      <c r="E11" s="221">
        <v>2377284</v>
      </c>
      <c r="F11" s="221">
        <v>367434.88</v>
      </c>
      <c r="G11" s="221">
        <f>G13+G15</f>
        <v>1615000</v>
      </c>
    </row>
    <row r="12" ht="18" customHeight="1" spans="1:7">
      <c r="A12" s="31" t="s">
        <v>115</v>
      </c>
      <c r="B12" s="31" t="s">
        <v>116</v>
      </c>
      <c r="C12" s="24">
        <v>1921111.92</v>
      </c>
      <c r="D12" s="221">
        <v>1921111.92</v>
      </c>
      <c r="E12" s="221">
        <v>1611836</v>
      </c>
      <c r="F12" s="221">
        <v>309275.92</v>
      </c>
      <c r="G12" s="221"/>
    </row>
    <row r="13" ht="18" customHeight="1" spans="1:7">
      <c r="A13" s="31" t="s">
        <v>117</v>
      </c>
      <c r="B13" s="31" t="s">
        <v>118</v>
      </c>
      <c r="C13" s="24">
        <v>445000</v>
      </c>
      <c r="D13" s="221"/>
      <c r="E13" s="221"/>
      <c r="F13" s="221"/>
      <c r="G13" s="221">
        <v>445000</v>
      </c>
    </row>
    <row r="14" ht="18" customHeight="1" spans="1:7">
      <c r="A14" s="31" t="s">
        <v>119</v>
      </c>
      <c r="B14" s="31" t="s">
        <v>120</v>
      </c>
      <c r="C14" s="24">
        <v>823606.96</v>
      </c>
      <c r="D14" s="221">
        <v>823606.96</v>
      </c>
      <c r="E14" s="221">
        <v>765448</v>
      </c>
      <c r="F14" s="221">
        <v>58158.96</v>
      </c>
      <c r="G14" s="221"/>
    </row>
    <row r="15" ht="18" customHeight="1" spans="1:7">
      <c r="A15" s="31" t="s">
        <v>121</v>
      </c>
      <c r="B15" s="31" t="s">
        <v>122</v>
      </c>
      <c r="C15" s="24">
        <f>G15</f>
        <v>1170000</v>
      </c>
      <c r="D15" s="221"/>
      <c r="E15" s="221"/>
      <c r="F15" s="221"/>
      <c r="G15" s="221">
        <f>1140000+30000</f>
        <v>1170000</v>
      </c>
    </row>
    <row r="16" ht="18" customHeight="1" spans="1:7">
      <c r="A16" s="31" t="s">
        <v>123</v>
      </c>
      <c r="B16" s="31" t="s">
        <v>124</v>
      </c>
      <c r="C16" s="24">
        <v>3900</v>
      </c>
      <c r="D16" s="221">
        <v>3900</v>
      </c>
      <c r="E16" s="221"/>
      <c r="F16" s="221">
        <v>3900</v>
      </c>
      <c r="G16" s="221"/>
    </row>
    <row r="17" ht="18" customHeight="1" spans="1:7">
      <c r="A17" s="31" t="s">
        <v>125</v>
      </c>
      <c r="B17" s="31" t="s">
        <v>126</v>
      </c>
      <c r="C17" s="24">
        <v>3900</v>
      </c>
      <c r="D17" s="221">
        <v>3900</v>
      </c>
      <c r="E17" s="221"/>
      <c r="F17" s="221">
        <v>3900</v>
      </c>
      <c r="G17" s="221"/>
    </row>
    <row r="18" ht="18" customHeight="1" spans="1:7">
      <c r="A18" s="31" t="s">
        <v>127</v>
      </c>
      <c r="B18" s="31" t="s">
        <v>128</v>
      </c>
      <c r="C18" s="24">
        <v>3900</v>
      </c>
      <c r="D18" s="221">
        <v>3900</v>
      </c>
      <c r="E18" s="221"/>
      <c r="F18" s="221">
        <v>3900</v>
      </c>
      <c r="G18" s="221"/>
    </row>
    <row r="19" ht="18" customHeight="1" spans="1:7">
      <c r="A19" s="31" t="s">
        <v>129</v>
      </c>
      <c r="B19" s="31" t="s">
        <v>130</v>
      </c>
      <c r="C19" s="24">
        <v>405800</v>
      </c>
      <c r="D19" s="221">
        <v>405800</v>
      </c>
      <c r="E19" s="221">
        <v>402800</v>
      </c>
      <c r="F19" s="221">
        <v>3000</v>
      </c>
      <c r="G19" s="221"/>
    </row>
    <row r="20" ht="18" customHeight="1" spans="1:7">
      <c r="A20" s="31" t="s">
        <v>131</v>
      </c>
      <c r="B20" s="31" t="s">
        <v>132</v>
      </c>
      <c r="C20" s="24">
        <v>405800</v>
      </c>
      <c r="D20" s="221">
        <v>405800</v>
      </c>
      <c r="E20" s="221">
        <v>402800</v>
      </c>
      <c r="F20" s="221">
        <v>3000</v>
      </c>
      <c r="G20" s="221"/>
    </row>
    <row r="21" ht="18" customHeight="1" spans="1:7">
      <c r="A21" s="31" t="s">
        <v>133</v>
      </c>
      <c r="B21" s="31" t="s">
        <v>134</v>
      </c>
      <c r="C21" s="24">
        <v>129000</v>
      </c>
      <c r="D21" s="221">
        <v>129000</v>
      </c>
      <c r="E21" s="221">
        <v>126000</v>
      </c>
      <c r="F21" s="221">
        <v>3000</v>
      </c>
      <c r="G21" s="221"/>
    </row>
    <row r="22" ht="18" customHeight="1" spans="1:7">
      <c r="A22" s="31" t="s">
        <v>135</v>
      </c>
      <c r="B22" s="31" t="s">
        <v>136</v>
      </c>
      <c r="C22" s="24">
        <v>276800</v>
      </c>
      <c r="D22" s="221">
        <v>276800</v>
      </c>
      <c r="E22" s="221">
        <v>276800</v>
      </c>
      <c r="F22" s="221"/>
      <c r="G22" s="221"/>
    </row>
    <row r="23" ht="18" customHeight="1" spans="1:7">
      <c r="A23" s="31" t="s">
        <v>137</v>
      </c>
      <c r="B23" s="31" t="s">
        <v>138</v>
      </c>
      <c r="C23" s="24">
        <v>288979</v>
      </c>
      <c r="D23" s="221">
        <v>288979</v>
      </c>
      <c r="E23" s="221">
        <v>288979</v>
      </c>
      <c r="F23" s="221"/>
      <c r="G23" s="221"/>
    </row>
    <row r="24" ht="18" customHeight="1" spans="1:7">
      <c r="A24" s="31" t="s">
        <v>139</v>
      </c>
      <c r="B24" s="31" t="s">
        <v>140</v>
      </c>
      <c r="C24" s="24">
        <v>288979</v>
      </c>
      <c r="D24" s="221">
        <v>288979</v>
      </c>
      <c r="E24" s="221">
        <v>288979</v>
      </c>
      <c r="F24" s="221"/>
      <c r="G24" s="221"/>
    </row>
    <row r="25" ht="18" customHeight="1" spans="1:7">
      <c r="A25" s="31" t="s">
        <v>141</v>
      </c>
      <c r="B25" s="31" t="s">
        <v>142</v>
      </c>
      <c r="C25" s="24">
        <v>96616</v>
      </c>
      <c r="D25" s="221">
        <v>96616</v>
      </c>
      <c r="E25" s="221">
        <v>96616</v>
      </c>
      <c r="F25" s="221"/>
      <c r="G25" s="221"/>
    </row>
    <row r="26" ht="18" customHeight="1" spans="1:7">
      <c r="A26" s="31" t="s">
        <v>143</v>
      </c>
      <c r="B26" s="31" t="s">
        <v>144</v>
      </c>
      <c r="C26" s="24">
        <v>60385</v>
      </c>
      <c r="D26" s="221">
        <v>60385</v>
      </c>
      <c r="E26" s="221">
        <v>60385</v>
      </c>
      <c r="F26" s="221"/>
      <c r="G26" s="221"/>
    </row>
    <row r="27" ht="18" customHeight="1" spans="1:7">
      <c r="A27" s="31" t="s">
        <v>145</v>
      </c>
      <c r="B27" s="31" t="s">
        <v>146</v>
      </c>
      <c r="C27" s="24">
        <v>119100</v>
      </c>
      <c r="D27" s="221">
        <v>119100</v>
      </c>
      <c r="E27" s="221">
        <v>119100</v>
      </c>
      <c r="F27" s="221"/>
      <c r="G27" s="221"/>
    </row>
    <row r="28" ht="18" customHeight="1" spans="1:7">
      <c r="A28" s="31" t="s">
        <v>147</v>
      </c>
      <c r="B28" s="31" t="s">
        <v>148</v>
      </c>
      <c r="C28" s="24">
        <v>12878</v>
      </c>
      <c r="D28" s="221">
        <v>12878</v>
      </c>
      <c r="E28" s="221">
        <v>12878</v>
      </c>
      <c r="F28" s="221"/>
      <c r="G28" s="221"/>
    </row>
    <row r="29" ht="18" customHeight="1" spans="1:7">
      <c r="A29" s="31" t="s">
        <v>149</v>
      </c>
      <c r="B29" s="31" t="s">
        <v>150</v>
      </c>
      <c r="C29" s="24">
        <v>276704</v>
      </c>
      <c r="D29" s="221">
        <v>276704</v>
      </c>
      <c r="E29" s="221">
        <v>276704</v>
      </c>
      <c r="F29" s="221"/>
      <c r="G29" s="221"/>
    </row>
    <row r="30" ht="18" customHeight="1" spans="1:7">
      <c r="A30" s="31" t="s">
        <v>151</v>
      </c>
      <c r="B30" s="31" t="s">
        <v>152</v>
      </c>
      <c r="C30" s="24">
        <v>276704</v>
      </c>
      <c r="D30" s="221">
        <v>276704</v>
      </c>
      <c r="E30" s="221">
        <v>276704</v>
      </c>
      <c r="F30" s="221"/>
      <c r="G30" s="221"/>
    </row>
    <row r="31" ht="18" customHeight="1" spans="1:7">
      <c r="A31" s="31" t="s">
        <v>153</v>
      </c>
      <c r="B31" s="31" t="s">
        <v>154</v>
      </c>
      <c r="C31" s="24">
        <v>275024</v>
      </c>
      <c r="D31" s="221">
        <v>275024</v>
      </c>
      <c r="E31" s="221">
        <v>275024</v>
      </c>
      <c r="F31" s="221"/>
      <c r="G31" s="221"/>
    </row>
    <row r="32" ht="18" customHeight="1" spans="1:7">
      <c r="A32" s="31" t="s">
        <v>155</v>
      </c>
      <c r="B32" s="31" t="s">
        <v>156</v>
      </c>
      <c r="C32" s="24">
        <v>1680</v>
      </c>
      <c r="D32" s="221">
        <v>1680</v>
      </c>
      <c r="E32" s="221">
        <v>1680</v>
      </c>
      <c r="F32" s="221"/>
      <c r="G32" s="221"/>
    </row>
    <row r="33" ht="18" customHeight="1" spans="1:7">
      <c r="A33" s="222" t="s">
        <v>198</v>
      </c>
      <c r="B33" s="223" t="s">
        <v>198</v>
      </c>
      <c r="C33" s="24">
        <f>G33+D33</f>
        <v>6409562.38</v>
      </c>
      <c r="D33" s="221">
        <v>3720101.88</v>
      </c>
      <c r="E33" s="24">
        <v>3345767</v>
      </c>
      <c r="F33" s="24">
        <v>374334.88</v>
      </c>
      <c r="G33" s="24">
        <f>G7</f>
        <v>2689460.5</v>
      </c>
    </row>
  </sheetData>
  <mergeCells count="7">
    <mergeCell ref="A2:G2"/>
    <mergeCell ref="A3:E3"/>
    <mergeCell ref="A4:B4"/>
    <mergeCell ref="D4:F4"/>
    <mergeCell ref="A33:B3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F7" sqref="F7"/>
    </sheetView>
  </sheetViews>
  <sheetFormatPr defaultColWidth="12.1666666666667" defaultRowHeight="14.25" customHeight="1" outlineLevelRow="6" outlineLevelCol="5"/>
  <cols>
    <col min="1" max="4" width="32.8333333333333" style="39" customWidth="1"/>
    <col min="5" max="5" width="32.8333333333333" style="40" customWidth="1"/>
    <col min="6" max="6" width="32.8333333333333" style="39" customWidth="1"/>
    <col min="7" max="16384" width="12.1666666666667" style="40" customWidth="1"/>
  </cols>
  <sheetData>
    <row r="1" customHeight="1" spans="1:6">
      <c r="A1" s="44"/>
      <c r="B1" s="44"/>
      <c r="C1" s="44"/>
      <c r="D1" s="44"/>
      <c r="E1" s="43"/>
      <c r="F1" s="200" t="s">
        <v>199</v>
      </c>
    </row>
    <row r="2" ht="41.25" customHeight="1" spans="1:6">
      <c r="A2" s="201" t="s">
        <v>200</v>
      </c>
      <c r="B2" s="44"/>
      <c r="C2" s="44"/>
      <c r="D2" s="44"/>
      <c r="E2" s="43"/>
      <c r="F2" s="44"/>
    </row>
    <row r="3" customHeight="1" spans="1:6">
      <c r="A3" s="202" t="s">
        <v>2</v>
      </c>
      <c r="B3" s="203"/>
      <c r="C3" s="204" t="s">
        <v>3</v>
      </c>
      <c r="D3" s="44"/>
      <c r="E3" s="43"/>
      <c r="F3" s="44"/>
    </row>
    <row r="4" ht="27" customHeight="1" spans="1:6">
      <c r="A4" s="205" t="s">
        <v>201</v>
      </c>
      <c r="B4" s="205" t="s">
        <v>202</v>
      </c>
      <c r="C4" s="206" t="s">
        <v>203</v>
      </c>
      <c r="D4" s="207"/>
      <c r="E4" s="208"/>
      <c r="F4" s="205" t="s">
        <v>204</v>
      </c>
    </row>
    <row r="5" ht="28.5" customHeight="1" spans="1:6">
      <c r="A5" s="209"/>
      <c r="B5" s="210"/>
      <c r="C5" s="211" t="s">
        <v>58</v>
      </c>
      <c r="D5" s="211" t="s">
        <v>205</v>
      </c>
      <c r="E5" s="211" t="s">
        <v>206</v>
      </c>
      <c r="F5" s="212"/>
    </row>
    <row r="6" ht="17.25" customHeight="1" spans="1:6">
      <c r="A6" s="213" t="s">
        <v>89</v>
      </c>
      <c r="B6" s="213" t="s">
        <v>90</v>
      </c>
      <c r="C6" s="213" t="s">
        <v>91</v>
      </c>
      <c r="D6" s="213" t="s">
        <v>92</v>
      </c>
      <c r="E6" s="213" t="s">
        <v>93</v>
      </c>
      <c r="F6" s="213" t="s">
        <v>94</v>
      </c>
    </row>
    <row r="7" ht="17.25" customHeight="1" spans="1:6">
      <c r="A7" s="214">
        <v>40420</v>
      </c>
      <c r="B7" s="215"/>
      <c r="C7" s="183">
        <v>25420</v>
      </c>
      <c r="D7" s="183"/>
      <c r="E7" s="183">
        <v>25420</v>
      </c>
      <c r="F7" s="183">
        <v>15000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90"/>
  <sheetViews>
    <sheetView workbookViewId="0">
      <selection activeCell="A11" sqref="A11"/>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25" width="21.8333333333333" style="1" customWidth="1"/>
    <col min="26" max="16383" width="10.6666666666667" style="1" customWidth="1"/>
    <col min="16384" max="16384" width="10.6666666666667" style="1"/>
  </cols>
  <sheetData>
    <row r="1" ht="13.5" customHeight="1" spans="1:25">
      <c r="A1" s="174"/>
      <c r="B1" s="185"/>
      <c r="D1" s="186"/>
      <c r="E1" s="186"/>
      <c r="F1" s="186"/>
      <c r="G1" s="186"/>
      <c r="H1" s="104"/>
      <c r="I1" s="104"/>
      <c r="J1" s="3"/>
      <c r="K1" s="104"/>
      <c r="L1" s="104"/>
      <c r="M1" s="104"/>
      <c r="N1" s="104"/>
      <c r="O1" s="3"/>
      <c r="P1" s="3"/>
      <c r="Q1" s="3"/>
      <c r="R1" s="104"/>
      <c r="V1" s="185"/>
      <c r="X1" s="184"/>
      <c r="Y1" s="4" t="s">
        <v>207</v>
      </c>
    </row>
    <row r="2" ht="45.75" customHeight="1" spans="1:25">
      <c r="A2" s="5"/>
      <c r="B2" s="69"/>
      <c r="C2" s="69"/>
      <c r="D2" s="69"/>
      <c r="E2" s="69"/>
      <c r="F2" s="69"/>
      <c r="G2" s="69"/>
      <c r="H2" s="69"/>
      <c r="I2" s="69"/>
      <c r="J2" s="5"/>
      <c r="K2" s="69"/>
      <c r="L2" s="69"/>
      <c r="M2" s="69"/>
      <c r="N2" s="69"/>
      <c r="O2" s="5"/>
      <c r="P2" s="5"/>
      <c r="Q2" s="5"/>
      <c r="R2" s="69"/>
      <c r="S2" s="69"/>
      <c r="T2" s="69"/>
      <c r="U2" s="69"/>
      <c r="V2" s="69"/>
      <c r="W2" s="69"/>
      <c r="X2" s="5"/>
      <c r="Y2" s="69"/>
    </row>
    <row r="3" ht="18.75" customHeight="1" spans="1:25">
      <c r="A3" s="7"/>
      <c r="B3" s="187"/>
      <c r="C3" s="187"/>
      <c r="D3" s="187"/>
      <c r="E3" s="187"/>
      <c r="F3" s="187"/>
      <c r="G3" s="187"/>
      <c r="H3" s="108"/>
      <c r="I3" s="108"/>
      <c r="J3" s="8"/>
      <c r="K3" s="108"/>
      <c r="L3" s="108"/>
      <c r="M3" s="108"/>
      <c r="N3" s="108"/>
      <c r="O3" s="8"/>
      <c r="P3" s="8"/>
      <c r="Q3" s="8"/>
      <c r="R3" s="108"/>
      <c r="V3" s="185"/>
      <c r="X3" s="142"/>
      <c r="Y3" s="4" t="s">
        <v>3</v>
      </c>
    </row>
    <row r="4" ht="18" customHeight="1" spans="1:25">
      <c r="A4" s="10" t="s">
        <v>208</v>
      </c>
      <c r="B4" s="10" t="s">
        <v>209</v>
      </c>
      <c r="C4" s="10" t="s">
        <v>210</v>
      </c>
      <c r="D4" s="10" t="s">
        <v>211</v>
      </c>
      <c r="E4" s="10" t="s">
        <v>212</v>
      </c>
      <c r="F4" s="10" t="s">
        <v>213</v>
      </c>
      <c r="G4" s="10" t="s">
        <v>214</v>
      </c>
      <c r="H4" s="188" t="s">
        <v>215</v>
      </c>
      <c r="I4" s="191" t="s">
        <v>215</v>
      </c>
      <c r="J4" s="13"/>
      <c r="K4" s="191"/>
      <c r="L4" s="191"/>
      <c r="M4" s="191"/>
      <c r="N4" s="191"/>
      <c r="O4" s="13"/>
      <c r="P4" s="13"/>
      <c r="Q4" s="13"/>
      <c r="R4" s="197" t="s">
        <v>62</v>
      </c>
      <c r="S4" s="191" t="s">
        <v>63</v>
      </c>
      <c r="T4" s="191"/>
      <c r="U4" s="191"/>
      <c r="V4" s="191"/>
      <c r="W4" s="191"/>
      <c r="X4" s="13"/>
      <c r="Y4" s="192"/>
    </row>
    <row r="5" ht="18" customHeight="1" spans="1:25">
      <c r="A5" s="30"/>
      <c r="B5" s="152"/>
      <c r="C5" s="15"/>
      <c r="D5" s="15"/>
      <c r="E5" s="15"/>
      <c r="F5" s="15"/>
      <c r="G5" s="15"/>
      <c r="H5" s="150" t="s">
        <v>216</v>
      </c>
      <c r="I5" s="188" t="s">
        <v>59</v>
      </c>
      <c r="J5" s="13"/>
      <c r="K5" s="191"/>
      <c r="L5" s="191"/>
      <c r="M5" s="191"/>
      <c r="N5" s="192"/>
      <c r="O5" s="12" t="s">
        <v>217</v>
      </c>
      <c r="P5" s="13"/>
      <c r="Q5" s="14"/>
      <c r="R5" s="10" t="s">
        <v>62</v>
      </c>
      <c r="S5" s="188" t="s">
        <v>63</v>
      </c>
      <c r="T5" s="197" t="s">
        <v>64</v>
      </c>
      <c r="U5" s="191" t="s">
        <v>63</v>
      </c>
      <c r="V5" s="197" t="s">
        <v>66</v>
      </c>
      <c r="W5" s="197" t="s">
        <v>67</v>
      </c>
      <c r="X5" s="13"/>
      <c r="Y5" s="194" t="s">
        <v>69</v>
      </c>
    </row>
    <row r="6" ht="19.5" customHeight="1" spans="1:25">
      <c r="A6" s="30"/>
      <c r="B6" s="30"/>
      <c r="C6" s="30"/>
      <c r="D6" s="30"/>
      <c r="E6" s="30"/>
      <c r="F6" s="30"/>
      <c r="G6" s="30"/>
      <c r="H6" s="30"/>
      <c r="I6" s="193" t="s">
        <v>218</v>
      </c>
      <c r="J6" s="194" t="s">
        <v>219</v>
      </c>
      <c r="K6" s="10" t="s">
        <v>220</v>
      </c>
      <c r="L6" s="10" t="s">
        <v>221</v>
      </c>
      <c r="M6" s="10" t="s">
        <v>222</v>
      </c>
      <c r="N6" s="10" t="s">
        <v>223</v>
      </c>
      <c r="O6" s="10" t="s">
        <v>59</v>
      </c>
      <c r="P6" s="10" t="s">
        <v>60</v>
      </c>
      <c r="Q6" s="10" t="s">
        <v>61</v>
      </c>
      <c r="R6" s="30"/>
      <c r="S6" s="10" t="s">
        <v>58</v>
      </c>
      <c r="T6" s="10" t="s">
        <v>64</v>
      </c>
      <c r="U6" s="10" t="s">
        <v>224</v>
      </c>
      <c r="V6" s="10" t="s">
        <v>66</v>
      </c>
      <c r="W6" s="10" t="s">
        <v>67</v>
      </c>
      <c r="X6" s="11" t="s">
        <v>225</v>
      </c>
      <c r="Y6" s="10" t="s">
        <v>69</v>
      </c>
    </row>
    <row r="7" ht="37.5" customHeight="1" spans="1:25">
      <c r="A7" s="20"/>
      <c r="B7" s="189"/>
      <c r="C7" s="189"/>
      <c r="D7" s="189"/>
      <c r="E7" s="189"/>
      <c r="F7" s="189"/>
      <c r="G7" s="189"/>
      <c r="H7" s="189"/>
      <c r="I7" s="195" t="s">
        <v>58</v>
      </c>
      <c r="J7" s="195" t="s">
        <v>226</v>
      </c>
      <c r="K7" s="18" t="s">
        <v>219</v>
      </c>
      <c r="L7" s="18" t="s">
        <v>221</v>
      </c>
      <c r="M7" s="18" t="s">
        <v>222</v>
      </c>
      <c r="N7" s="18" t="s">
        <v>223</v>
      </c>
      <c r="O7" s="18" t="s">
        <v>221</v>
      </c>
      <c r="P7" s="18" t="s">
        <v>222</v>
      </c>
      <c r="Q7" s="18" t="s">
        <v>223</v>
      </c>
      <c r="R7" s="18" t="s">
        <v>62</v>
      </c>
      <c r="S7" s="18" t="s">
        <v>58</v>
      </c>
      <c r="T7" s="18" t="s">
        <v>64</v>
      </c>
      <c r="U7" s="18" t="s">
        <v>224</v>
      </c>
      <c r="V7" s="18" t="s">
        <v>66</v>
      </c>
      <c r="W7" s="18" t="s">
        <v>67</v>
      </c>
      <c r="X7" s="20"/>
      <c r="Y7" s="18" t="s">
        <v>69</v>
      </c>
    </row>
    <row r="8" customHeight="1" spans="1:25">
      <c r="A8" s="21"/>
      <c r="B8" s="38">
        <v>2</v>
      </c>
      <c r="C8" s="38">
        <v>3</v>
      </c>
      <c r="D8" s="38">
        <v>4</v>
      </c>
      <c r="E8" s="38">
        <v>5</v>
      </c>
      <c r="F8" s="38">
        <v>6</v>
      </c>
      <c r="G8" s="38">
        <v>7</v>
      </c>
      <c r="H8" s="38">
        <v>8</v>
      </c>
      <c r="I8" s="38">
        <v>9</v>
      </c>
      <c r="J8" s="38">
        <v>10</v>
      </c>
      <c r="K8" s="38">
        <v>11</v>
      </c>
      <c r="L8" s="38">
        <v>12</v>
      </c>
      <c r="M8" s="38">
        <v>13</v>
      </c>
      <c r="N8" s="38">
        <v>14</v>
      </c>
      <c r="O8" s="38">
        <v>15</v>
      </c>
      <c r="P8" s="38">
        <v>16</v>
      </c>
      <c r="Q8" s="38">
        <v>17</v>
      </c>
      <c r="R8" s="38">
        <v>18</v>
      </c>
      <c r="S8" s="38">
        <v>19</v>
      </c>
      <c r="T8" s="38">
        <v>20</v>
      </c>
      <c r="U8" s="38">
        <v>21</v>
      </c>
      <c r="V8" s="38">
        <v>22</v>
      </c>
      <c r="W8" s="38">
        <v>23</v>
      </c>
      <c r="X8" s="38">
        <v>24</v>
      </c>
      <c r="Y8" s="38">
        <v>25</v>
      </c>
    </row>
    <row r="9" ht="20.25" customHeight="1" spans="1:25">
      <c r="A9" s="190" t="s">
        <v>71</v>
      </c>
      <c r="B9" s="190" t="s">
        <v>227</v>
      </c>
      <c r="C9" s="190" t="s">
        <v>228</v>
      </c>
      <c r="D9" s="190" t="s">
        <v>115</v>
      </c>
      <c r="E9" s="190" t="s">
        <v>229</v>
      </c>
      <c r="F9" s="190" t="s">
        <v>230</v>
      </c>
      <c r="G9" s="190" t="s">
        <v>231</v>
      </c>
      <c r="H9" s="183">
        <v>375528</v>
      </c>
      <c r="I9" s="183">
        <v>375528</v>
      </c>
      <c r="J9" s="196"/>
      <c r="K9" s="196"/>
      <c r="L9" s="196"/>
      <c r="M9" s="183">
        <v>375528</v>
      </c>
      <c r="N9" s="196"/>
      <c r="O9" s="183"/>
      <c r="P9" s="183"/>
      <c r="Q9" s="183"/>
      <c r="R9" s="183"/>
      <c r="S9" s="183"/>
      <c r="T9" s="183"/>
      <c r="U9" s="183"/>
      <c r="V9" s="183"/>
      <c r="W9" s="183"/>
      <c r="X9" s="182"/>
      <c r="Y9" s="183"/>
    </row>
    <row r="10" ht="20.25" customHeight="1" spans="1:25">
      <c r="A10" s="190" t="s">
        <v>71</v>
      </c>
      <c r="B10" s="190" t="s">
        <v>227</v>
      </c>
      <c r="C10" s="190" t="s">
        <v>228</v>
      </c>
      <c r="D10" s="190" t="s">
        <v>115</v>
      </c>
      <c r="E10" s="190" t="s">
        <v>229</v>
      </c>
      <c r="F10" s="190" t="s">
        <v>232</v>
      </c>
      <c r="G10" s="190" t="s">
        <v>233</v>
      </c>
      <c r="H10" s="183">
        <v>522708</v>
      </c>
      <c r="I10" s="183">
        <v>522708</v>
      </c>
      <c r="J10" s="25"/>
      <c r="K10" s="25"/>
      <c r="L10" s="25"/>
      <c r="M10" s="183">
        <v>522708</v>
      </c>
      <c r="N10" s="25"/>
      <c r="O10" s="183"/>
      <c r="P10" s="183"/>
      <c r="Q10" s="183"/>
      <c r="R10" s="183"/>
      <c r="S10" s="183"/>
      <c r="T10" s="183"/>
      <c r="U10" s="183"/>
      <c r="V10" s="183"/>
      <c r="W10" s="183"/>
      <c r="X10" s="182"/>
      <c r="Y10" s="183"/>
    </row>
    <row r="11" ht="20.25" customHeight="1" spans="1:25">
      <c r="A11" s="190" t="s">
        <v>71</v>
      </c>
      <c r="B11" s="190" t="s">
        <v>227</v>
      </c>
      <c r="C11" s="190" t="s">
        <v>228</v>
      </c>
      <c r="D11" s="190" t="s">
        <v>115</v>
      </c>
      <c r="E11" s="190" t="s">
        <v>229</v>
      </c>
      <c r="F11" s="190" t="s">
        <v>234</v>
      </c>
      <c r="G11" s="190" t="s">
        <v>235</v>
      </c>
      <c r="H11" s="183">
        <v>24000</v>
      </c>
      <c r="I11" s="183">
        <v>24000</v>
      </c>
      <c r="J11" s="25"/>
      <c r="K11" s="25"/>
      <c r="L11" s="25"/>
      <c r="M11" s="183">
        <v>24000</v>
      </c>
      <c r="N11" s="25"/>
      <c r="O11" s="183"/>
      <c r="P11" s="183"/>
      <c r="Q11" s="183"/>
      <c r="R11" s="183"/>
      <c r="S11" s="183"/>
      <c r="T11" s="183"/>
      <c r="U11" s="183"/>
      <c r="V11" s="183"/>
      <c r="W11" s="183"/>
      <c r="X11" s="182"/>
      <c r="Y11" s="183"/>
    </row>
    <row r="12" ht="20.25" customHeight="1" spans="1:25">
      <c r="A12" s="190" t="s">
        <v>71</v>
      </c>
      <c r="B12" s="190" t="s">
        <v>236</v>
      </c>
      <c r="C12" s="190" t="s">
        <v>237</v>
      </c>
      <c r="D12" s="190" t="s">
        <v>135</v>
      </c>
      <c r="E12" s="190" t="s">
        <v>238</v>
      </c>
      <c r="F12" s="190" t="s">
        <v>239</v>
      </c>
      <c r="G12" s="190" t="s">
        <v>240</v>
      </c>
      <c r="H12" s="183">
        <v>173600</v>
      </c>
      <c r="I12" s="183">
        <v>173600</v>
      </c>
      <c r="J12" s="25"/>
      <c r="K12" s="25"/>
      <c r="L12" s="25"/>
      <c r="M12" s="183">
        <v>173600</v>
      </c>
      <c r="N12" s="25"/>
      <c r="O12" s="183"/>
      <c r="P12" s="183"/>
      <c r="Q12" s="183"/>
      <c r="R12" s="183"/>
      <c r="S12" s="183"/>
      <c r="T12" s="183"/>
      <c r="U12" s="183"/>
      <c r="V12" s="183"/>
      <c r="W12" s="183"/>
      <c r="X12" s="182"/>
      <c r="Y12" s="183"/>
    </row>
    <row r="13" ht="20.25" customHeight="1" spans="1:25">
      <c r="A13" s="190" t="s">
        <v>71</v>
      </c>
      <c r="B13" s="190" t="s">
        <v>236</v>
      </c>
      <c r="C13" s="190" t="s">
        <v>237</v>
      </c>
      <c r="D13" s="190" t="s">
        <v>141</v>
      </c>
      <c r="E13" s="190" t="s">
        <v>241</v>
      </c>
      <c r="F13" s="190" t="s">
        <v>242</v>
      </c>
      <c r="G13" s="190" t="s">
        <v>243</v>
      </c>
      <c r="H13" s="183">
        <v>96616</v>
      </c>
      <c r="I13" s="183">
        <v>96616</v>
      </c>
      <c r="J13" s="25"/>
      <c r="K13" s="25"/>
      <c r="L13" s="25"/>
      <c r="M13" s="183">
        <v>96616</v>
      </c>
      <c r="N13" s="25"/>
      <c r="O13" s="183"/>
      <c r="P13" s="183"/>
      <c r="Q13" s="183"/>
      <c r="R13" s="183"/>
      <c r="S13" s="183"/>
      <c r="T13" s="183"/>
      <c r="U13" s="183"/>
      <c r="V13" s="183"/>
      <c r="W13" s="183"/>
      <c r="X13" s="182"/>
      <c r="Y13" s="183"/>
    </row>
    <row r="14" ht="20.25" customHeight="1" spans="1:25">
      <c r="A14" s="190" t="s">
        <v>71</v>
      </c>
      <c r="B14" s="190" t="s">
        <v>236</v>
      </c>
      <c r="C14" s="190" t="s">
        <v>237</v>
      </c>
      <c r="D14" s="190" t="s">
        <v>145</v>
      </c>
      <c r="E14" s="190" t="s">
        <v>244</v>
      </c>
      <c r="F14" s="190" t="s">
        <v>245</v>
      </c>
      <c r="G14" s="190" t="s">
        <v>246</v>
      </c>
      <c r="H14" s="183">
        <v>87100</v>
      </c>
      <c r="I14" s="183">
        <v>87100</v>
      </c>
      <c r="J14" s="25"/>
      <c r="K14" s="25"/>
      <c r="L14" s="25"/>
      <c r="M14" s="183">
        <v>87100</v>
      </c>
      <c r="N14" s="25"/>
      <c r="O14" s="183"/>
      <c r="P14" s="183"/>
      <c r="Q14" s="183"/>
      <c r="R14" s="183"/>
      <c r="S14" s="183"/>
      <c r="T14" s="183"/>
      <c r="U14" s="183"/>
      <c r="V14" s="183"/>
      <c r="W14" s="183"/>
      <c r="X14" s="182"/>
      <c r="Y14" s="183"/>
    </row>
    <row r="15" ht="20.25" customHeight="1" spans="1:25">
      <c r="A15" s="190" t="s">
        <v>71</v>
      </c>
      <c r="B15" s="190" t="s">
        <v>236</v>
      </c>
      <c r="C15" s="190" t="s">
        <v>237</v>
      </c>
      <c r="D15" s="190" t="s">
        <v>115</v>
      </c>
      <c r="E15" s="190" t="s">
        <v>229</v>
      </c>
      <c r="F15" s="190" t="s">
        <v>247</v>
      </c>
      <c r="G15" s="190" t="s">
        <v>248</v>
      </c>
      <c r="H15" s="183">
        <v>900</v>
      </c>
      <c r="I15" s="183">
        <v>900</v>
      </c>
      <c r="J15" s="25"/>
      <c r="K15" s="25"/>
      <c r="L15" s="25"/>
      <c r="M15" s="183">
        <v>900</v>
      </c>
      <c r="N15" s="25"/>
      <c r="O15" s="183"/>
      <c r="P15" s="183"/>
      <c r="Q15" s="183"/>
      <c r="R15" s="183"/>
      <c r="S15" s="183"/>
      <c r="T15" s="183"/>
      <c r="U15" s="183"/>
      <c r="V15" s="183"/>
      <c r="W15" s="183"/>
      <c r="X15" s="182"/>
      <c r="Y15" s="183"/>
    </row>
    <row r="16" ht="20.25" customHeight="1" spans="1:25">
      <c r="A16" s="190" t="s">
        <v>71</v>
      </c>
      <c r="B16" s="190" t="s">
        <v>236</v>
      </c>
      <c r="C16" s="190" t="s">
        <v>237</v>
      </c>
      <c r="D16" s="190" t="s">
        <v>147</v>
      </c>
      <c r="E16" s="190" t="s">
        <v>249</v>
      </c>
      <c r="F16" s="190" t="s">
        <v>247</v>
      </c>
      <c r="G16" s="190" t="s">
        <v>248</v>
      </c>
      <c r="H16" s="183">
        <v>1952</v>
      </c>
      <c r="I16" s="183">
        <v>1952</v>
      </c>
      <c r="J16" s="25"/>
      <c r="K16" s="25"/>
      <c r="L16" s="25"/>
      <c r="M16" s="183">
        <v>1952</v>
      </c>
      <c r="N16" s="25"/>
      <c r="O16" s="183"/>
      <c r="P16" s="183"/>
      <c r="Q16" s="183"/>
      <c r="R16" s="183"/>
      <c r="S16" s="183"/>
      <c r="T16" s="183"/>
      <c r="U16" s="183"/>
      <c r="V16" s="183"/>
      <c r="W16" s="183"/>
      <c r="X16" s="182"/>
      <c r="Y16" s="183"/>
    </row>
    <row r="17" ht="20.25" customHeight="1" spans="1:25">
      <c r="A17" s="190" t="s">
        <v>71</v>
      </c>
      <c r="B17" s="190" t="s">
        <v>236</v>
      </c>
      <c r="C17" s="190" t="s">
        <v>237</v>
      </c>
      <c r="D17" s="190" t="s">
        <v>147</v>
      </c>
      <c r="E17" s="190" t="s">
        <v>249</v>
      </c>
      <c r="F17" s="190" t="s">
        <v>247</v>
      </c>
      <c r="G17" s="190" t="s">
        <v>248</v>
      </c>
      <c r="H17" s="183">
        <v>6201</v>
      </c>
      <c r="I17" s="183">
        <v>6201</v>
      </c>
      <c r="J17" s="25"/>
      <c r="K17" s="25"/>
      <c r="L17" s="25"/>
      <c r="M17" s="183">
        <v>6201</v>
      </c>
      <c r="N17" s="25"/>
      <c r="O17" s="183"/>
      <c r="P17" s="183"/>
      <c r="Q17" s="183"/>
      <c r="R17" s="183"/>
      <c r="S17" s="183"/>
      <c r="T17" s="183"/>
      <c r="U17" s="183"/>
      <c r="V17" s="183"/>
      <c r="W17" s="183"/>
      <c r="X17" s="182"/>
      <c r="Y17" s="183"/>
    </row>
    <row r="18" ht="20.25" customHeight="1" spans="1:25">
      <c r="A18" s="190" t="s">
        <v>71</v>
      </c>
      <c r="B18" s="190" t="s">
        <v>250</v>
      </c>
      <c r="C18" s="190" t="s">
        <v>251</v>
      </c>
      <c r="D18" s="190" t="s">
        <v>153</v>
      </c>
      <c r="E18" s="190" t="s">
        <v>251</v>
      </c>
      <c r="F18" s="190" t="s">
        <v>252</v>
      </c>
      <c r="G18" s="190" t="s">
        <v>251</v>
      </c>
      <c r="H18" s="183">
        <v>180275</v>
      </c>
      <c r="I18" s="183">
        <v>180275</v>
      </c>
      <c r="J18" s="25"/>
      <c r="K18" s="25"/>
      <c r="L18" s="25"/>
      <c r="M18" s="183">
        <v>180275</v>
      </c>
      <c r="N18" s="25"/>
      <c r="O18" s="183"/>
      <c r="P18" s="183"/>
      <c r="Q18" s="183"/>
      <c r="R18" s="183"/>
      <c r="S18" s="183"/>
      <c r="T18" s="183"/>
      <c r="U18" s="183"/>
      <c r="V18" s="183"/>
      <c r="W18" s="183"/>
      <c r="X18" s="182"/>
      <c r="Y18" s="183"/>
    </row>
    <row r="19" ht="20.25" customHeight="1" spans="1:25">
      <c r="A19" s="190" t="s">
        <v>71</v>
      </c>
      <c r="B19" s="190" t="s">
        <v>253</v>
      </c>
      <c r="C19" s="190" t="s">
        <v>254</v>
      </c>
      <c r="D19" s="190" t="s">
        <v>115</v>
      </c>
      <c r="E19" s="190" t="s">
        <v>229</v>
      </c>
      <c r="F19" s="190" t="s">
        <v>255</v>
      </c>
      <c r="G19" s="190" t="s">
        <v>254</v>
      </c>
      <c r="H19" s="183">
        <v>25420</v>
      </c>
      <c r="I19" s="183">
        <v>25420</v>
      </c>
      <c r="J19" s="25"/>
      <c r="K19" s="25"/>
      <c r="L19" s="25"/>
      <c r="M19" s="183">
        <v>25420</v>
      </c>
      <c r="N19" s="25"/>
      <c r="O19" s="183"/>
      <c r="P19" s="183"/>
      <c r="Q19" s="183"/>
      <c r="R19" s="183"/>
      <c r="S19" s="183"/>
      <c r="T19" s="183"/>
      <c r="U19" s="183"/>
      <c r="V19" s="183"/>
      <c r="W19" s="183"/>
      <c r="X19" s="182"/>
      <c r="Y19" s="183"/>
    </row>
    <row r="20" ht="20.25" customHeight="1" spans="1:25">
      <c r="A20" s="190" t="s">
        <v>71</v>
      </c>
      <c r="B20" s="190" t="s">
        <v>256</v>
      </c>
      <c r="C20" s="190" t="s">
        <v>257</v>
      </c>
      <c r="D20" s="190" t="s">
        <v>115</v>
      </c>
      <c r="E20" s="190" t="s">
        <v>229</v>
      </c>
      <c r="F20" s="190" t="s">
        <v>258</v>
      </c>
      <c r="G20" s="190" t="s">
        <v>259</v>
      </c>
      <c r="H20" s="183">
        <v>81600</v>
      </c>
      <c r="I20" s="183">
        <v>81600</v>
      </c>
      <c r="J20" s="25"/>
      <c r="K20" s="25"/>
      <c r="L20" s="25"/>
      <c r="M20" s="183">
        <v>81600</v>
      </c>
      <c r="N20" s="25"/>
      <c r="O20" s="183"/>
      <c r="P20" s="183"/>
      <c r="Q20" s="183"/>
      <c r="R20" s="183"/>
      <c r="S20" s="183"/>
      <c r="T20" s="183"/>
      <c r="U20" s="183"/>
      <c r="V20" s="183"/>
      <c r="W20" s="183"/>
      <c r="X20" s="182"/>
      <c r="Y20" s="183"/>
    </row>
    <row r="21" ht="20.25" customHeight="1" spans="1:25">
      <c r="A21" s="190" t="s">
        <v>71</v>
      </c>
      <c r="B21" s="190" t="s">
        <v>260</v>
      </c>
      <c r="C21" s="190" t="s">
        <v>261</v>
      </c>
      <c r="D21" s="190" t="s">
        <v>115</v>
      </c>
      <c r="E21" s="190" t="s">
        <v>229</v>
      </c>
      <c r="F21" s="190" t="s">
        <v>262</v>
      </c>
      <c r="G21" s="190" t="s">
        <v>261</v>
      </c>
      <c r="H21" s="183">
        <v>2616</v>
      </c>
      <c r="I21" s="183">
        <v>2616</v>
      </c>
      <c r="J21" s="25"/>
      <c r="K21" s="25"/>
      <c r="L21" s="25"/>
      <c r="M21" s="183">
        <v>2616</v>
      </c>
      <c r="N21" s="25"/>
      <c r="O21" s="183"/>
      <c r="P21" s="183"/>
      <c r="Q21" s="183"/>
      <c r="R21" s="183"/>
      <c r="S21" s="183"/>
      <c r="T21" s="183"/>
      <c r="U21" s="183"/>
      <c r="V21" s="183"/>
      <c r="W21" s="183"/>
      <c r="X21" s="182"/>
      <c r="Y21" s="183"/>
    </row>
    <row r="22" ht="20.25" customHeight="1" spans="1:25">
      <c r="A22" s="190" t="s">
        <v>71</v>
      </c>
      <c r="B22" s="190" t="s">
        <v>260</v>
      </c>
      <c r="C22" s="190" t="s">
        <v>261</v>
      </c>
      <c r="D22" s="190" t="s">
        <v>115</v>
      </c>
      <c r="E22" s="190" t="s">
        <v>229</v>
      </c>
      <c r="F22" s="190" t="s">
        <v>262</v>
      </c>
      <c r="G22" s="190" t="s">
        <v>261</v>
      </c>
      <c r="H22" s="183">
        <v>22255.92</v>
      </c>
      <c r="I22" s="183">
        <v>22255.92</v>
      </c>
      <c r="J22" s="25"/>
      <c r="K22" s="25"/>
      <c r="L22" s="25"/>
      <c r="M22" s="183">
        <v>22255.92</v>
      </c>
      <c r="N22" s="25"/>
      <c r="O22" s="183"/>
      <c r="P22" s="183"/>
      <c r="Q22" s="183"/>
      <c r="R22" s="183"/>
      <c r="S22" s="183"/>
      <c r="T22" s="183"/>
      <c r="U22" s="183"/>
      <c r="V22" s="183"/>
      <c r="W22" s="183"/>
      <c r="X22" s="182"/>
      <c r="Y22" s="183"/>
    </row>
    <row r="23" ht="20.25" customHeight="1" spans="1:25">
      <c r="A23" s="190" t="s">
        <v>71</v>
      </c>
      <c r="B23" s="190" t="s">
        <v>263</v>
      </c>
      <c r="C23" s="190" t="s">
        <v>264</v>
      </c>
      <c r="D23" s="190" t="s">
        <v>115</v>
      </c>
      <c r="E23" s="190" t="s">
        <v>229</v>
      </c>
      <c r="F23" s="190" t="s">
        <v>265</v>
      </c>
      <c r="G23" s="190" t="s">
        <v>266</v>
      </c>
      <c r="H23" s="183">
        <v>14864</v>
      </c>
      <c r="I23" s="183">
        <v>14864</v>
      </c>
      <c r="J23" s="25"/>
      <c r="K23" s="25"/>
      <c r="L23" s="25"/>
      <c r="M23" s="183">
        <v>14864</v>
      </c>
      <c r="N23" s="25"/>
      <c r="O23" s="183"/>
      <c r="P23" s="183"/>
      <c r="Q23" s="183"/>
      <c r="R23" s="183"/>
      <c r="S23" s="183"/>
      <c r="T23" s="183"/>
      <c r="U23" s="183"/>
      <c r="V23" s="183"/>
      <c r="W23" s="183"/>
      <c r="X23" s="182"/>
      <c r="Y23" s="183"/>
    </row>
    <row r="24" ht="20.25" customHeight="1" spans="1:25">
      <c r="A24" s="190" t="s">
        <v>71</v>
      </c>
      <c r="B24" s="190" t="s">
        <v>263</v>
      </c>
      <c r="C24" s="190" t="s">
        <v>264</v>
      </c>
      <c r="D24" s="190" t="s">
        <v>115</v>
      </c>
      <c r="E24" s="190" t="s">
        <v>229</v>
      </c>
      <c r="F24" s="190" t="s">
        <v>265</v>
      </c>
      <c r="G24" s="190" t="s">
        <v>266</v>
      </c>
      <c r="H24" s="183">
        <v>14000</v>
      </c>
      <c r="I24" s="183">
        <v>14000</v>
      </c>
      <c r="J24" s="25"/>
      <c r="K24" s="25"/>
      <c r="L24" s="25"/>
      <c r="M24" s="183">
        <v>14000</v>
      </c>
      <c r="N24" s="25"/>
      <c r="O24" s="183"/>
      <c r="P24" s="183"/>
      <c r="Q24" s="183"/>
      <c r="R24" s="183"/>
      <c r="S24" s="183"/>
      <c r="T24" s="183"/>
      <c r="U24" s="183"/>
      <c r="V24" s="183"/>
      <c r="W24" s="183"/>
      <c r="X24" s="182"/>
      <c r="Y24" s="183"/>
    </row>
    <row r="25" ht="20.25" customHeight="1" spans="1:25">
      <c r="A25" s="190" t="s">
        <v>71</v>
      </c>
      <c r="B25" s="190" t="s">
        <v>263</v>
      </c>
      <c r="C25" s="190" t="s">
        <v>264</v>
      </c>
      <c r="D25" s="190" t="s">
        <v>133</v>
      </c>
      <c r="E25" s="190" t="s">
        <v>267</v>
      </c>
      <c r="F25" s="190" t="s">
        <v>265</v>
      </c>
      <c r="G25" s="190" t="s">
        <v>266</v>
      </c>
      <c r="H25" s="183">
        <v>3000</v>
      </c>
      <c r="I25" s="183">
        <v>3000</v>
      </c>
      <c r="J25" s="25"/>
      <c r="K25" s="25"/>
      <c r="L25" s="25"/>
      <c r="M25" s="183">
        <v>3000</v>
      </c>
      <c r="N25" s="25"/>
      <c r="O25" s="183"/>
      <c r="P25" s="183"/>
      <c r="Q25" s="183"/>
      <c r="R25" s="183"/>
      <c r="S25" s="183"/>
      <c r="T25" s="183"/>
      <c r="U25" s="183"/>
      <c r="V25" s="183"/>
      <c r="W25" s="183"/>
      <c r="X25" s="182"/>
      <c r="Y25" s="183"/>
    </row>
    <row r="26" ht="20.25" customHeight="1" spans="1:25">
      <c r="A26" s="190" t="s">
        <v>71</v>
      </c>
      <c r="B26" s="190" t="s">
        <v>263</v>
      </c>
      <c r="C26" s="190" t="s">
        <v>264</v>
      </c>
      <c r="D26" s="190" t="s">
        <v>115</v>
      </c>
      <c r="E26" s="190" t="s">
        <v>229</v>
      </c>
      <c r="F26" s="190" t="s">
        <v>268</v>
      </c>
      <c r="G26" s="190" t="s">
        <v>269</v>
      </c>
      <c r="H26" s="183">
        <v>30000</v>
      </c>
      <c r="I26" s="183">
        <v>30000</v>
      </c>
      <c r="J26" s="25"/>
      <c r="K26" s="25"/>
      <c r="L26" s="25"/>
      <c r="M26" s="183">
        <v>30000</v>
      </c>
      <c r="N26" s="25"/>
      <c r="O26" s="183"/>
      <c r="P26" s="183"/>
      <c r="Q26" s="183"/>
      <c r="R26" s="183"/>
      <c r="S26" s="183"/>
      <c r="T26" s="183"/>
      <c r="U26" s="183"/>
      <c r="V26" s="183"/>
      <c r="W26" s="183"/>
      <c r="X26" s="182"/>
      <c r="Y26" s="183"/>
    </row>
    <row r="27" ht="20.25" customHeight="1" spans="1:25">
      <c r="A27" s="190" t="s">
        <v>71</v>
      </c>
      <c r="B27" s="190" t="s">
        <v>263</v>
      </c>
      <c r="C27" s="190" t="s">
        <v>264</v>
      </c>
      <c r="D27" s="190" t="s">
        <v>115</v>
      </c>
      <c r="E27" s="190" t="s">
        <v>229</v>
      </c>
      <c r="F27" s="190" t="s">
        <v>270</v>
      </c>
      <c r="G27" s="190" t="s">
        <v>271</v>
      </c>
      <c r="H27" s="183">
        <v>2400</v>
      </c>
      <c r="I27" s="183">
        <v>2400</v>
      </c>
      <c r="J27" s="25"/>
      <c r="K27" s="25"/>
      <c r="L27" s="25"/>
      <c r="M27" s="183">
        <v>2400</v>
      </c>
      <c r="N27" s="25"/>
      <c r="O27" s="183"/>
      <c r="P27" s="183"/>
      <c r="Q27" s="183"/>
      <c r="R27" s="183"/>
      <c r="S27" s="183"/>
      <c r="T27" s="183"/>
      <c r="U27" s="183"/>
      <c r="V27" s="183"/>
      <c r="W27" s="183"/>
      <c r="X27" s="182"/>
      <c r="Y27" s="183"/>
    </row>
    <row r="28" ht="20.25" customHeight="1" spans="1:25">
      <c r="A28" s="190" t="s">
        <v>71</v>
      </c>
      <c r="B28" s="190" t="s">
        <v>263</v>
      </c>
      <c r="C28" s="190" t="s">
        <v>264</v>
      </c>
      <c r="D28" s="190" t="s">
        <v>115</v>
      </c>
      <c r="E28" s="190" t="s">
        <v>229</v>
      </c>
      <c r="F28" s="190" t="s">
        <v>272</v>
      </c>
      <c r="G28" s="190" t="s">
        <v>273</v>
      </c>
      <c r="H28" s="183">
        <v>2400</v>
      </c>
      <c r="I28" s="183">
        <v>2400</v>
      </c>
      <c r="J28" s="25"/>
      <c r="K28" s="25"/>
      <c r="L28" s="25"/>
      <c r="M28" s="183">
        <v>2400</v>
      </c>
      <c r="N28" s="25"/>
      <c r="O28" s="183"/>
      <c r="P28" s="183"/>
      <c r="Q28" s="183"/>
      <c r="R28" s="183"/>
      <c r="S28" s="183"/>
      <c r="T28" s="183"/>
      <c r="U28" s="183"/>
      <c r="V28" s="183"/>
      <c r="W28" s="183"/>
      <c r="X28" s="182"/>
      <c r="Y28" s="183"/>
    </row>
    <row r="29" ht="20.25" customHeight="1" spans="1:25">
      <c r="A29" s="190" t="s">
        <v>71</v>
      </c>
      <c r="B29" s="190" t="s">
        <v>263</v>
      </c>
      <c r="C29" s="190" t="s">
        <v>264</v>
      </c>
      <c r="D29" s="190" t="s">
        <v>115</v>
      </c>
      <c r="E29" s="190" t="s">
        <v>229</v>
      </c>
      <c r="F29" s="190" t="s">
        <v>274</v>
      </c>
      <c r="G29" s="190" t="s">
        <v>275</v>
      </c>
      <c r="H29" s="183">
        <v>4000</v>
      </c>
      <c r="I29" s="183">
        <v>4000</v>
      </c>
      <c r="J29" s="25"/>
      <c r="K29" s="25"/>
      <c r="L29" s="25"/>
      <c r="M29" s="183">
        <v>4000</v>
      </c>
      <c r="N29" s="25"/>
      <c r="O29" s="183"/>
      <c r="P29" s="183"/>
      <c r="Q29" s="183"/>
      <c r="R29" s="183"/>
      <c r="S29" s="183"/>
      <c r="T29" s="183"/>
      <c r="U29" s="183"/>
      <c r="V29" s="183"/>
      <c r="W29" s="183"/>
      <c r="X29" s="182"/>
      <c r="Y29" s="183"/>
    </row>
    <row r="30" ht="20.25" customHeight="1" spans="1:25">
      <c r="A30" s="190" t="s">
        <v>71</v>
      </c>
      <c r="B30" s="190" t="s">
        <v>263</v>
      </c>
      <c r="C30" s="190" t="s">
        <v>264</v>
      </c>
      <c r="D30" s="190" t="s">
        <v>115</v>
      </c>
      <c r="E30" s="190" t="s">
        <v>229</v>
      </c>
      <c r="F30" s="190" t="s">
        <v>276</v>
      </c>
      <c r="G30" s="190" t="s">
        <v>277</v>
      </c>
      <c r="H30" s="183">
        <v>4800</v>
      </c>
      <c r="I30" s="183">
        <v>4800</v>
      </c>
      <c r="J30" s="25"/>
      <c r="K30" s="25"/>
      <c r="L30" s="25"/>
      <c r="M30" s="183">
        <v>4800</v>
      </c>
      <c r="N30" s="25"/>
      <c r="O30" s="183"/>
      <c r="P30" s="183"/>
      <c r="Q30" s="183"/>
      <c r="R30" s="183"/>
      <c r="S30" s="183"/>
      <c r="T30" s="183"/>
      <c r="U30" s="183"/>
      <c r="V30" s="183"/>
      <c r="W30" s="183"/>
      <c r="X30" s="182"/>
      <c r="Y30" s="183"/>
    </row>
    <row r="31" ht="20.25" customHeight="1" spans="1:25">
      <c r="A31" s="190" t="s">
        <v>71</v>
      </c>
      <c r="B31" s="190" t="s">
        <v>263</v>
      </c>
      <c r="C31" s="190" t="s">
        <v>264</v>
      </c>
      <c r="D31" s="190" t="s">
        <v>115</v>
      </c>
      <c r="E31" s="190" t="s">
        <v>229</v>
      </c>
      <c r="F31" s="190" t="s">
        <v>278</v>
      </c>
      <c r="G31" s="190" t="s">
        <v>279</v>
      </c>
      <c r="H31" s="183">
        <v>6400</v>
      </c>
      <c r="I31" s="183">
        <v>6400</v>
      </c>
      <c r="J31" s="25"/>
      <c r="K31" s="25"/>
      <c r="L31" s="25"/>
      <c r="M31" s="183">
        <v>6400</v>
      </c>
      <c r="N31" s="25"/>
      <c r="O31" s="183"/>
      <c r="P31" s="183"/>
      <c r="Q31" s="183"/>
      <c r="R31" s="183"/>
      <c r="S31" s="183"/>
      <c r="T31" s="183"/>
      <c r="U31" s="183"/>
      <c r="V31" s="183"/>
      <c r="W31" s="183"/>
      <c r="X31" s="182"/>
      <c r="Y31" s="183"/>
    </row>
    <row r="32" ht="20.25" customHeight="1" spans="1:25">
      <c r="A32" s="190" t="s">
        <v>71</v>
      </c>
      <c r="B32" s="190" t="s">
        <v>263</v>
      </c>
      <c r="C32" s="190" t="s">
        <v>264</v>
      </c>
      <c r="D32" s="190" t="s">
        <v>115</v>
      </c>
      <c r="E32" s="190" t="s">
        <v>229</v>
      </c>
      <c r="F32" s="190" t="s">
        <v>280</v>
      </c>
      <c r="G32" s="190" t="s">
        <v>281</v>
      </c>
      <c r="H32" s="183">
        <v>8000</v>
      </c>
      <c r="I32" s="183">
        <v>8000</v>
      </c>
      <c r="J32" s="25"/>
      <c r="K32" s="25"/>
      <c r="L32" s="25"/>
      <c r="M32" s="183">
        <v>8000</v>
      </c>
      <c r="N32" s="25"/>
      <c r="O32" s="183"/>
      <c r="P32" s="183"/>
      <c r="Q32" s="183"/>
      <c r="R32" s="183"/>
      <c r="S32" s="183"/>
      <c r="T32" s="183"/>
      <c r="U32" s="183"/>
      <c r="V32" s="183"/>
      <c r="W32" s="183"/>
      <c r="X32" s="182"/>
      <c r="Y32" s="183"/>
    </row>
    <row r="33" ht="20.25" customHeight="1" spans="1:25">
      <c r="A33" s="190" t="s">
        <v>71</v>
      </c>
      <c r="B33" s="190" t="s">
        <v>263</v>
      </c>
      <c r="C33" s="190" t="s">
        <v>264</v>
      </c>
      <c r="D33" s="190" t="s">
        <v>127</v>
      </c>
      <c r="E33" s="190" t="s">
        <v>282</v>
      </c>
      <c r="F33" s="190" t="s">
        <v>283</v>
      </c>
      <c r="G33" s="190" t="s">
        <v>284</v>
      </c>
      <c r="H33" s="183">
        <v>2400</v>
      </c>
      <c r="I33" s="183">
        <v>2400</v>
      </c>
      <c r="J33" s="25"/>
      <c r="K33" s="25"/>
      <c r="L33" s="25"/>
      <c r="M33" s="183">
        <v>2400</v>
      </c>
      <c r="N33" s="25"/>
      <c r="O33" s="183"/>
      <c r="P33" s="183"/>
      <c r="Q33" s="183"/>
      <c r="R33" s="183"/>
      <c r="S33" s="183"/>
      <c r="T33" s="183"/>
      <c r="U33" s="183"/>
      <c r="V33" s="183"/>
      <c r="W33" s="183"/>
      <c r="X33" s="182"/>
      <c r="Y33" s="183"/>
    </row>
    <row r="34" ht="20.25" customHeight="1" spans="1:25">
      <c r="A34" s="190" t="s">
        <v>71</v>
      </c>
      <c r="B34" s="190" t="s">
        <v>263</v>
      </c>
      <c r="C34" s="190" t="s">
        <v>264</v>
      </c>
      <c r="D34" s="190" t="s">
        <v>115</v>
      </c>
      <c r="E34" s="190" t="s">
        <v>229</v>
      </c>
      <c r="F34" s="190" t="s">
        <v>285</v>
      </c>
      <c r="G34" s="190" t="s">
        <v>286</v>
      </c>
      <c r="H34" s="183">
        <v>36000</v>
      </c>
      <c r="I34" s="183">
        <v>36000</v>
      </c>
      <c r="J34" s="25"/>
      <c r="K34" s="25"/>
      <c r="L34" s="25"/>
      <c r="M34" s="183">
        <v>36000</v>
      </c>
      <c r="N34" s="25"/>
      <c r="O34" s="183"/>
      <c r="P34" s="183"/>
      <c r="Q34" s="183"/>
      <c r="R34" s="183"/>
      <c r="S34" s="183"/>
      <c r="T34" s="183"/>
      <c r="U34" s="183"/>
      <c r="V34" s="183"/>
      <c r="W34" s="183"/>
      <c r="X34" s="182"/>
      <c r="Y34" s="183"/>
    </row>
    <row r="35" ht="20.25" customHeight="1" spans="1:25">
      <c r="A35" s="190" t="s">
        <v>71</v>
      </c>
      <c r="B35" s="190" t="s">
        <v>263</v>
      </c>
      <c r="C35" s="190" t="s">
        <v>264</v>
      </c>
      <c r="D35" s="190" t="s">
        <v>115</v>
      </c>
      <c r="E35" s="190" t="s">
        <v>229</v>
      </c>
      <c r="F35" s="190" t="s">
        <v>287</v>
      </c>
      <c r="G35" s="190" t="s">
        <v>288</v>
      </c>
      <c r="H35" s="183">
        <v>24000</v>
      </c>
      <c r="I35" s="183">
        <v>24000</v>
      </c>
      <c r="J35" s="25"/>
      <c r="K35" s="25"/>
      <c r="L35" s="25"/>
      <c r="M35" s="183">
        <v>24000</v>
      </c>
      <c r="N35" s="25"/>
      <c r="O35" s="183"/>
      <c r="P35" s="183"/>
      <c r="Q35" s="183"/>
      <c r="R35" s="183"/>
      <c r="S35" s="183"/>
      <c r="T35" s="183"/>
      <c r="U35" s="183"/>
      <c r="V35" s="183"/>
      <c r="W35" s="183"/>
      <c r="X35" s="182"/>
      <c r="Y35" s="183"/>
    </row>
    <row r="36" ht="20.25" customHeight="1" spans="1:25">
      <c r="A36" s="190" t="s">
        <v>71</v>
      </c>
      <c r="B36" s="190" t="s">
        <v>263</v>
      </c>
      <c r="C36" s="190" t="s">
        <v>264</v>
      </c>
      <c r="D36" s="190" t="s">
        <v>115</v>
      </c>
      <c r="E36" s="190" t="s">
        <v>229</v>
      </c>
      <c r="F36" s="190" t="s">
        <v>258</v>
      </c>
      <c r="G36" s="190" t="s">
        <v>259</v>
      </c>
      <c r="H36" s="183">
        <v>8160</v>
      </c>
      <c r="I36" s="183">
        <v>8160</v>
      </c>
      <c r="J36" s="25"/>
      <c r="K36" s="25"/>
      <c r="L36" s="25"/>
      <c r="M36" s="183">
        <v>8160</v>
      </c>
      <c r="N36" s="25"/>
      <c r="O36" s="183"/>
      <c r="P36" s="183"/>
      <c r="Q36" s="183"/>
      <c r="R36" s="183"/>
      <c r="S36" s="183"/>
      <c r="T36" s="183"/>
      <c r="U36" s="183"/>
      <c r="V36" s="183"/>
      <c r="W36" s="183"/>
      <c r="X36" s="182"/>
      <c r="Y36" s="183"/>
    </row>
    <row r="37" ht="20.25" customHeight="1" spans="1:25">
      <c r="A37" s="190" t="s">
        <v>71</v>
      </c>
      <c r="B37" s="190" t="s">
        <v>289</v>
      </c>
      <c r="C37" s="190" t="s">
        <v>290</v>
      </c>
      <c r="D37" s="190" t="s">
        <v>133</v>
      </c>
      <c r="E37" s="190" t="s">
        <v>267</v>
      </c>
      <c r="F37" s="190" t="s">
        <v>291</v>
      </c>
      <c r="G37" s="190" t="s">
        <v>292</v>
      </c>
      <c r="H37" s="183">
        <v>126000</v>
      </c>
      <c r="I37" s="183">
        <v>126000</v>
      </c>
      <c r="J37" s="25"/>
      <c r="K37" s="25"/>
      <c r="L37" s="25"/>
      <c r="M37" s="183">
        <v>126000</v>
      </c>
      <c r="N37" s="25"/>
      <c r="O37" s="183"/>
      <c r="P37" s="183"/>
      <c r="Q37" s="183"/>
      <c r="R37" s="183"/>
      <c r="S37" s="183"/>
      <c r="T37" s="183"/>
      <c r="U37" s="183"/>
      <c r="V37" s="183"/>
      <c r="W37" s="183"/>
      <c r="X37" s="182"/>
      <c r="Y37" s="183"/>
    </row>
    <row r="38" ht="20.25" customHeight="1" spans="1:25">
      <c r="A38" s="190" t="s">
        <v>71</v>
      </c>
      <c r="B38" s="190" t="s">
        <v>293</v>
      </c>
      <c r="C38" s="190" t="s">
        <v>294</v>
      </c>
      <c r="D38" s="190" t="s">
        <v>115</v>
      </c>
      <c r="E38" s="190" t="s">
        <v>229</v>
      </c>
      <c r="F38" s="190" t="s">
        <v>295</v>
      </c>
      <c r="G38" s="190" t="s">
        <v>296</v>
      </c>
      <c r="H38" s="183">
        <v>130800</v>
      </c>
      <c r="I38" s="183">
        <v>130800</v>
      </c>
      <c r="J38" s="25"/>
      <c r="K38" s="25"/>
      <c r="L38" s="25"/>
      <c r="M38" s="183">
        <v>130800</v>
      </c>
      <c r="N38" s="25"/>
      <c r="O38" s="183"/>
      <c r="P38" s="183"/>
      <c r="Q38" s="183"/>
      <c r="R38" s="183"/>
      <c r="S38" s="183"/>
      <c r="T38" s="183"/>
      <c r="U38" s="183"/>
      <c r="V38" s="183"/>
      <c r="W38" s="183"/>
      <c r="X38" s="182"/>
      <c r="Y38" s="183"/>
    </row>
    <row r="39" ht="20.25" customHeight="1" spans="1:25">
      <c r="A39" s="190" t="s">
        <v>71</v>
      </c>
      <c r="B39" s="190" t="s">
        <v>293</v>
      </c>
      <c r="C39" s="190" t="s">
        <v>294</v>
      </c>
      <c r="D39" s="190" t="s">
        <v>115</v>
      </c>
      <c r="E39" s="190" t="s">
        <v>229</v>
      </c>
      <c r="F39" s="190" t="s">
        <v>295</v>
      </c>
      <c r="G39" s="190" t="s">
        <v>296</v>
      </c>
      <c r="H39" s="183">
        <v>37200</v>
      </c>
      <c r="I39" s="183">
        <v>37200</v>
      </c>
      <c r="J39" s="25"/>
      <c r="K39" s="25"/>
      <c r="L39" s="25"/>
      <c r="M39" s="183">
        <v>37200</v>
      </c>
      <c r="N39" s="25"/>
      <c r="O39" s="183"/>
      <c r="P39" s="183"/>
      <c r="Q39" s="183"/>
      <c r="R39" s="183"/>
      <c r="S39" s="183"/>
      <c r="T39" s="183"/>
      <c r="U39" s="183"/>
      <c r="V39" s="183"/>
      <c r="W39" s="183"/>
      <c r="X39" s="182"/>
      <c r="Y39" s="183"/>
    </row>
    <row r="40" ht="20.25" customHeight="1" spans="1:25">
      <c r="A40" s="190" t="s">
        <v>71</v>
      </c>
      <c r="B40" s="190" t="s">
        <v>293</v>
      </c>
      <c r="C40" s="190" t="s">
        <v>294</v>
      </c>
      <c r="D40" s="190" t="s">
        <v>115</v>
      </c>
      <c r="E40" s="190" t="s">
        <v>229</v>
      </c>
      <c r="F40" s="190" t="s">
        <v>295</v>
      </c>
      <c r="G40" s="190" t="s">
        <v>296</v>
      </c>
      <c r="H40" s="183">
        <v>6540</v>
      </c>
      <c r="I40" s="183">
        <v>6540</v>
      </c>
      <c r="J40" s="25"/>
      <c r="K40" s="25"/>
      <c r="L40" s="25"/>
      <c r="M40" s="183">
        <v>6540</v>
      </c>
      <c r="N40" s="25"/>
      <c r="O40" s="183"/>
      <c r="P40" s="183"/>
      <c r="Q40" s="183"/>
      <c r="R40" s="183"/>
      <c r="S40" s="183"/>
      <c r="T40" s="183"/>
      <c r="U40" s="183"/>
      <c r="V40" s="183"/>
      <c r="W40" s="183"/>
      <c r="X40" s="182"/>
      <c r="Y40" s="183"/>
    </row>
    <row r="41" ht="20.25" customHeight="1" spans="1:25">
      <c r="A41" s="190" t="s">
        <v>71</v>
      </c>
      <c r="B41" s="190" t="s">
        <v>297</v>
      </c>
      <c r="C41" s="190" t="s">
        <v>298</v>
      </c>
      <c r="D41" s="190" t="s">
        <v>115</v>
      </c>
      <c r="E41" s="190" t="s">
        <v>229</v>
      </c>
      <c r="F41" s="190" t="s">
        <v>234</v>
      </c>
      <c r="G41" s="190" t="s">
        <v>235</v>
      </c>
      <c r="H41" s="183">
        <v>214560</v>
      </c>
      <c r="I41" s="183">
        <v>214560</v>
      </c>
      <c r="J41" s="25"/>
      <c r="K41" s="25"/>
      <c r="L41" s="25"/>
      <c r="M41" s="183">
        <v>214560</v>
      </c>
      <c r="N41" s="25"/>
      <c r="O41" s="183"/>
      <c r="P41" s="183"/>
      <c r="Q41" s="183"/>
      <c r="R41" s="183"/>
      <c r="S41" s="183"/>
      <c r="T41" s="183"/>
      <c r="U41" s="183"/>
      <c r="V41" s="183"/>
      <c r="W41" s="183"/>
      <c r="X41" s="182"/>
      <c r="Y41" s="183"/>
    </row>
    <row r="42" ht="20.25" customHeight="1" spans="1:25">
      <c r="A42" s="190" t="s">
        <v>71</v>
      </c>
      <c r="B42" s="190" t="s">
        <v>297</v>
      </c>
      <c r="C42" s="190" t="s">
        <v>298</v>
      </c>
      <c r="D42" s="190" t="s">
        <v>115</v>
      </c>
      <c r="E42" s="190" t="s">
        <v>229</v>
      </c>
      <c r="F42" s="190" t="s">
        <v>234</v>
      </c>
      <c r="G42" s="190" t="s">
        <v>235</v>
      </c>
      <c r="H42" s="183">
        <v>176000</v>
      </c>
      <c r="I42" s="183">
        <v>176000</v>
      </c>
      <c r="J42" s="25"/>
      <c r="K42" s="25"/>
      <c r="L42" s="25"/>
      <c r="M42" s="183">
        <v>176000</v>
      </c>
      <c r="N42" s="25"/>
      <c r="O42" s="183"/>
      <c r="P42" s="183"/>
      <c r="Q42" s="183"/>
      <c r="R42" s="183"/>
      <c r="S42" s="183"/>
      <c r="T42" s="183"/>
      <c r="U42" s="183"/>
      <c r="V42" s="183"/>
      <c r="W42" s="183"/>
      <c r="X42" s="182"/>
      <c r="Y42" s="183"/>
    </row>
    <row r="43" ht="20.25" customHeight="1" spans="1:25">
      <c r="A43" s="190" t="s">
        <v>71</v>
      </c>
      <c r="B43" s="190" t="s">
        <v>299</v>
      </c>
      <c r="C43" s="190" t="s">
        <v>300</v>
      </c>
      <c r="D43" s="190" t="s">
        <v>115</v>
      </c>
      <c r="E43" s="190" t="s">
        <v>229</v>
      </c>
      <c r="F43" s="190" t="s">
        <v>291</v>
      </c>
      <c r="G43" s="190" t="s">
        <v>292</v>
      </c>
      <c r="H43" s="183">
        <v>7200</v>
      </c>
      <c r="I43" s="183">
        <v>7200</v>
      </c>
      <c r="J43" s="25"/>
      <c r="K43" s="25"/>
      <c r="L43" s="25"/>
      <c r="M43" s="183">
        <v>7200</v>
      </c>
      <c r="N43" s="25"/>
      <c r="O43" s="183"/>
      <c r="P43" s="183"/>
      <c r="Q43" s="183"/>
      <c r="R43" s="183"/>
      <c r="S43" s="183"/>
      <c r="T43" s="183"/>
      <c r="U43" s="183"/>
      <c r="V43" s="183"/>
      <c r="W43" s="183"/>
      <c r="X43" s="182"/>
      <c r="Y43" s="183"/>
    </row>
    <row r="44" ht="20.25" customHeight="1" spans="1:25">
      <c r="A44" s="190" t="s">
        <v>71</v>
      </c>
      <c r="B44" s="190" t="s">
        <v>299</v>
      </c>
      <c r="C44" s="190" t="s">
        <v>300</v>
      </c>
      <c r="D44" s="190" t="s">
        <v>115</v>
      </c>
      <c r="E44" s="190" t="s">
        <v>229</v>
      </c>
      <c r="F44" s="190" t="s">
        <v>291</v>
      </c>
      <c r="G44" s="190" t="s">
        <v>292</v>
      </c>
      <c r="H44" s="183">
        <v>7200</v>
      </c>
      <c r="I44" s="183">
        <v>7200</v>
      </c>
      <c r="J44" s="25"/>
      <c r="K44" s="25"/>
      <c r="L44" s="25"/>
      <c r="M44" s="183">
        <v>7200</v>
      </c>
      <c r="N44" s="25"/>
      <c r="O44" s="183"/>
      <c r="P44" s="183"/>
      <c r="Q44" s="183"/>
      <c r="R44" s="183"/>
      <c r="S44" s="183"/>
      <c r="T44" s="183"/>
      <c r="U44" s="183"/>
      <c r="V44" s="183"/>
      <c r="W44" s="183"/>
      <c r="X44" s="182"/>
      <c r="Y44" s="183"/>
    </row>
    <row r="45" ht="20.25" customHeight="1" spans="1:25">
      <c r="A45" s="190" t="s">
        <v>71</v>
      </c>
      <c r="B45" s="190" t="s">
        <v>299</v>
      </c>
      <c r="C45" s="190" t="s">
        <v>300</v>
      </c>
      <c r="D45" s="190" t="s">
        <v>115</v>
      </c>
      <c r="E45" s="190" t="s">
        <v>229</v>
      </c>
      <c r="F45" s="190" t="s">
        <v>291</v>
      </c>
      <c r="G45" s="190" t="s">
        <v>292</v>
      </c>
      <c r="H45" s="183">
        <v>7200</v>
      </c>
      <c r="I45" s="183">
        <v>7200</v>
      </c>
      <c r="J45" s="25"/>
      <c r="K45" s="25"/>
      <c r="L45" s="25"/>
      <c r="M45" s="183">
        <v>7200</v>
      </c>
      <c r="N45" s="25"/>
      <c r="O45" s="183"/>
      <c r="P45" s="183"/>
      <c r="Q45" s="183"/>
      <c r="R45" s="183"/>
      <c r="S45" s="183"/>
      <c r="T45" s="183"/>
      <c r="U45" s="183"/>
      <c r="V45" s="183"/>
      <c r="W45" s="183"/>
      <c r="X45" s="182"/>
      <c r="Y45" s="183"/>
    </row>
    <row r="46" ht="20.25" customHeight="1" spans="1:25">
      <c r="A46" s="190" t="s">
        <v>71</v>
      </c>
      <c r="B46" s="190" t="s">
        <v>299</v>
      </c>
      <c r="C46" s="190" t="s">
        <v>300</v>
      </c>
      <c r="D46" s="190" t="s">
        <v>115</v>
      </c>
      <c r="E46" s="190" t="s">
        <v>229</v>
      </c>
      <c r="F46" s="190" t="s">
        <v>291</v>
      </c>
      <c r="G46" s="190" t="s">
        <v>292</v>
      </c>
      <c r="H46" s="183">
        <v>7200</v>
      </c>
      <c r="I46" s="183">
        <v>7200</v>
      </c>
      <c r="J46" s="25"/>
      <c r="K46" s="25"/>
      <c r="L46" s="25"/>
      <c r="M46" s="183">
        <v>7200</v>
      </c>
      <c r="N46" s="25"/>
      <c r="O46" s="183"/>
      <c r="P46" s="183"/>
      <c r="Q46" s="183"/>
      <c r="R46" s="183"/>
      <c r="S46" s="183"/>
      <c r="T46" s="183"/>
      <c r="U46" s="183"/>
      <c r="V46" s="183"/>
      <c r="W46" s="183"/>
      <c r="X46" s="182"/>
      <c r="Y46" s="183"/>
    </row>
    <row r="47" ht="20.25" customHeight="1" spans="1:25">
      <c r="A47" s="190" t="s">
        <v>71</v>
      </c>
      <c r="B47" s="190" t="s">
        <v>299</v>
      </c>
      <c r="C47" s="190" t="s">
        <v>300</v>
      </c>
      <c r="D47" s="190" t="s">
        <v>115</v>
      </c>
      <c r="E47" s="190" t="s">
        <v>229</v>
      </c>
      <c r="F47" s="190" t="s">
        <v>291</v>
      </c>
      <c r="G47" s="190" t="s">
        <v>292</v>
      </c>
      <c r="H47" s="183">
        <v>7200</v>
      </c>
      <c r="I47" s="183">
        <v>7200</v>
      </c>
      <c r="J47" s="25"/>
      <c r="K47" s="25"/>
      <c r="L47" s="25"/>
      <c r="M47" s="183">
        <v>7200</v>
      </c>
      <c r="N47" s="25"/>
      <c r="O47" s="183"/>
      <c r="P47" s="183"/>
      <c r="Q47" s="183"/>
      <c r="R47" s="183"/>
      <c r="S47" s="183"/>
      <c r="T47" s="183"/>
      <c r="U47" s="183"/>
      <c r="V47" s="183"/>
      <c r="W47" s="183"/>
      <c r="X47" s="182"/>
      <c r="Y47" s="183"/>
    </row>
    <row r="48" ht="20.25" customHeight="1" spans="1:25">
      <c r="A48" s="190" t="s">
        <v>71</v>
      </c>
      <c r="B48" s="190" t="s">
        <v>299</v>
      </c>
      <c r="C48" s="190" t="s">
        <v>300</v>
      </c>
      <c r="D48" s="190" t="s">
        <v>115</v>
      </c>
      <c r="E48" s="190" t="s">
        <v>229</v>
      </c>
      <c r="F48" s="190" t="s">
        <v>291</v>
      </c>
      <c r="G48" s="190" t="s">
        <v>292</v>
      </c>
      <c r="H48" s="183">
        <v>7200</v>
      </c>
      <c r="I48" s="183">
        <v>7200</v>
      </c>
      <c r="J48" s="25"/>
      <c r="K48" s="25"/>
      <c r="L48" s="25"/>
      <c r="M48" s="183">
        <v>7200</v>
      </c>
      <c r="N48" s="25"/>
      <c r="O48" s="183"/>
      <c r="P48" s="183"/>
      <c r="Q48" s="183"/>
      <c r="R48" s="183"/>
      <c r="S48" s="183"/>
      <c r="T48" s="183"/>
      <c r="U48" s="183"/>
      <c r="V48" s="183"/>
      <c r="W48" s="183"/>
      <c r="X48" s="182"/>
      <c r="Y48" s="183"/>
    </row>
    <row r="49" ht="20.25" customHeight="1" spans="1:25">
      <c r="A49" s="190" t="s">
        <v>71</v>
      </c>
      <c r="B49" s="190" t="s">
        <v>299</v>
      </c>
      <c r="C49" s="190" t="s">
        <v>300</v>
      </c>
      <c r="D49" s="190" t="s">
        <v>115</v>
      </c>
      <c r="E49" s="190" t="s">
        <v>229</v>
      </c>
      <c r="F49" s="190" t="s">
        <v>291</v>
      </c>
      <c r="G49" s="190" t="s">
        <v>292</v>
      </c>
      <c r="H49" s="183">
        <v>7200</v>
      </c>
      <c r="I49" s="183">
        <v>7200</v>
      </c>
      <c r="J49" s="25"/>
      <c r="K49" s="25"/>
      <c r="L49" s="25"/>
      <c r="M49" s="183">
        <v>7200</v>
      </c>
      <c r="N49" s="25"/>
      <c r="O49" s="183"/>
      <c r="P49" s="183"/>
      <c r="Q49" s="183"/>
      <c r="R49" s="183"/>
      <c r="S49" s="183"/>
      <c r="T49" s="183"/>
      <c r="U49" s="183"/>
      <c r="V49" s="183"/>
      <c r="W49" s="183"/>
      <c r="X49" s="182"/>
      <c r="Y49" s="183"/>
    </row>
    <row r="50" ht="20.25" customHeight="1" spans="1:25">
      <c r="A50" s="190" t="s">
        <v>71</v>
      </c>
      <c r="B50" s="190" t="s">
        <v>299</v>
      </c>
      <c r="C50" s="190" t="s">
        <v>300</v>
      </c>
      <c r="D50" s="190" t="s">
        <v>115</v>
      </c>
      <c r="E50" s="190" t="s">
        <v>229</v>
      </c>
      <c r="F50" s="190" t="s">
        <v>291</v>
      </c>
      <c r="G50" s="190" t="s">
        <v>292</v>
      </c>
      <c r="H50" s="183">
        <v>7200</v>
      </c>
      <c r="I50" s="183">
        <v>7200</v>
      </c>
      <c r="J50" s="25"/>
      <c r="K50" s="25"/>
      <c r="L50" s="25"/>
      <c r="M50" s="183">
        <v>7200</v>
      </c>
      <c r="N50" s="25"/>
      <c r="O50" s="183"/>
      <c r="P50" s="183"/>
      <c r="Q50" s="183"/>
      <c r="R50" s="183"/>
      <c r="S50" s="183"/>
      <c r="T50" s="183"/>
      <c r="U50" s="183"/>
      <c r="V50" s="183"/>
      <c r="W50" s="183"/>
      <c r="X50" s="182"/>
      <c r="Y50" s="183"/>
    </row>
    <row r="51" ht="20.25" customHeight="1" spans="1:25">
      <c r="A51" s="190" t="s">
        <v>71</v>
      </c>
      <c r="B51" s="190" t="s">
        <v>299</v>
      </c>
      <c r="C51" s="190" t="s">
        <v>300</v>
      </c>
      <c r="D51" s="190" t="s">
        <v>115</v>
      </c>
      <c r="E51" s="190" t="s">
        <v>229</v>
      </c>
      <c r="F51" s="190" t="s">
        <v>291</v>
      </c>
      <c r="G51" s="190" t="s">
        <v>292</v>
      </c>
      <c r="H51" s="183">
        <v>7200</v>
      </c>
      <c r="I51" s="183">
        <v>7200</v>
      </c>
      <c r="J51" s="25"/>
      <c r="K51" s="25"/>
      <c r="L51" s="25"/>
      <c r="M51" s="183">
        <v>7200</v>
      </c>
      <c r="N51" s="25"/>
      <c r="O51" s="183"/>
      <c r="P51" s="183"/>
      <c r="Q51" s="183"/>
      <c r="R51" s="183"/>
      <c r="S51" s="183"/>
      <c r="T51" s="183"/>
      <c r="U51" s="183"/>
      <c r="V51" s="183"/>
      <c r="W51" s="183"/>
      <c r="X51" s="182"/>
      <c r="Y51" s="183"/>
    </row>
    <row r="52" ht="20.25" customHeight="1" spans="1:25">
      <c r="A52" s="190" t="s">
        <v>71</v>
      </c>
      <c r="B52" s="190" t="s">
        <v>299</v>
      </c>
      <c r="C52" s="190" t="s">
        <v>300</v>
      </c>
      <c r="D52" s="190" t="s">
        <v>115</v>
      </c>
      <c r="E52" s="190" t="s">
        <v>229</v>
      </c>
      <c r="F52" s="190" t="s">
        <v>291</v>
      </c>
      <c r="G52" s="190" t="s">
        <v>292</v>
      </c>
      <c r="H52" s="183">
        <v>7200</v>
      </c>
      <c r="I52" s="183">
        <v>7200</v>
      </c>
      <c r="J52" s="25"/>
      <c r="K52" s="25"/>
      <c r="L52" s="25"/>
      <c r="M52" s="183">
        <v>7200</v>
      </c>
      <c r="N52" s="25"/>
      <c r="O52" s="183"/>
      <c r="P52" s="183"/>
      <c r="Q52" s="183"/>
      <c r="R52" s="183"/>
      <c r="S52" s="183"/>
      <c r="T52" s="183"/>
      <c r="U52" s="183"/>
      <c r="V52" s="183"/>
      <c r="W52" s="183"/>
      <c r="X52" s="182"/>
      <c r="Y52" s="183"/>
    </row>
    <row r="53" ht="20.25" customHeight="1" spans="1:25">
      <c r="A53" s="190" t="s">
        <v>71</v>
      </c>
      <c r="B53" s="190" t="s">
        <v>299</v>
      </c>
      <c r="C53" s="190" t="s">
        <v>300</v>
      </c>
      <c r="D53" s="190" t="s">
        <v>115</v>
      </c>
      <c r="E53" s="190" t="s">
        <v>229</v>
      </c>
      <c r="F53" s="190" t="s">
        <v>291</v>
      </c>
      <c r="G53" s="190" t="s">
        <v>292</v>
      </c>
      <c r="H53" s="183">
        <v>4800</v>
      </c>
      <c r="I53" s="183">
        <v>4800</v>
      </c>
      <c r="J53" s="25"/>
      <c r="K53" s="25"/>
      <c r="L53" s="25"/>
      <c r="M53" s="183">
        <v>4800</v>
      </c>
      <c r="N53" s="25"/>
      <c r="O53" s="183"/>
      <c r="P53" s="183"/>
      <c r="Q53" s="183"/>
      <c r="R53" s="183"/>
      <c r="S53" s="183"/>
      <c r="T53" s="183"/>
      <c r="U53" s="183"/>
      <c r="V53" s="183"/>
      <c r="W53" s="183"/>
      <c r="X53" s="182"/>
      <c r="Y53" s="183"/>
    </row>
    <row r="54" ht="20.25" customHeight="1" spans="1:25">
      <c r="A54" s="190" t="s">
        <v>71</v>
      </c>
      <c r="B54" s="190" t="s">
        <v>299</v>
      </c>
      <c r="C54" s="190" t="s">
        <v>300</v>
      </c>
      <c r="D54" s="190" t="s">
        <v>115</v>
      </c>
      <c r="E54" s="190" t="s">
        <v>229</v>
      </c>
      <c r="F54" s="190" t="s">
        <v>291</v>
      </c>
      <c r="G54" s="190" t="s">
        <v>292</v>
      </c>
      <c r="H54" s="183">
        <v>7200</v>
      </c>
      <c r="I54" s="183">
        <v>7200</v>
      </c>
      <c r="J54" s="25"/>
      <c r="K54" s="25"/>
      <c r="L54" s="25"/>
      <c r="M54" s="183">
        <v>7200</v>
      </c>
      <c r="N54" s="25"/>
      <c r="O54" s="183"/>
      <c r="P54" s="183"/>
      <c r="Q54" s="183"/>
      <c r="R54" s="183"/>
      <c r="S54" s="183"/>
      <c r="T54" s="183"/>
      <c r="U54" s="183"/>
      <c r="V54" s="183"/>
      <c r="W54" s="183"/>
      <c r="X54" s="182"/>
      <c r="Y54" s="183"/>
    </row>
    <row r="55" ht="20.25" customHeight="1" spans="1:25">
      <c r="A55" s="190" t="s">
        <v>71</v>
      </c>
      <c r="B55" s="190" t="s">
        <v>299</v>
      </c>
      <c r="C55" s="190" t="s">
        <v>300</v>
      </c>
      <c r="D55" s="190" t="s">
        <v>115</v>
      </c>
      <c r="E55" s="190" t="s">
        <v>229</v>
      </c>
      <c r="F55" s="190" t="s">
        <v>291</v>
      </c>
      <c r="G55" s="190" t="s">
        <v>292</v>
      </c>
      <c r="H55" s="183">
        <v>4800</v>
      </c>
      <c r="I55" s="183">
        <v>4800</v>
      </c>
      <c r="J55" s="25"/>
      <c r="K55" s="25"/>
      <c r="L55" s="25"/>
      <c r="M55" s="183">
        <v>4800</v>
      </c>
      <c r="N55" s="25"/>
      <c r="O55" s="183"/>
      <c r="P55" s="183"/>
      <c r="Q55" s="183"/>
      <c r="R55" s="183"/>
      <c r="S55" s="183"/>
      <c r="T55" s="183"/>
      <c r="U55" s="183"/>
      <c r="V55" s="183"/>
      <c r="W55" s="183"/>
      <c r="X55" s="182"/>
      <c r="Y55" s="183"/>
    </row>
    <row r="56" ht="20.25" customHeight="1" spans="1:25">
      <c r="A56" s="190" t="s">
        <v>71</v>
      </c>
      <c r="B56" s="190" t="s">
        <v>299</v>
      </c>
      <c r="C56" s="190" t="s">
        <v>300</v>
      </c>
      <c r="D56" s="190" t="s">
        <v>115</v>
      </c>
      <c r="E56" s="190" t="s">
        <v>229</v>
      </c>
      <c r="F56" s="190" t="s">
        <v>291</v>
      </c>
      <c r="G56" s="190" t="s">
        <v>292</v>
      </c>
      <c r="H56" s="183">
        <v>4800</v>
      </c>
      <c r="I56" s="183">
        <v>4800</v>
      </c>
      <c r="J56" s="25"/>
      <c r="K56" s="25"/>
      <c r="L56" s="25"/>
      <c r="M56" s="183">
        <v>4800</v>
      </c>
      <c r="N56" s="25"/>
      <c r="O56" s="183"/>
      <c r="P56" s="183"/>
      <c r="Q56" s="183"/>
      <c r="R56" s="183"/>
      <c r="S56" s="183"/>
      <c r="T56" s="183"/>
      <c r="U56" s="183"/>
      <c r="V56" s="183"/>
      <c r="W56" s="183"/>
      <c r="X56" s="182"/>
      <c r="Y56" s="183"/>
    </row>
    <row r="57" ht="20.25" customHeight="1" spans="1:25">
      <c r="A57" s="190" t="s">
        <v>71</v>
      </c>
      <c r="B57" s="190" t="s">
        <v>299</v>
      </c>
      <c r="C57" s="190" t="s">
        <v>300</v>
      </c>
      <c r="D57" s="190" t="s">
        <v>115</v>
      </c>
      <c r="E57" s="190" t="s">
        <v>229</v>
      </c>
      <c r="F57" s="190" t="s">
        <v>291</v>
      </c>
      <c r="G57" s="190" t="s">
        <v>292</v>
      </c>
      <c r="H57" s="183">
        <v>4800</v>
      </c>
      <c r="I57" s="183">
        <v>4800</v>
      </c>
      <c r="J57" s="25"/>
      <c r="K57" s="25"/>
      <c r="L57" s="25"/>
      <c r="M57" s="183">
        <v>4800</v>
      </c>
      <c r="N57" s="25"/>
      <c r="O57" s="183"/>
      <c r="P57" s="183"/>
      <c r="Q57" s="183"/>
      <c r="R57" s="183"/>
      <c r="S57" s="183"/>
      <c r="T57" s="183"/>
      <c r="U57" s="183"/>
      <c r="V57" s="183"/>
      <c r="W57" s="183"/>
      <c r="X57" s="182"/>
      <c r="Y57" s="183"/>
    </row>
    <row r="58" ht="20.25" customHeight="1" spans="1:25">
      <c r="A58" s="190" t="s">
        <v>71</v>
      </c>
      <c r="B58" s="190" t="s">
        <v>299</v>
      </c>
      <c r="C58" s="190" t="s">
        <v>300</v>
      </c>
      <c r="D58" s="190" t="s">
        <v>115</v>
      </c>
      <c r="E58" s="190" t="s">
        <v>229</v>
      </c>
      <c r="F58" s="190" t="s">
        <v>291</v>
      </c>
      <c r="G58" s="190" t="s">
        <v>292</v>
      </c>
      <c r="H58" s="183">
        <v>10800</v>
      </c>
      <c r="I58" s="183">
        <v>10800</v>
      </c>
      <c r="J58" s="25"/>
      <c r="K58" s="25"/>
      <c r="L58" s="25"/>
      <c r="M58" s="183">
        <v>10800</v>
      </c>
      <c r="N58" s="25"/>
      <c r="O58" s="183"/>
      <c r="P58" s="183"/>
      <c r="Q58" s="183"/>
      <c r="R58" s="183"/>
      <c r="S58" s="183"/>
      <c r="T58" s="183"/>
      <c r="U58" s="183"/>
      <c r="V58" s="183"/>
      <c r="W58" s="183"/>
      <c r="X58" s="182"/>
      <c r="Y58" s="183"/>
    </row>
    <row r="59" ht="20.25" customHeight="1" spans="1:25">
      <c r="A59" s="190" t="s">
        <v>71</v>
      </c>
      <c r="B59" s="190" t="s">
        <v>299</v>
      </c>
      <c r="C59" s="190" t="s">
        <v>300</v>
      </c>
      <c r="D59" s="190" t="s">
        <v>115</v>
      </c>
      <c r="E59" s="190" t="s">
        <v>229</v>
      </c>
      <c r="F59" s="190" t="s">
        <v>291</v>
      </c>
      <c r="G59" s="190" t="s">
        <v>292</v>
      </c>
      <c r="H59" s="183">
        <v>7200</v>
      </c>
      <c r="I59" s="183">
        <v>7200</v>
      </c>
      <c r="J59" s="25"/>
      <c r="K59" s="25"/>
      <c r="L59" s="25"/>
      <c r="M59" s="183">
        <v>7200</v>
      </c>
      <c r="N59" s="25"/>
      <c r="O59" s="183"/>
      <c r="P59" s="183"/>
      <c r="Q59" s="183"/>
      <c r="R59" s="183"/>
      <c r="S59" s="183"/>
      <c r="T59" s="183"/>
      <c r="U59" s="183"/>
      <c r="V59" s="183"/>
      <c r="W59" s="183"/>
      <c r="X59" s="182"/>
      <c r="Y59" s="183"/>
    </row>
    <row r="60" ht="20.25" customHeight="1" spans="1:25">
      <c r="A60" s="190" t="s">
        <v>71</v>
      </c>
      <c r="B60" s="190" t="s">
        <v>299</v>
      </c>
      <c r="C60" s="190" t="s">
        <v>300</v>
      </c>
      <c r="D60" s="190" t="s">
        <v>115</v>
      </c>
      <c r="E60" s="190" t="s">
        <v>229</v>
      </c>
      <c r="F60" s="190" t="s">
        <v>291</v>
      </c>
      <c r="G60" s="190" t="s">
        <v>292</v>
      </c>
      <c r="H60" s="183">
        <v>7200</v>
      </c>
      <c r="I60" s="183">
        <v>7200</v>
      </c>
      <c r="J60" s="25"/>
      <c r="K60" s="25"/>
      <c r="L60" s="25"/>
      <c r="M60" s="183">
        <v>7200</v>
      </c>
      <c r="N60" s="25"/>
      <c r="O60" s="183"/>
      <c r="P60" s="183"/>
      <c r="Q60" s="183"/>
      <c r="R60" s="183"/>
      <c r="S60" s="183"/>
      <c r="T60" s="183"/>
      <c r="U60" s="183"/>
      <c r="V60" s="183"/>
      <c r="W60" s="183"/>
      <c r="X60" s="182"/>
      <c r="Y60" s="183"/>
    </row>
    <row r="61" ht="20.25" customHeight="1" spans="1:25">
      <c r="A61" s="190" t="s">
        <v>71</v>
      </c>
      <c r="B61" s="190" t="s">
        <v>301</v>
      </c>
      <c r="C61" s="190" t="s">
        <v>302</v>
      </c>
      <c r="D61" s="190" t="s">
        <v>115</v>
      </c>
      <c r="E61" s="190" t="s">
        <v>229</v>
      </c>
      <c r="F61" s="190" t="s">
        <v>265</v>
      </c>
      <c r="G61" s="190" t="s">
        <v>266</v>
      </c>
      <c r="H61" s="183">
        <v>2160</v>
      </c>
      <c r="I61" s="183">
        <v>2160</v>
      </c>
      <c r="J61" s="25"/>
      <c r="K61" s="25"/>
      <c r="L61" s="25"/>
      <c r="M61" s="183">
        <v>2160</v>
      </c>
      <c r="N61" s="25"/>
      <c r="O61" s="183"/>
      <c r="P61" s="183"/>
      <c r="Q61" s="183"/>
      <c r="R61" s="183"/>
      <c r="S61" s="183"/>
      <c r="T61" s="183"/>
      <c r="U61" s="183"/>
      <c r="V61" s="183"/>
      <c r="W61" s="183"/>
      <c r="X61" s="182"/>
      <c r="Y61" s="183"/>
    </row>
    <row r="62" ht="20.25" customHeight="1" spans="1:25">
      <c r="A62" s="190" t="s">
        <v>71</v>
      </c>
      <c r="B62" s="190" t="s">
        <v>301</v>
      </c>
      <c r="C62" s="190" t="s">
        <v>302</v>
      </c>
      <c r="D62" s="190" t="s">
        <v>115</v>
      </c>
      <c r="E62" s="190" t="s">
        <v>229</v>
      </c>
      <c r="F62" s="190" t="s">
        <v>265</v>
      </c>
      <c r="G62" s="190" t="s">
        <v>266</v>
      </c>
      <c r="H62" s="183">
        <v>3000</v>
      </c>
      <c r="I62" s="183">
        <v>3000</v>
      </c>
      <c r="J62" s="25"/>
      <c r="K62" s="25"/>
      <c r="L62" s="25"/>
      <c r="M62" s="183">
        <v>3000</v>
      </c>
      <c r="N62" s="25"/>
      <c r="O62" s="183"/>
      <c r="P62" s="183"/>
      <c r="Q62" s="183"/>
      <c r="R62" s="183"/>
      <c r="S62" s="183"/>
      <c r="T62" s="183"/>
      <c r="U62" s="183"/>
      <c r="V62" s="183"/>
      <c r="W62" s="183"/>
      <c r="X62" s="182"/>
      <c r="Y62" s="183"/>
    </row>
    <row r="63" ht="20.25" customHeight="1" spans="1:25">
      <c r="A63" s="190" t="s">
        <v>71</v>
      </c>
      <c r="B63" s="190" t="s">
        <v>301</v>
      </c>
      <c r="C63" s="190" t="s">
        <v>302</v>
      </c>
      <c r="D63" s="190" t="s">
        <v>115</v>
      </c>
      <c r="E63" s="190" t="s">
        <v>229</v>
      </c>
      <c r="F63" s="190" t="s">
        <v>287</v>
      </c>
      <c r="G63" s="190" t="s">
        <v>288</v>
      </c>
      <c r="H63" s="183">
        <v>7200</v>
      </c>
      <c r="I63" s="183">
        <v>7200</v>
      </c>
      <c r="J63" s="25"/>
      <c r="K63" s="25"/>
      <c r="L63" s="25"/>
      <c r="M63" s="183">
        <v>7200</v>
      </c>
      <c r="N63" s="25"/>
      <c r="O63" s="183"/>
      <c r="P63" s="183"/>
      <c r="Q63" s="183"/>
      <c r="R63" s="183"/>
      <c r="S63" s="183"/>
      <c r="T63" s="183"/>
      <c r="U63" s="183"/>
      <c r="V63" s="183"/>
      <c r="W63" s="183"/>
      <c r="X63" s="182"/>
      <c r="Y63" s="183"/>
    </row>
    <row r="64" ht="20.25" customHeight="1" spans="1:25">
      <c r="A64" s="190" t="s">
        <v>71</v>
      </c>
      <c r="B64" s="190" t="s">
        <v>303</v>
      </c>
      <c r="C64" s="190" t="s">
        <v>204</v>
      </c>
      <c r="D64" s="190" t="s">
        <v>115</v>
      </c>
      <c r="E64" s="190" t="s">
        <v>229</v>
      </c>
      <c r="F64" s="190" t="s">
        <v>304</v>
      </c>
      <c r="G64" s="190" t="s">
        <v>204</v>
      </c>
      <c r="H64" s="183">
        <v>10000</v>
      </c>
      <c r="I64" s="183">
        <v>10000</v>
      </c>
      <c r="J64" s="25"/>
      <c r="K64" s="25"/>
      <c r="L64" s="25"/>
      <c r="M64" s="183">
        <v>10000</v>
      </c>
      <c r="N64" s="25"/>
      <c r="O64" s="183"/>
      <c r="P64" s="183"/>
      <c r="Q64" s="183"/>
      <c r="R64" s="183"/>
      <c r="S64" s="183"/>
      <c r="T64" s="183"/>
      <c r="U64" s="183"/>
      <c r="V64" s="183"/>
      <c r="W64" s="183"/>
      <c r="X64" s="182"/>
      <c r="Y64" s="183"/>
    </row>
    <row r="65" ht="20.25" customHeight="1" spans="1:25">
      <c r="A65" s="190" t="s">
        <v>305</v>
      </c>
      <c r="B65" s="190" t="s">
        <v>306</v>
      </c>
      <c r="C65" s="190" t="s">
        <v>307</v>
      </c>
      <c r="D65" s="190" t="s">
        <v>119</v>
      </c>
      <c r="E65" s="190" t="s">
        <v>308</v>
      </c>
      <c r="F65" s="190" t="s">
        <v>230</v>
      </c>
      <c r="G65" s="190" t="s">
        <v>231</v>
      </c>
      <c r="H65" s="183">
        <v>224064</v>
      </c>
      <c r="I65" s="183">
        <v>224064</v>
      </c>
      <c r="J65" s="25"/>
      <c r="K65" s="25"/>
      <c r="L65" s="25"/>
      <c r="M65" s="183">
        <v>224064</v>
      </c>
      <c r="N65" s="25"/>
      <c r="O65" s="183"/>
      <c r="P65" s="183"/>
      <c r="Q65" s="183"/>
      <c r="R65" s="183"/>
      <c r="S65" s="183"/>
      <c r="T65" s="183"/>
      <c r="U65" s="183"/>
      <c r="V65" s="183"/>
      <c r="W65" s="183"/>
      <c r="X65" s="182"/>
      <c r="Y65" s="183"/>
    </row>
    <row r="66" ht="20.25" customHeight="1" spans="1:25">
      <c r="A66" s="190" t="s">
        <v>305</v>
      </c>
      <c r="B66" s="190" t="s">
        <v>306</v>
      </c>
      <c r="C66" s="190" t="s">
        <v>307</v>
      </c>
      <c r="D66" s="190" t="s">
        <v>119</v>
      </c>
      <c r="E66" s="190" t="s">
        <v>308</v>
      </c>
      <c r="F66" s="190" t="s">
        <v>232</v>
      </c>
      <c r="G66" s="190" t="s">
        <v>233</v>
      </c>
      <c r="H66" s="183">
        <v>192</v>
      </c>
      <c r="I66" s="183">
        <v>192</v>
      </c>
      <c r="J66" s="25"/>
      <c r="K66" s="25"/>
      <c r="L66" s="25"/>
      <c r="M66" s="183">
        <v>192</v>
      </c>
      <c r="N66" s="25"/>
      <c r="O66" s="183"/>
      <c r="P66" s="183"/>
      <c r="Q66" s="183"/>
      <c r="R66" s="183"/>
      <c r="S66" s="183"/>
      <c r="T66" s="183"/>
      <c r="U66" s="183"/>
      <c r="V66" s="183"/>
      <c r="W66" s="183"/>
      <c r="X66" s="182"/>
      <c r="Y66" s="183"/>
    </row>
    <row r="67" ht="20.25" customHeight="1" spans="1:25">
      <c r="A67" s="190" t="s">
        <v>305</v>
      </c>
      <c r="B67" s="190" t="s">
        <v>306</v>
      </c>
      <c r="C67" s="190" t="s">
        <v>307</v>
      </c>
      <c r="D67" s="190" t="s">
        <v>119</v>
      </c>
      <c r="E67" s="190" t="s">
        <v>308</v>
      </c>
      <c r="F67" s="190" t="s">
        <v>234</v>
      </c>
      <c r="G67" s="190" t="s">
        <v>235</v>
      </c>
      <c r="H67" s="183">
        <v>15000</v>
      </c>
      <c r="I67" s="183">
        <v>15000</v>
      </c>
      <c r="J67" s="25"/>
      <c r="K67" s="25"/>
      <c r="L67" s="25"/>
      <c r="M67" s="183">
        <v>15000</v>
      </c>
      <c r="N67" s="25"/>
      <c r="O67" s="183"/>
      <c r="P67" s="183"/>
      <c r="Q67" s="183"/>
      <c r="R67" s="183"/>
      <c r="S67" s="183"/>
      <c r="T67" s="183"/>
      <c r="U67" s="183"/>
      <c r="V67" s="183"/>
      <c r="W67" s="183"/>
      <c r="X67" s="182"/>
      <c r="Y67" s="183"/>
    </row>
    <row r="68" ht="20.25" customHeight="1" spans="1:25">
      <c r="A68" s="190" t="s">
        <v>305</v>
      </c>
      <c r="B68" s="190" t="s">
        <v>306</v>
      </c>
      <c r="C68" s="190" t="s">
        <v>307</v>
      </c>
      <c r="D68" s="190" t="s">
        <v>119</v>
      </c>
      <c r="E68" s="190" t="s">
        <v>308</v>
      </c>
      <c r="F68" s="190" t="s">
        <v>309</v>
      </c>
      <c r="G68" s="190" t="s">
        <v>310</v>
      </c>
      <c r="H68" s="183">
        <v>193452</v>
      </c>
      <c r="I68" s="183">
        <v>193452</v>
      </c>
      <c r="J68" s="25"/>
      <c r="K68" s="25"/>
      <c r="L68" s="25"/>
      <c r="M68" s="183">
        <v>193452</v>
      </c>
      <c r="N68" s="25"/>
      <c r="O68" s="183"/>
      <c r="P68" s="183"/>
      <c r="Q68" s="183"/>
      <c r="R68" s="183"/>
      <c r="S68" s="183"/>
      <c r="T68" s="183"/>
      <c r="U68" s="183"/>
      <c r="V68" s="183"/>
      <c r="W68" s="183"/>
      <c r="X68" s="182"/>
      <c r="Y68" s="183"/>
    </row>
    <row r="69" ht="20.25" customHeight="1" spans="1:25">
      <c r="A69" s="190" t="s">
        <v>305</v>
      </c>
      <c r="B69" s="190" t="s">
        <v>306</v>
      </c>
      <c r="C69" s="190" t="s">
        <v>307</v>
      </c>
      <c r="D69" s="190" t="s">
        <v>119</v>
      </c>
      <c r="E69" s="190" t="s">
        <v>308</v>
      </c>
      <c r="F69" s="190" t="s">
        <v>309</v>
      </c>
      <c r="G69" s="190" t="s">
        <v>310</v>
      </c>
      <c r="H69" s="183">
        <v>138240</v>
      </c>
      <c r="I69" s="183">
        <v>138240</v>
      </c>
      <c r="J69" s="25"/>
      <c r="K69" s="25"/>
      <c r="L69" s="25"/>
      <c r="M69" s="183">
        <v>138240</v>
      </c>
      <c r="N69" s="25"/>
      <c r="O69" s="183"/>
      <c r="P69" s="183"/>
      <c r="Q69" s="183"/>
      <c r="R69" s="183"/>
      <c r="S69" s="183"/>
      <c r="T69" s="183"/>
      <c r="U69" s="183"/>
      <c r="V69" s="183"/>
      <c r="W69" s="183"/>
      <c r="X69" s="182"/>
      <c r="Y69" s="183"/>
    </row>
    <row r="70" ht="20.25" customHeight="1" spans="1:25">
      <c r="A70" s="190" t="s">
        <v>305</v>
      </c>
      <c r="B70" s="190" t="s">
        <v>311</v>
      </c>
      <c r="C70" s="190" t="s">
        <v>237</v>
      </c>
      <c r="D70" s="190" t="s">
        <v>135</v>
      </c>
      <c r="E70" s="190" t="s">
        <v>238</v>
      </c>
      <c r="F70" s="190" t="s">
        <v>239</v>
      </c>
      <c r="G70" s="190" t="s">
        <v>240</v>
      </c>
      <c r="H70" s="183">
        <v>103200</v>
      </c>
      <c r="I70" s="183">
        <v>103200</v>
      </c>
      <c r="J70" s="25"/>
      <c r="K70" s="25"/>
      <c r="L70" s="25"/>
      <c r="M70" s="183">
        <v>103200</v>
      </c>
      <c r="N70" s="25"/>
      <c r="O70" s="183"/>
      <c r="P70" s="183"/>
      <c r="Q70" s="183"/>
      <c r="R70" s="183"/>
      <c r="S70" s="183"/>
      <c r="T70" s="183"/>
      <c r="U70" s="183"/>
      <c r="V70" s="183"/>
      <c r="W70" s="183"/>
      <c r="X70" s="182"/>
      <c r="Y70" s="183"/>
    </row>
    <row r="71" ht="20.25" customHeight="1" spans="1:25">
      <c r="A71" s="190" t="s">
        <v>305</v>
      </c>
      <c r="B71" s="190" t="s">
        <v>311</v>
      </c>
      <c r="C71" s="190" t="s">
        <v>237</v>
      </c>
      <c r="D71" s="190" t="s">
        <v>143</v>
      </c>
      <c r="E71" s="190" t="s">
        <v>312</v>
      </c>
      <c r="F71" s="190" t="s">
        <v>242</v>
      </c>
      <c r="G71" s="190" t="s">
        <v>243</v>
      </c>
      <c r="H71" s="183">
        <v>60385</v>
      </c>
      <c r="I71" s="183">
        <v>60385</v>
      </c>
      <c r="J71" s="25"/>
      <c r="K71" s="25"/>
      <c r="L71" s="25"/>
      <c r="M71" s="183">
        <v>60385</v>
      </c>
      <c r="N71" s="25"/>
      <c r="O71" s="183"/>
      <c r="P71" s="183"/>
      <c r="Q71" s="183"/>
      <c r="R71" s="183"/>
      <c r="S71" s="183"/>
      <c r="T71" s="183"/>
      <c r="U71" s="183"/>
      <c r="V71" s="183"/>
      <c r="W71" s="183"/>
      <c r="X71" s="182"/>
      <c r="Y71" s="183"/>
    </row>
    <row r="72" ht="20.25" customHeight="1" spans="1:25">
      <c r="A72" s="190" t="s">
        <v>305</v>
      </c>
      <c r="B72" s="190" t="s">
        <v>311</v>
      </c>
      <c r="C72" s="190" t="s">
        <v>237</v>
      </c>
      <c r="D72" s="190" t="s">
        <v>145</v>
      </c>
      <c r="E72" s="190" t="s">
        <v>244</v>
      </c>
      <c r="F72" s="190" t="s">
        <v>245</v>
      </c>
      <c r="G72" s="190" t="s">
        <v>246</v>
      </c>
      <c r="H72" s="183">
        <v>32000</v>
      </c>
      <c r="I72" s="183">
        <v>32000</v>
      </c>
      <c r="J72" s="25"/>
      <c r="K72" s="25"/>
      <c r="L72" s="25"/>
      <c r="M72" s="183">
        <v>32000</v>
      </c>
      <c r="N72" s="25"/>
      <c r="O72" s="183"/>
      <c r="P72" s="183"/>
      <c r="Q72" s="183"/>
      <c r="R72" s="183"/>
      <c r="S72" s="183"/>
      <c r="T72" s="183"/>
      <c r="U72" s="183"/>
      <c r="V72" s="183"/>
      <c r="W72" s="183"/>
      <c r="X72" s="182"/>
      <c r="Y72" s="183"/>
    </row>
    <row r="73" ht="20.25" customHeight="1" spans="1:25">
      <c r="A73" s="190" t="s">
        <v>305</v>
      </c>
      <c r="B73" s="190" t="s">
        <v>311</v>
      </c>
      <c r="C73" s="190" t="s">
        <v>237</v>
      </c>
      <c r="D73" s="190" t="s">
        <v>119</v>
      </c>
      <c r="E73" s="190" t="s">
        <v>308</v>
      </c>
      <c r="F73" s="190" t="s">
        <v>247</v>
      </c>
      <c r="G73" s="190" t="s">
        <v>248</v>
      </c>
      <c r="H73" s="183">
        <v>4500</v>
      </c>
      <c r="I73" s="183">
        <v>4500</v>
      </c>
      <c r="J73" s="25"/>
      <c r="K73" s="25"/>
      <c r="L73" s="25"/>
      <c r="M73" s="183">
        <v>4500</v>
      </c>
      <c r="N73" s="25"/>
      <c r="O73" s="183"/>
      <c r="P73" s="183"/>
      <c r="Q73" s="183"/>
      <c r="R73" s="183"/>
      <c r="S73" s="183"/>
      <c r="T73" s="183"/>
      <c r="U73" s="183"/>
      <c r="V73" s="183"/>
      <c r="W73" s="183"/>
      <c r="X73" s="182"/>
      <c r="Y73" s="183"/>
    </row>
    <row r="74" ht="20.25" customHeight="1" spans="1:25">
      <c r="A74" s="190" t="s">
        <v>305</v>
      </c>
      <c r="B74" s="190" t="s">
        <v>311</v>
      </c>
      <c r="C74" s="190" t="s">
        <v>237</v>
      </c>
      <c r="D74" s="190" t="s">
        <v>147</v>
      </c>
      <c r="E74" s="190" t="s">
        <v>249</v>
      </c>
      <c r="F74" s="190" t="s">
        <v>247</v>
      </c>
      <c r="G74" s="190" t="s">
        <v>248</v>
      </c>
      <c r="H74" s="183">
        <v>2385</v>
      </c>
      <c r="I74" s="183">
        <v>2385</v>
      </c>
      <c r="J74" s="25"/>
      <c r="K74" s="25"/>
      <c r="L74" s="25"/>
      <c r="M74" s="183">
        <v>2385</v>
      </c>
      <c r="N74" s="25"/>
      <c r="O74" s="183"/>
      <c r="P74" s="183"/>
      <c r="Q74" s="183"/>
      <c r="R74" s="183"/>
      <c r="S74" s="183"/>
      <c r="T74" s="183"/>
      <c r="U74" s="183"/>
      <c r="V74" s="183"/>
      <c r="W74" s="183"/>
      <c r="X74" s="182"/>
      <c r="Y74" s="183"/>
    </row>
    <row r="75" ht="20.25" customHeight="1" spans="1:25">
      <c r="A75" s="190" t="s">
        <v>305</v>
      </c>
      <c r="B75" s="190" t="s">
        <v>311</v>
      </c>
      <c r="C75" s="190" t="s">
        <v>237</v>
      </c>
      <c r="D75" s="190" t="s">
        <v>147</v>
      </c>
      <c r="E75" s="190" t="s">
        <v>249</v>
      </c>
      <c r="F75" s="190" t="s">
        <v>247</v>
      </c>
      <c r="G75" s="190" t="s">
        <v>248</v>
      </c>
      <c r="H75" s="183">
        <v>2340</v>
      </c>
      <c r="I75" s="183">
        <v>2340</v>
      </c>
      <c r="J75" s="25"/>
      <c r="K75" s="25"/>
      <c r="L75" s="25"/>
      <c r="M75" s="183">
        <v>2340</v>
      </c>
      <c r="N75" s="25"/>
      <c r="O75" s="183"/>
      <c r="P75" s="183"/>
      <c r="Q75" s="183"/>
      <c r="R75" s="183"/>
      <c r="S75" s="183"/>
      <c r="T75" s="183"/>
      <c r="U75" s="183"/>
      <c r="V75" s="183"/>
      <c r="W75" s="183"/>
      <c r="X75" s="182"/>
      <c r="Y75" s="183"/>
    </row>
    <row r="76" ht="20.25" customHeight="1" spans="1:25">
      <c r="A76" s="190" t="s">
        <v>305</v>
      </c>
      <c r="B76" s="190" t="s">
        <v>313</v>
      </c>
      <c r="C76" s="190" t="s">
        <v>251</v>
      </c>
      <c r="D76" s="190" t="s">
        <v>153</v>
      </c>
      <c r="E76" s="190" t="s">
        <v>251</v>
      </c>
      <c r="F76" s="190" t="s">
        <v>252</v>
      </c>
      <c r="G76" s="190" t="s">
        <v>251</v>
      </c>
      <c r="H76" s="183">
        <v>94749</v>
      </c>
      <c r="I76" s="183">
        <v>94749</v>
      </c>
      <c r="J76" s="25"/>
      <c r="K76" s="25"/>
      <c r="L76" s="25"/>
      <c r="M76" s="183">
        <v>94749</v>
      </c>
      <c r="N76" s="25"/>
      <c r="O76" s="183"/>
      <c r="P76" s="183"/>
      <c r="Q76" s="183"/>
      <c r="R76" s="183"/>
      <c r="S76" s="183"/>
      <c r="T76" s="183"/>
      <c r="U76" s="183"/>
      <c r="V76" s="183"/>
      <c r="W76" s="183"/>
      <c r="X76" s="182"/>
      <c r="Y76" s="183"/>
    </row>
    <row r="77" ht="20.25" customHeight="1" spans="1:25">
      <c r="A77" s="190" t="s">
        <v>305</v>
      </c>
      <c r="B77" s="190" t="s">
        <v>314</v>
      </c>
      <c r="C77" s="190" t="s">
        <v>261</v>
      </c>
      <c r="D77" s="190" t="s">
        <v>119</v>
      </c>
      <c r="E77" s="190" t="s">
        <v>308</v>
      </c>
      <c r="F77" s="190" t="s">
        <v>262</v>
      </c>
      <c r="G77" s="190" t="s">
        <v>261</v>
      </c>
      <c r="H77" s="183">
        <v>11118.96</v>
      </c>
      <c r="I77" s="183">
        <v>11118.96</v>
      </c>
      <c r="J77" s="25"/>
      <c r="K77" s="25"/>
      <c r="L77" s="25"/>
      <c r="M77" s="183">
        <v>11118.96</v>
      </c>
      <c r="N77" s="25"/>
      <c r="O77" s="183"/>
      <c r="P77" s="183"/>
      <c r="Q77" s="183"/>
      <c r="R77" s="183"/>
      <c r="S77" s="183"/>
      <c r="T77" s="183"/>
      <c r="U77" s="183"/>
      <c r="V77" s="183"/>
      <c r="W77" s="183"/>
      <c r="X77" s="182"/>
      <c r="Y77" s="183"/>
    </row>
    <row r="78" ht="20.25" customHeight="1" spans="1:25">
      <c r="A78" s="190" t="s">
        <v>305</v>
      </c>
      <c r="B78" s="190" t="s">
        <v>315</v>
      </c>
      <c r="C78" s="190" t="s">
        <v>264</v>
      </c>
      <c r="D78" s="190" t="s">
        <v>119</v>
      </c>
      <c r="E78" s="190" t="s">
        <v>308</v>
      </c>
      <c r="F78" s="190" t="s">
        <v>265</v>
      </c>
      <c r="G78" s="190" t="s">
        <v>266</v>
      </c>
      <c r="H78" s="183">
        <v>10540</v>
      </c>
      <c r="I78" s="183">
        <v>10540</v>
      </c>
      <c r="J78" s="25"/>
      <c r="K78" s="25"/>
      <c r="L78" s="25"/>
      <c r="M78" s="183">
        <v>10540</v>
      </c>
      <c r="N78" s="25"/>
      <c r="O78" s="183"/>
      <c r="P78" s="183"/>
      <c r="Q78" s="183"/>
      <c r="R78" s="183"/>
      <c r="S78" s="183"/>
      <c r="T78" s="183"/>
      <c r="U78" s="183"/>
      <c r="V78" s="183"/>
      <c r="W78" s="183"/>
      <c r="X78" s="182"/>
      <c r="Y78" s="183"/>
    </row>
    <row r="79" ht="20.25" customHeight="1" spans="1:25">
      <c r="A79" s="190" t="s">
        <v>305</v>
      </c>
      <c r="B79" s="190" t="s">
        <v>315</v>
      </c>
      <c r="C79" s="190" t="s">
        <v>264</v>
      </c>
      <c r="D79" s="190" t="s">
        <v>119</v>
      </c>
      <c r="E79" s="190" t="s">
        <v>308</v>
      </c>
      <c r="F79" s="190" t="s">
        <v>270</v>
      </c>
      <c r="G79" s="190" t="s">
        <v>271</v>
      </c>
      <c r="H79" s="183">
        <v>1500</v>
      </c>
      <c r="I79" s="183">
        <v>1500</v>
      </c>
      <c r="J79" s="25"/>
      <c r="K79" s="25"/>
      <c r="L79" s="25"/>
      <c r="M79" s="183">
        <v>1500</v>
      </c>
      <c r="N79" s="25"/>
      <c r="O79" s="183"/>
      <c r="P79" s="183"/>
      <c r="Q79" s="183"/>
      <c r="R79" s="183"/>
      <c r="S79" s="183"/>
      <c r="T79" s="183"/>
      <c r="U79" s="183"/>
      <c r="V79" s="183"/>
      <c r="W79" s="183"/>
      <c r="X79" s="182"/>
      <c r="Y79" s="183"/>
    </row>
    <row r="80" ht="20.25" customHeight="1" spans="1:25">
      <c r="A80" s="190" t="s">
        <v>305</v>
      </c>
      <c r="B80" s="190" t="s">
        <v>315</v>
      </c>
      <c r="C80" s="190" t="s">
        <v>264</v>
      </c>
      <c r="D80" s="190" t="s">
        <v>119</v>
      </c>
      <c r="E80" s="190" t="s">
        <v>308</v>
      </c>
      <c r="F80" s="190" t="s">
        <v>272</v>
      </c>
      <c r="G80" s="190" t="s">
        <v>273</v>
      </c>
      <c r="H80" s="183">
        <v>1500</v>
      </c>
      <c r="I80" s="183">
        <v>1500</v>
      </c>
      <c r="J80" s="25"/>
      <c r="K80" s="25"/>
      <c r="L80" s="25"/>
      <c r="M80" s="183">
        <v>1500</v>
      </c>
      <c r="N80" s="25"/>
      <c r="O80" s="183"/>
      <c r="P80" s="183"/>
      <c r="Q80" s="183"/>
      <c r="R80" s="183"/>
      <c r="S80" s="183"/>
      <c r="T80" s="183"/>
      <c r="U80" s="183"/>
      <c r="V80" s="183"/>
      <c r="W80" s="183"/>
      <c r="X80" s="182"/>
      <c r="Y80" s="183"/>
    </row>
    <row r="81" ht="20.25" customHeight="1" spans="1:25">
      <c r="A81" s="190" t="s">
        <v>305</v>
      </c>
      <c r="B81" s="190" t="s">
        <v>315</v>
      </c>
      <c r="C81" s="190" t="s">
        <v>264</v>
      </c>
      <c r="D81" s="190" t="s">
        <v>119</v>
      </c>
      <c r="E81" s="190" t="s">
        <v>308</v>
      </c>
      <c r="F81" s="190" t="s">
        <v>274</v>
      </c>
      <c r="G81" s="190" t="s">
        <v>275</v>
      </c>
      <c r="H81" s="183">
        <v>2500</v>
      </c>
      <c r="I81" s="183">
        <v>2500</v>
      </c>
      <c r="J81" s="25"/>
      <c r="K81" s="25"/>
      <c r="L81" s="25"/>
      <c r="M81" s="183">
        <v>2500</v>
      </c>
      <c r="N81" s="25"/>
      <c r="O81" s="183"/>
      <c r="P81" s="183"/>
      <c r="Q81" s="183"/>
      <c r="R81" s="183"/>
      <c r="S81" s="183"/>
      <c r="T81" s="183"/>
      <c r="U81" s="183"/>
      <c r="V81" s="183"/>
      <c r="W81" s="183"/>
      <c r="X81" s="182"/>
      <c r="Y81" s="183"/>
    </row>
    <row r="82" ht="20.25" customHeight="1" spans="1:25">
      <c r="A82" s="190" t="s">
        <v>305</v>
      </c>
      <c r="B82" s="190" t="s">
        <v>315</v>
      </c>
      <c r="C82" s="190" t="s">
        <v>264</v>
      </c>
      <c r="D82" s="190" t="s">
        <v>119</v>
      </c>
      <c r="E82" s="190" t="s">
        <v>308</v>
      </c>
      <c r="F82" s="190" t="s">
        <v>276</v>
      </c>
      <c r="G82" s="190" t="s">
        <v>277</v>
      </c>
      <c r="H82" s="183">
        <v>3000</v>
      </c>
      <c r="I82" s="183">
        <v>3000</v>
      </c>
      <c r="J82" s="25"/>
      <c r="K82" s="25"/>
      <c r="L82" s="25"/>
      <c r="M82" s="183">
        <v>3000</v>
      </c>
      <c r="N82" s="25"/>
      <c r="O82" s="183"/>
      <c r="P82" s="183"/>
      <c r="Q82" s="183"/>
      <c r="R82" s="183"/>
      <c r="S82" s="183"/>
      <c r="T82" s="183"/>
      <c r="U82" s="183"/>
      <c r="V82" s="183"/>
      <c r="W82" s="183"/>
      <c r="X82" s="182"/>
      <c r="Y82" s="183"/>
    </row>
    <row r="83" ht="20.25" customHeight="1" spans="1:25">
      <c r="A83" s="190" t="s">
        <v>305</v>
      </c>
      <c r="B83" s="190" t="s">
        <v>315</v>
      </c>
      <c r="C83" s="190" t="s">
        <v>264</v>
      </c>
      <c r="D83" s="190" t="s">
        <v>119</v>
      </c>
      <c r="E83" s="190" t="s">
        <v>308</v>
      </c>
      <c r="F83" s="190" t="s">
        <v>278</v>
      </c>
      <c r="G83" s="190" t="s">
        <v>279</v>
      </c>
      <c r="H83" s="183">
        <v>3000</v>
      </c>
      <c r="I83" s="183">
        <v>3000</v>
      </c>
      <c r="J83" s="25"/>
      <c r="K83" s="25"/>
      <c r="L83" s="25"/>
      <c r="M83" s="183">
        <v>3000</v>
      </c>
      <c r="N83" s="25"/>
      <c r="O83" s="183"/>
      <c r="P83" s="183"/>
      <c r="Q83" s="183"/>
      <c r="R83" s="183"/>
      <c r="S83" s="183"/>
      <c r="T83" s="183"/>
      <c r="U83" s="183"/>
      <c r="V83" s="183"/>
      <c r="W83" s="183"/>
      <c r="X83" s="182"/>
      <c r="Y83" s="183"/>
    </row>
    <row r="84" ht="20.25" customHeight="1" spans="1:25">
      <c r="A84" s="190" t="s">
        <v>305</v>
      </c>
      <c r="B84" s="190" t="s">
        <v>315</v>
      </c>
      <c r="C84" s="190" t="s">
        <v>264</v>
      </c>
      <c r="D84" s="190" t="s">
        <v>119</v>
      </c>
      <c r="E84" s="190" t="s">
        <v>308</v>
      </c>
      <c r="F84" s="190" t="s">
        <v>280</v>
      </c>
      <c r="G84" s="190" t="s">
        <v>281</v>
      </c>
      <c r="H84" s="183">
        <v>5000</v>
      </c>
      <c r="I84" s="183">
        <v>5000</v>
      </c>
      <c r="J84" s="25"/>
      <c r="K84" s="25"/>
      <c r="L84" s="25"/>
      <c r="M84" s="183">
        <v>5000</v>
      </c>
      <c r="N84" s="25"/>
      <c r="O84" s="183"/>
      <c r="P84" s="183"/>
      <c r="Q84" s="183"/>
      <c r="R84" s="183"/>
      <c r="S84" s="183"/>
      <c r="T84" s="183"/>
      <c r="U84" s="183"/>
      <c r="V84" s="183"/>
      <c r="W84" s="183"/>
      <c r="X84" s="182"/>
      <c r="Y84" s="183"/>
    </row>
    <row r="85" ht="20.25" customHeight="1" spans="1:25">
      <c r="A85" s="190" t="s">
        <v>305</v>
      </c>
      <c r="B85" s="190" t="s">
        <v>315</v>
      </c>
      <c r="C85" s="190" t="s">
        <v>264</v>
      </c>
      <c r="D85" s="190" t="s">
        <v>127</v>
      </c>
      <c r="E85" s="190" t="s">
        <v>282</v>
      </c>
      <c r="F85" s="190" t="s">
        <v>283</v>
      </c>
      <c r="G85" s="190" t="s">
        <v>284</v>
      </c>
      <c r="H85" s="183">
        <v>1500</v>
      </c>
      <c r="I85" s="183">
        <v>1500</v>
      </c>
      <c r="J85" s="25"/>
      <c r="K85" s="25"/>
      <c r="L85" s="25"/>
      <c r="M85" s="183">
        <v>1500</v>
      </c>
      <c r="N85" s="25"/>
      <c r="O85" s="183"/>
      <c r="P85" s="183"/>
      <c r="Q85" s="183"/>
      <c r="R85" s="183"/>
      <c r="S85" s="183"/>
      <c r="T85" s="183"/>
      <c r="U85" s="183"/>
      <c r="V85" s="183"/>
      <c r="W85" s="183"/>
      <c r="X85" s="182"/>
      <c r="Y85" s="183"/>
    </row>
    <row r="86" ht="20.25" customHeight="1" spans="1:25">
      <c r="A86" s="190" t="s">
        <v>305</v>
      </c>
      <c r="B86" s="190" t="s">
        <v>315</v>
      </c>
      <c r="C86" s="190" t="s">
        <v>264</v>
      </c>
      <c r="D86" s="190" t="s">
        <v>119</v>
      </c>
      <c r="E86" s="190" t="s">
        <v>308</v>
      </c>
      <c r="F86" s="190" t="s">
        <v>287</v>
      </c>
      <c r="G86" s="190" t="s">
        <v>288</v>
      </c>
      <c r="H86" s="183">
        <v>15000</v>
      </c>
      <c r="I86" s="183">
        <v>15000</v>
      </c>
      <c r="J86" s="25"/>
      <c r="K86" s="25"/>
      <c r="L86" s="25"/>
      <c r="M86" s="183">
        <v>15000</v>
      </c>
      <c r="N86" s="25"/>
      <c r="O86" s="183"/>
      <c r="P86" s="183"/>
      <c r="Q86" s="183"/>
      <c r="R86" s="183"/>
      <c r="S86" s="183"/>
      <c r="T86" s="183"/>
      <c r="U86" s="183"/>
      <c r="V86" s="183"/>
      <c r="W86" s="183"/>
      <c r="X86" s="182"/>
      <c r="Y86" s="183"/>
    </row>
    <row r="87" ht="20.25" customHeight="1" spans="1:25">
      <c r="A87" s="190" t="s">
        <v>305</v>
      </c>
      <c r="B87" s="190" t="s">
        <v>316</v>
      </c>
      <c r="C87" s="190" t="s">
        <v>317</v>
      </c>
      <c r="D87" s="190" t="s">
        <v>155</v>
      </c>
      <c r="E87" s="190" t="s">
        <v>318</v>
      </c>
      <c r="F87" s="190" t="s">
        <v>232</v>
      </c>
      <c r="G87" s="190" t="s">
        <v>233</v>
      </c>
      <c r="H87" s="183">
        <v>1680</v>
      </c>
      <c r="I87" s="183">
        <v>1680</v>
      </c>
      <c r="J87" s="25"/>
      <c r="K87" s="25"/>
      <c r="L87" s="25"/>
      <c r="M87" s="183">
        <v>1680</v>
      </c>
      <c r="N87" s="25"/>
      <c r="O87" s="183"/>
      <c r="P87" s="183"/>
      <c r="Q87" s="183"/>
      <c r="R87" s="183"/>
      <c r="S87" s="183"/>
      <c r="T87" s="183"/>
      <c r="U87" s="183"/>
      <c r="V87" s="183"/>
      <c r="W87" s="183"/>
      <c r="X87" s="182"/>
      <c r="Y87" s="183"/>
    </row>
    <row r="88" ht="20.25" customHeight="1" spans="1:25">
      <c r="A88" s="190" t="s">
        <v>305</v>
      </c>
      <c r="B88" s="190" t="s">
        <v>319</v>
      </c>
      <c r="C88" s="190" t="s">
        <v>204</v>
      </c>
      <c r="D88" s="190" t="s">
        <v>119</v>
      </c>
      <c r="E88" s="190" t="s">
        <v>308</v>
      </c>
      <c r="F88" s="190" t="s">
        <v>304</v>
      </c>
      <c r="G88" s="190" t="s">
        <v>204</v>
      </c>
      <c r="H88" s="183">
        <v>5000</v>
      </c>
      <c r="I88" s="183">
        <v>5000</v>
      </c>
      <c r="J88" s="25"/>
      <c r="K88" s="25"/>
      <c r="L88" s="25"/>
      <c r="M88" s="183">
        <v>5000</v>
      </c>
      <c r="N88" s="25"/>
      <c r="O88" s="183"/>
      <c r="P88" s="183"/>
      <c r="Q88" s="183"/>
      <c r="R88" s="183"/>
      <c r="S88" s="183"/>
      <c r="T88" s="183"/>
      <c r="U88" s="183"/>
      <c r="V88" s="183"/>
      <c r="W88" s="183"/>
      <c r="X88" s="182"/>
      <c r="Y88" s="183"/>
    </row>
    <row r="89" ht="20.25" customHeight="1" spans="1:25">
      <c r="A89" s="190" t="s">
        <v>305</v>
      </c>
      <c r="B89" s="190" t="s">
        <v>320</v>
      </c>
      <c r="C89" s="190" t="s">
        <v>321</v>
      </c>
      <c r="D89" s="190" t="s">
        <v>119</v>
      </c>
      <c r="E89" s="190" t="s">
        <v>308</v>
      </c>
      <c r="F89" s="190" t="s">
        <v>234</v>
      </c>
      <c r="G89" s="190" t="s">
        <v>235</v>
      </c>
      <c r="H89" s="183">
        <v>190000</v>
      </c>
      <c r="I89" s="183">
        <v>190000</v>
      </c>
      <c r="J89" s="25"/>
      <c r="K89" s="25"/>
      <c r="L89" s="25"/>
      <c r="M89" s="183">
        <v>190000</v>
      </c>
      <c r="N89" s="25"/>
      <c r="O89" s="183"/>
      <c r="P89" s="183"/>
      <c r="Q89" s="183"/>
      <c r="R89" s="183"/>
      <c r="S89" s="183"/>
      <c r="T89" s="183"/>
      <c r="U89" s="183"/>
      <c r="V89" s="183"/>
      <c r="W89" s="183"/>
      <c r="X89" s="182"/>
      <c r="Y89" s="183"/>
    </row>
    <row r="90" ht="17.25" customHeight="1" spans="1:25">
      <c r="A90" s="36"/>
      <c r="B90" s="198"/>
      <c r="C90" s="198"/>
      <c r="D90" s="198"/>
      <c r="E90" s="198"/>
      <c r="F90" s="198"/>
      <c r="G90" s="199"/>
      <c r="H90" s="183">
        <v>3720101.88</v>
      </c>
      <c r="I90" s="183">
        <v>3720101.88</v>
      </c>
      <c r="J90" s="196"/>
      <c r="K90" s="196"/>
      <c r="L90" s="196"/>
      <c r="M90" s="183">
        <v>3720101.88</v>
      </c>
      <c r="N90" s="196"/>
      <c r="O90" s="183"/>
      <c r="P90" s="183"/>
      <c r="Q90" s="183"/>
      <c r="R90" s="183"/>
      <c r="S90" s="183"/>
      <c r="T90" s="183"/>
      <c r="U90" s="183"/>
      <c r="V90" s="183"/>
      <c r="W90" s="183"/>
      <c r="X90" s="182"/>
      <c r="Y90" s="183"/>
    </row>
  </sheetData>
  <mergeCells count="31">
    <mergeCell ref="A2:Y2"/>
    <mergeCell ref="A3:G3"/>
    <mergeCell ref="H4:Y4"/>
    <mergeCell ref="I5:N5"/>
    <mergeCell ref="O5:Q5"/>
    <mergeCell ref="S5:Y5"/>
    <mergeCell ref="I6:J6"/>
    <mergeCell ref="A90:G9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1"/>
  <sheetViews>
    <sheetView topLeftCell="C1" workbookViewId="0">
      <pane xSplit="5" ySplit="8" topLeftCell="H9" activePane="bottomRight" state="frozen"/>
      <selection/>
      <selection pane="topRight"/>
      <selection pane="bottomLeft"/>
      <selection pane="bottomRight" activeCell="H37" sqref="H37"/>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3" width="23.3333333333333" style="1" customWidth="1"/>
    <col min="14" max="14" width="14.3333333333333" style="1" customWidth="1"/>
    <col min="15" max="15" width="14.8333333333333" style="1" customWidth="1"/>
    <col min="16" max="16" width="13" style="1" customWidth="1"/>
    <col min="17" max="21" width="23.1666666666667" style="1" customWidth="1"/>
    <col min="22" max="23" width="23.3333333333333" style="1" customWidth="1"/>
    <col min="24" max="24" width="23.1666666666667" style="1" customWidth="1"/>
    <col min="25" max="16384" width="10.6666666666667" style="1" customWidth="1"/>
  </cols>
  <sheetData>
    <row r="1" ht="13.5" customHeight="1" spans="2:24">
      <c r="B1" s="174"/>
      <c r="E1" s="2"/>
      <c r="F1" s="2"/>
      <c r="G1" s="2"/>
      <c r="H1" s="2"/>
      <c r="I1" s="3"/>
      <c r="J1" s="3"/>
      <c r="K1" s="3"/>
      <c r="L1" s="3"/>
      <c r="M1" s="3"/>
      <c r="N1" s="3"/>
      <c r="O1" s="3"/>
      <c r="P1" s="3"/>
      <c r="Q1" s="3"/>
      <c r="U1" s="174"/>
      <c r="W1" s="184"/>
      <c r="X1" s="184" t="s">
        <v>322</v>
      </c>
    </row>
    <row r="2" ht="46.5" customHeight="1" spans="1:24">
      <c r="A2" s="5" t="s">
        <v>323</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74"/>
      <c r="W3" s="142"/>
      <c r="X3" s="142" t="s">
        <v>3</v>
      </c>
    </row>
    <row r="4" ht="21.75" customHeight="1" spans="1:24">
      <c r="A4" s="10" t="s">
        <v>324</v>
      </c>
      <c r="B4" s="11" t="s">
        <v>209</v>
      </c>
      <c r="C4" s="10" t="s">
        <v>210</v>
      </c>
      <c r="D4" s="10" t="s">
        <v>208</v>
      </c>
      <c r="E4" s="11" t="s">
        <v>211</v>
      </c>
      <c r="F4" s="11" t="s">
        <v>212</v>
      </c>
      <c r="G4" s="11" t="s">
        <v>325</v>
      </c>
      <c r="H4" s="11" t="s">
        <v>326</v>
      </c>
      <c r="I4" s="29" t="s">
        <v>56</v>
      </c>
      <c r="J4" s="12" t="s">
        <v>327</v>
      </c>
      <c r="K4" s="13"/>
      <c r="L4" s="13"/>
      <c r="M4" s="14"/>
      <c r="N4" s="12" t="s">
        <v>217</v>
      </c>
      <c r="O4" s="13"/>
      <c r="P4" s="14"/>
      <c r="Q4" s="11" t="s">
        <v>62</v>
      </c>
      <c r="R4" s="12" t="s">
        <v>63</v>
      </c>
      <c r="S4" s="13"/>
      <c r="T4" s="13"/>
      <c r="U4" s="13"/>
      <c r="V4" s="13"/>
      <c r="W4" s="13"/>
      <c r="X4" s="14"/>
    </row>
    <row r="5" ht="21.75" customHeight="1" spans="1:24">
      <c r="A5" s="15"/>
      <c r="B5" s="30"/>
      <c r="C5" s="15"/>
      <c r="D5" s="15"/>
      <c r="E5" s="16"/>
      <c r="F5" s="16"/>
      <c r="G5" s="16"/>
      <c r="H5" s="16"/>
      <c r="I5" s="30"/>
      <c r="J5" s="178" t="s">
        <v>59</v>
      </c>
      <c r="K5" s="179"/>
      <c r="L5" s="11" t="s">
        <v>60</v>
      </c>
      <c r="M5" s="11" t="s">
        <v>61</v>
      </c>
      <c r="N5" s="11" t="s">
        <v>59</v>
      </c>
      <c r="O5" s="11" t="s">
        <v>60</v>
      </c>
      <c r="P5" s="11" t="s">
        <v>61</v>
      </c>
      <c r="Q5" s="16"/>
      <c r="R5" s="11" t="s">
        <v>58</v>
      </c>
      <c r="S5" s="11" t="s">
        <v>64</v>
      </c>
      <c r="T5" s="11" t="s">
        <v>224</v>
      </c>
      <c r="U5" s="11" t="s">
        <v>66</v>
      </c>
      <c r="V5" s="11" t="s">
        <v>67</v>
      </c>
      <c r="W5" s="29" t="s">
        <v>225</v>
      </c>
      <c r="X5" s="11" t="s">
        <v>69</v>
      </c>
    </row>
    <row r="6" ht="21" customHeight="1" spans="1:24">
      <c r="A6" s="30"/>
      <c r="B6" s="30"/>
      <c r="C6" s="30"/>
      <c r="D6" s="30"/>
      <c r="E6" s="30"/>
      <c r="F6" s="30"/>
      <c r="G6" s="30"/>
      <c r="H6" s="30"/>
      <c r="I6" s="30"/>
      <c r="J6" s="180" t="s">
        <v>58</v>
      </c>
      <c r="K6" s="181"/>
      <c r="L6" s="30"/>
      <c r="M6" s="30"/>
      <c r="N6" s="30"/>
      <c r="O6" s="30"/>
      <c r="P6" s="30"/>
      <c r="Q6" s="30"/>
      <c r="R6" s="30"/>
      <c r="S6" s="30"/>
      <c r="T6" s="30"/>
      <c r="U6" s="30"/>
      <c r="V6" s="30"/>
      <c r="W6" s="30"/>
      <c r="X6" s="30"/>
    </row>
    <row r="7" ht="39.75" customHeight="1" spans="1:24">
      <c r="A7" s="18"/>
      <c r="B7" s="20"/>
      <c r="C7" s="18"/>
      <c r="D7" s="18"/>
      <c r="E7" s="19"/>
      <c r="F7" s="19"/>
      <c r="G7" s="19"/>
      <c r="H7" s="19"/>
      <c r="I7" s="20"/>
      <c r="J7" s="163" t="s">
        <v>58</v>
      </c>
      <c r="K7" s="163" t="s">
        <v>328</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38">
        <v>12</v>
      </c>
      <c r="M8" s="38">
        <v>13</v>
      </c>
      <c r="N8" s="38">
        <v>14</v>
      </c>
      <c r="O8" s="38">
        <v>15</v>
      </c>
      <c r="P8" s="38">
        <v>16</v>
      </c>
      <c r="Q8" s="38">
        <v>17</v>
      </c>
      <c r="R8" s="38">
        <v>18</v>
      </c>
      <c r="S8" s="38">
        <v>19</v>
      </c>
      <c r="T8" s="38">
        <v>20</v>
      </c>
      <c r="U8" s="21">
        <v>21</v>
      </c>
      <c r="V8" s="38">
        <v>22</v>
      </c>
      <c r="W8" s="21">
        <v>23</v>
      </c>
      <c r="X8" s="38">
        <v>24</v>
      </c>
    </row>
    <row r="9" ht="21.75" customHeight="1" spans="1:24">
      <c r="A9" s="165" t="s">
        <v>329</v>
      </c>
      <c r="B9" s="165" t="s">
        <v>330</v>
      </c>
      <c r="C9" s="165" t="s">
        <v>331</v>
      </c>
      <c r="D9" s="165" t="s">
        <v>71</v>
      </c>
      <c r="E9" s="165" t="s">
        <v>111</v>
      </c>
      <c r="F9" s="165" t="s">
        <v>332</v>
      </c>
      <c r="G9" s="165" t="s">
        <v>265</v>
      </c>
      <c r="H9" s="165" t="s">
        <v>266</v>
      </c>
      <c r="I9" s="182">
        <v>68400</v>
      </c>
      <c r="J9" s="182">
        <v>68400</v>
      </c>
      <c r="K9" s="182">
        <v>68400</v>
      </c>
      <c r="L9" s="182"/>
      <c r="M9" s="182"/>
      <c r="N9" s="182"/>
      <c r="O9" s="182"/>
      <c r="P9" s="182"/>
      <c r="Q9" s="182"/>
      <c r="R9" s="182"/>
      <c r="S9" s="182"/>
      <c r="T9" s="182"/>
      <c r="U9" s="182"/>
      <c r="V9" s="182"/>
      <c r="W9" s="182"/>
      <c r="X9" s="182"/>
    </row>
    <row r="10" ht="21.75" customHeight="1" spans="1:24">
      <c r="A10" s="165" t="s">
        <v>329</v>
      </c>
      <c r="B10" s="165" t="s">
        <v>330</v>
      </c>
      <c r="C10" s="165" t="s">
        <v>331</v>
      </c>
      <c r="D10" s="165" t="s">
        <v>71</v>
      </c>
      <c r="E10" s="165" t="s">
        <v>111</v>
      </c>
      <c r="F10" s="165" t="s">
        <v>332</v>
      </c>
      <c r="G10" s="165" t="s">
        <v>291</v>
      </c>
      <c r="H10" s="165" t="s">
        <v>292</v>
      </c>
      <c r="I10" s="182">
        <v>67200</v>
      </c>
      <c r="J10" s="182">
        <v>67200</v>
      </c>
      <c r="K10" s="182">
        <v>67200</v>
      </c>
      <c r="L10" s="182"/>
      <c r="M10" s="182"/>
      <c r="N10" s="182"/>
      <c r="O10" s="182"/>
      <c r="P10" s="182"/>
      <c r="Q10" s="182"/>
      <c r="R10" s="182"/>
      <c r="S10" s="182"/>
      <c r="T10" s="182"/>
      <c r="U10" s="182"/>
      <c r="V10" s="182"/>
      <c r="W10" s="182"/>
      <c r="X10" s="182"/>
    </row>
    <row r="11" ht="21.75" customHeight="1" spans="1:24">
      <c r="A11" s="165" t="s">
        <v>329</v>
      </c>
      <c r="B11" s="165" t="s">
        <v>333</v>
      </c>
      <c r="C11" s="165" t="s">
        <v>334</v>
      </c>
      <c r="D11" s="165" t="s">
        <v>71</v>
      </c>
      <c r="E11" s="165" t="s">
        <v>111</v>
      </c>
      <c r="F11" s="165" t="s">
        <v>332</v>
      </c>
      <c r="G11" s="165" t="s">
        <v>265</v>
      </c>
      <c r="H11" s="165" t="s">
        <v>266</v>
      </c>
      <c r="I11" s="182">
        <v>20000</v>
      </c>
      <c r="J11" s="182">
        <v>20000</v>
      </c>
      <c r="K11" s="182">
        <v>20000</v>
      </c>
      <c r="L11" s="182"/>
      <c r="M11" s="182"/>
      <c r="N11" s="182"/>
      <c r="O11" s="182"/>
      <c r="P11" s="182"/>
      <c r="Q11" s="182"/>
      <c r="R11" s="182"/>
      <c r="S11" s="182"/>
      <c r="T11" s="182"/>
      <c r="U11" s="182"/>
      <c r="V11" s="182"/>
      <c r="W11" s="182"/>
      <c r="X11" s="182"/>
    </row>
    <row r="12" ht="21.75" customHeight="1" spans="1:24">
      <c r="A12" s="165" t="s">
        <v>329</v>
      </c>
      <c r="B12" s="165" t="s">
        <v>333</v>
      </c>
      <c r="C12" s="165" t="s">
        <v>334</v>
      </c>
      <c r="D12" s="165" t="s">
        <v>71</v>
      </c>
      <c r="E12" s="165" t="s">
        <v>111</v>
      </c>
      <c r="F12" s="165" t="s">
        <v>332</v>
      </c>
      <c r="G12" s="165" t="s">
        <v>291</v>
      </c>
      <c r="H12" s="165" t="s">
        <v>292</v>
      </c>
      <c r="I12" s="182">
        <v>43600</v>
      </c>
      <c r="J12" s="182">
        <v>43600</v>
      </c>
      <c r="K12" s="182">
        <v>43600</v>
      </c>
      <c r="L12" s="182"/>
      <c r="M12" s="182"/>
      <c r="N12" s="182"/>
      <c r="O12" s="182"/>
      <c r="P12" s="182"/>
      <c r="Q12" s="182"/>
      <c r="R12" s="182"/>
      <c r="S12" s="182"/>
      <c r="T12" s="182"/>
      <c r="U12" s="182"/>
      <c r="V12" s="182"/>
      <c r="W12" s="182"/>
      <c r="X12" s="182"/>
    </row>
    <row r="13" ht="21.75" customHeight="1" spans="1:24">
      <c r="A13" s="165" t="s">
        <v>329</v>
      </c>
      <c r="B13" s="165" t="s">
        <v>335</v>
      </c>
      <c r="C13" s="165" t="s">
        <v>336</v>
      </c>
      <c r="D13" s="165" t="s">
        <v>71</v>
      </c>
      <c r="E13" s="165" t="s">
        <v>121</v>
      </c>
      <c r="F13" s="165" t="s">
        <v>337</v>
      </c>
      <c r="G13" s="165" t="s">
        <v>265</v>
      </c>
      <c r="H13" s="165" t="s">
        <v>266</v>
      </c>
      <c r="I13" s="182">
        <v>340000</v>
      </c>
      <c r="J13" s="182">
        <v>340000</v>
      </c>
      <c r="K13" s="182">
        <v>340000</v>
      </c>
      <c r="L13" s="182"/>
      <c r="M13" s="182"/>
      <c r="N13" s="182"/>
      <c r="O13" s="182"/>
      <c r="P13" s="182"/>
      <c r="Q13" s="182"/>
      <c r="R13" s="182"/>
      <c r="S13" s="182"/>
      <c r="T13" s="182"/>
      <c r="U13" s="182"/>
      <c r="V13" s="182"/>
      <c r="W13" s="182"/>
      <c r="X13" s="182"/>
    </row>
    <row r="14" ht="21.75" customHeight="1" spans="1:24">
      <c r="A14" s="165" t="s">
        <v>329</v>
      </c>
      <c r="B14" s="165" t="s">
        <v>335</v>
      </c>
      <c r="C14" s="165" t="s">
        <v>336</v>
      </c>
      <c r="D14" s="165" t="s">
        <v>71</v>
      </c>
      <c r="E14" s="165" t="s">
        <v>121</v>
      </c>
      <c r="F14" s="165" t="s">
        <v>337</v>
      </c>
      <c r="G14" s="165" t="s">
        <v>338</v>
      </c>
      <c r="H14" s="165" t="s">
        <v>339</v>
      </c>
      <c r="I14" s="182">
        <v>30000</v>
      </c>
      <c r="J14" s="182">
        <v>30000</v>
      </c>
      <c r="K14" s="182">
        <v>30000</v>
      </c>
      <c r="L14" s="182"/>
      <c r="M14" s="182"/>
      <c r="N14" s="182"/>
      <c r="O14" s="182"/>
      <c r="P14" s="182"/>
      <c r="Q14" s="182"/>
      <c r="R14" s="182"/>
      <c r="S14" s="182"/>
      <c r="T14" s="182"/>
      <c r="U14" s="182"/>
      <c r="V14" s="182"/>
      <c r="W14" s="182"/>
      <c r="X14" s="182"/>
    </row>
    <row r="15" ht="21.75" customHeight="1" spans="1:24">
      <c r="A15" s="165" t="s">
        <v>329</v>
      </c>
      <c r="B15" s="165" t="s">
        <v>335</v>
      </c>
      <c r="C15" s="165" t="s">
        <v>336</v>
      </c>
      <c r="D15" s="165" t="s">
        <v>71</v>
      </c>
      <c r="E15" s="165" t="s">
        <v>121</v>
      </c>
      <c r="F15" s="165" t="s">
        <v>337</v>
      </c>
      <c r="G15" s="165" t="s">
        <v>283</v>
      </c>
      <c r="H15" s="165" t="s">
        <v>284</v>
      </c>
      <c r="I15" s="182">
        <v>220000</v>
      </c>
      <c r="J15" s="182">
        <v>220000</v>
      </c>
      <c r="K15" s="182">
        <v>220000</v>
      </c>
      <c r="L15" s="182"/>
      <c r="M15" s="182"/>
      <c r="N15" s="182"/>
      <c r="O15" s="182"/>
      <c r="P15" s="182"/>
      <c r="Q15" s="182"/>
      <c r="R15" s="182"/>
      <c r="S15" s="182"/>
      <c r="T15" s="182"/>
      <c r="U15" s="182"/>
      <c r="V15" s="182"/>
      <c r="W15" s="182"/>
      <c r="X15" s="182"/>
    </row>
    <row r="16" ht="21.75" customHeight="1" spans="1:24">
      <c r="A16" s="165" t="s">
        <v>329</v>
      </c>
      <c r="B16" s="165" t="s">
        <v>335</v>
      </c>
      <c r="C16" s="165" t="s">
        <v>336</v>
      </c>
      <c r="D16" s="165" t="s">
        <v>71</v>
      </c>
      <c r="E16" s="165" t="s">
        <v>121</v>
      </c>
      <c r="F16" s="165" t="s">
        <v>337</v>
      </c>
      <c r="G16" s="165" t="s">
        <v>340</v>
      </c>
      <c r="H16" s="165" t="s">
        <v>341</v>
      </c>
      <c r="I16" s="182">
        <v>280000</v>
      </c>
      <c r="J16" s="182">
        <v>280000</v>
      </c>
      <c r="K16" s="182">
        <v>280000</v>
      </c>
      <c r="L16" s="182"/>
      <c r="M16" s="182"/>
      <c r="N16" s="182"/>
      <c r="O16" s="182"/>
      <c r="P16" s="182"/>
      <c r="Q16" s="182"/>
      <c r="R16" s="182"/>
      <c r="S16" s="182"/>
      <c r="T16" s="182"/>
      <c r="U16" s="182"/>
      <c r="V16" s="182"/>
      <c r="W16" s="182"/>
      <c r="X16" s="182"/>
    </row>
    <row r="17" ht="21.75" customHeight="1" spans="1:24">
      <c r="A17" s="165" t="s">
        <v>329</v>
      </c>
      <c r="B17" s="165" t="s">
        <v>335</v>
      </c>
      <c r="C17" s="165" t="s">
        <v>336</v>
      </c>
      <c r="D17" s="165" t="s">
        <v>71</v>
      </c>
      <c r="E17" s="165" t="s">
        <v>121</v>
      </c>
      <c r="F17" s="165" t="s">
        <v>337</v>
      </c>
      <c r="G17" s="165" t="s">
        <v>291</v>
      </c>
      <c r="H17" s="165" t="s">
        <v>292</v>
      </c>
      <c r="I17" s="182">
        <v>40000</v>
      </c>
      <c r="J17" s="182">
        <v>40000</v>
      </c>
      <c r="K17" s="182">
        <v>40000</v>
      </c>
      <c r="L17" s="182"/>
      <c r="M17" s="182"/>
      <c r="N17" s="182"/>
      <c r="O17" s="182"/>
      <c r="P17" s="182"/>
      <c r="Q17" s="182"/>
      <c r="R17" s="182"/>
      <c r="S17" s="182"/>
      <c r="T17" s="182"/>
      <c r="U17" s="182"/>
      <c r="V17" s="182"/>
      <c r="W17" s="182"/>
      <c r="X17" s="182"/>
    </row>
    <row r="18" ht="21.75" customHeight="1" spans="1:24">
      <c r="A18" s="165" t="s">
        <v>329</v>
      </c>
      <c r="B18" s="165" t="s">
        <v>342</v>
      </c>
      <c r="C18" s="165" t="s">
        <v>343</v>
      </c>
      <c r="D18" s="165" t="s">
        <v>71</v>
      </c>
      <c r="E18" s="165" t="s">
        <v>121</v>
      </c>
      <c r="F18" s="165" t="s">
        <v>337</v>
      </c>
      <c r="G18" s="165" t="s">
        <v>280</v>
      </c>
      <c r="H18" s="165" t="s">
        <v>281</v>
      </c>
      <c r="I18" s="182">
        <v>50000</v>
      </c>
      <c r="J18" s="182">
        <v>50000</v>
      </c>
      <c r="K18" s="182">
        <v>50000</v>
      </c>
      <c r="L18" s="182"/>
      <c r="M18" s="182"/>
      <c r="N18" s="182"/>
      <c r="O18" s="182"/>
      <c r="P18" s="182"/>
      <c r="Q18" s="182"/>
      <c r="R18" s="182"/>
      <c r="S18" s="182"/>
      <c r="T18" s="182"/>
      <c r="U18" s="182"/>
      <c r="V18" s="182"/>
      <c r="W18" s="182"/>
      <c r="X18" s="182"/>
    </row>
    <row r="19" ht="21.75" customHeight="1" spans="1:24">
      <c r="A19" s="165" t="s">
        <v>329</v>
      </c>
      <c r="B19" s="165" t="s">
        <v>342</v>
      </c>
      <c r="C19" s="165" t="s">
        <v>343</v>
      </c>
      <c r="D19" s="165" t="s">
        <v>71</v>
      </c>
      <c r="E19" s="165" t="s">
        <v>121</v>
      </c>
      <c r="F19" s="165" t="s">
        <v>337</v>
      </c>
      <c r="G19" s="165" t="s">
        <v>340</v>
      </c>
      <c r="H19" s="165" t="s">
        <v>341</v>
      </c>
      <c r="I19" s="182">
        <v>150000</v>
      </c>
      <c r="J19" s="182">
        <v>150000</v>
      </c>
      <c r="K19" s="182">
        <v>150000</v>
      </c>
      <c r="L19" s="182"/>
      <c r="M19" s="182"/>
      <c r="N19" s="182"/>
      <c r="O19" s="182"/>
      <c r="P19" s="182"/>
      <c r="Q19" s="182"/>
      <c r="R19" s="182"/>
      <c r="S19" s="182"/>
      <c r="T19" s="182"/>
      <c r="U19" s="182"/>
      <c r="V19" s="182"/>
      <c r="W19" s="182"/>
      <c r="X19" s="182"/>
    </row>
    <row r="20" ht="21.75" customHeight="1" spans="1:24">
      <c r="A20" s="165" t="s">
        <v>329</v>
      </c>
      <c r="B20" s="165" t="s">
        <v>342</v>
      </c>
      <c r="C20" s="165" t="s">
        <v>343</v>
      </c>
      <c r="D20" s="165" t="s">
        <v>71</v>
      </c>
      <c r="E20" s="165" t="s">
        <v>121</v>
      </c>
      <c r="F20" s="165" t="s">
        <v>337</v>
      </c>
      <c r="G20" s="165" t="s">
        <v>291</v>
      </c>
      <c r="H20" s="165" t="s">
        <v>292</v>
      </c>
      <c r="I20" s="182">
        <v>10000</v>
      </c>
      <c r="J20" s="182">
        <v>10000</v>
      </c>
      <c r="K20" s="182">
        <v>10000</v>
      </c>
      <c r="L20" s="182"/>
      <c r="M20" s="182"/>
      <c r="N20" s="182"/>
      <c r="O20" s="182"/>
      <c r="P20" s="182"/>
      <c r="Q20" s="182"/>
      <c r="R20" s="182"/>
      <c r="S20" s="182"/>
      <c r="T20" s="182"/>
      <c r="U20" s="182"/>
      <c r="V20" s="182"/>
      <c r="W20" s="182"/>
      <c r="X20" s="182"/>
    </row>
    <row r="21" ht="21.75" customHeight="1" spans="1:24">
      <c r="A21" s="165" t="s">
        <v>329</v>
      </c>
      <c r="B21" s="165" t="s">
        <v>344</v>
      </c>
      <c r="C21" s="165" t="s">
        <v>345</v>
      </c>
      <c r="D21" s="165" t="s">
        <v>71</v>
      </c>
      <c r="E21" s="165" t="s">
        <v>109</v>
      </c>
      <c r="F21" s="165" t="s">
        <v>346</v>
      </c>
      <c r="G21" s="165" t="s">
        <v>285</v>
      </c>
      <c r="H21" s="165" t="s">
        <v>286</v>
      </c>
      <c r="I21" s="182">
        <v>48000</v>
      </c>
      <c r="J21" s="182">
        <v>48000</v>
      </c>
      <c r="K21" s="182">
        <v>48000</v>
      </c>
      <c r="L21" s="182"/>
      <c r="M21" s="182"/>
      <c r="N21" s="182"/>
      <c r="O21" s="182"/>
      <c r="P21" s="182"/>
      <c r="Q21" s="182"/>
      <c r="R21" s="182"/>
      <c r="S21" s="182"/>
      <c r="T21" s="182"/>
      <c r="U21" s="182"/>
      <c r="V21" s="182"/>
      <c r="W21" s="182"/>
      <c r="X21" s="182"/>
    </row>
    <row r="22" ht="21.75" customHeight="1" spans="1:24">
      <c r="A22" s="165" t="s">
        <v>329</v>
      </c>
      <c r="B22" s="165" t="s">
        <v>344</v>
      </c>
      <c r="C22" s="165" t="s">
        <v>345</v>
      </c>
      <c r="D22" s="165" t="s">
        <v>71</v>
      </c>
      <c r="E22" s="165" t="s">
        <v>109</v>
      </c>
      <c r="F22" s="165" t="s">
        <v>346</v>
      </c>
      <c r="G22" s="165" t="s">
        <v>340</v>
      </c>
      <c r="H22" s="165" t="s">
        <v>341</v>
      </c>
      <c r="I22" s="182">
        <v>50000</v>
      </c>
      <c r="J22" s="182">
        <v>50000</v>
      </c>
      <c r="K22" s="182">
        <v>50000</v>
      </c>
      <c r="L22" s="182"/>
      <c r="M22" s="182"/>
      <c r="N22" s="182"/>
      <c r="O22" s="182"/>
      <c r="P22" s="182"/>
      <c r="Q22" s="182"/>
      <c r="R22" s="182"/>
      <c r="S22" s="182"/>
      <c r="T22" s="182"/>
      <c r="U22" s="182"/>
      <c r="V22" s="182"/>
      <c r="W22" s="182"/>
      <c r="X22" s="182"/>
    </row>
    <row r="23" ht="21.75" customHeight="1" spans="1:24">
      <c r="A23" s="165" t="s">
        <v>329</v>
      </c>
      <c r="B23" s="165" t="s">
        <v>347</v>
      </c>
      <c r="C23" s="165" t="s">
        <v>348</v>
      </c>
      <c r="D23" s="165" t="s">
        <v>71</v>
      </c>
      <c r="E23" s="165" t="s">
        <v>111</v>
      </c>
      <c r="F23" s="165" t="s">
        <v>332</v>
      </c>
      <c r="G23" s="165" t="s">
        <v>265</v>
      </c>
      <c r="H23" s="165" t="s">
        <v>266</v>
      </c>
      <c r="I23" s="182">
        <v>200000</v>
      </c>
      <c r="J23" s="182">
        <v>200000</v>
      </c>
      <c r="K23" s="182">
        <v>200000</v>
      </c>
      <c r="L23" s="182"/>
      <c r="M23" s="182"/>
      <c r="N23" s="182"/>
      <c r="O23" s="182"/>
      <c r="P23" s="182"/>
      <c r="Q23" s="182"/>
      <c r="R23" s="182"/>
      <c r="S23" s="182"/>
      <c r="T23" s="182"/>
      <c r="U23" s="182"/>
      <c r="V23" s="182"/>
      <c r="W23" s="182"/>
      <c r="X23" s="182"/>
    </row>
    <row r="24" ht="21.75" customHeight="1" spans="1:24">
      <c r="A24" s="165" t="s">
        <v>329</v>
      </c>
      <c r="B24" s="165" t="s">
        <v>347</v>
      </c>
      <c r="C24" s="165" t="s">
        <v>348</v>
      </c>
      <c r="D24" s="165" t="s">
        <v>71</v>
      </c>
      <c r="E24" s="165" t="s">
        <v>111</v>
      </c>
      <c r="F24" s="165" t="s">
        <v>332</v>
      </c>
      <c r="G24" s="165" t="s">
        <v>340</v>
      </c>
      <c r="H24" s="165" t="s">
        <v>341</v>
      </c>
      <c r="I24" s="182">
        <v>500000</v>
      </c>
      <c r="J24" s="182">
        <v>500000</v>
      </c>
      <c r="K24" s="182">
        <v>500000</v>
      </c>
      <c r="L24" s="182"/>
      <c r="M24" s="182"/>
      <c r="N24" s="182"/>
      <c r="O24" s="182"/>
      <c r="P24" s="182"/>
      <c r="Q24" s="182"/>
      <c r="R24" s="182"/>
      <c r="S24" s="182"/>
      <c r="T24" s="182"/>
      <c r="U24" s="182"/>
      <c r="V24" s="182"/>
      <c r="W24" s="182"/>
      <c r="X24" s="182"/>
    </row>
    <row r="25" ht="21.75" customHeight="1" spans="1:24">
      <c r="A25" s="165" t="s">
        <v>329</v>
      </c>
      <c r="B25" s="165" t="s">
        <v>349</v>
      </c>
      <c r="C25" s="165" t="s">
        <v>350</v>
      </c>
      <c r="D25" s="165" t="s">
        <v>71</v>
      </c>
      <c r="E25" s="165" t="s">
        <v>117</v>
      </c>
      <c r="F25" s="165" t="s">
        <v>351</v>
      </c>
      <c r="G25" s="165" t="s">
        <v>265</v>
      </c>
      <c r="H25" s="165" t="s">
        <v>266</v>
      </c>
      <c r="I25" s="182">
        <v>20000</v>
      </c>
      <c r="J25" s="182">
        <v>20000</v>
      </c>
      <c r="K25" s="182">
        <v>20000</v>
      </c>
      <c r="L25" s="182"/>
      <c r="M25" s="182"/>
      <c r="N25" s="182"/>
      <c r="O25" s="182"/>
      <c r="P25" s="182"/>
      <c r="Q25" s="182"/>
      <c r="R25" s="182"/>
      <c r="S25" s="182"/>
      <c r="T25" s="182"/>
      <c r="U25" s="182"/>
      <c r="V25" s="182"/>
      <c r="W25" s="182"/>
      <c r="X25" s="182"/>
    </row>
    <row r="26" ht="21.75" customHeight="1" spans="1:24">
      <c r="A26" s="165" t="s">
        <v>329</v>
      </c>
      <c r="B26" s="165" t="s">
        <v>349</v>
      </c>
      <c r="C26" s="165" t="s">
        <v>350</v>
      </c>
      <c r="D26" s="165" t="s">
        <v>71</v>
      </c>
      <c r="E26" s="165" t="s">
        <v>117</v>
      </c>
      <c r="F26" s="165" t="s">
        <v>351</v>
      </c>
      <c r="G26" s="165" t="s">
        <v>340</v>
      </c>
      <c r="H26" s="165" t="s">
        <v>341</v>
      </c>
      <c r="I26" s="182">
        <v>400000</v>
      </c>
      <c r="J26" s="182">
        <v>400000</v>
      </c>
      <c r="K26" s="182">
        <v>400000</v>
      </c>
      <c r="L26" s="182"/>
      <c r="M26" s="182"/>
      <c r="N26" s="182"/>
      <c r="O26" s="182"/>
      <c r="P26" s="182"/>
      <c r="Q26" s="182"/>
      <c r="R26" s="182"/>
      <c r="S26" s="182"/>
      <c r="T26" s="182"/>
      <c r="U26" s="182"/>
      <c r="V26" s="182"/>
      <c r="W26" s="182"/>
      <c r="X26" s="182"/>
    </row>
    <row r="27" ht="21.75" customHeight="1" spans="1:24">
      <c r="A27" s="165" t="s">
        <v>329</v>
      </c>
      <c r="B27" s="165" t="s">
        <v>349</v>
      </c>
      <c r="C27" s="165" t="s">
        <v>350</v>
      </c>
      <c r="D27" s="165" t="s">
        <v>71</v>
      </c>
      <c r="E27" s="165" t="s">
        <v>117</v>
      </c>
      <c r="F27" s="165" t="s">
        <v>351</v>
      </c>
      <c r="G27" s="165" t="s">
        <v>291</v>
      </c>
      <c r="H27" s="165" t="s">
        <v>292</v>
      </c>
      <c r="I27" s="182">
        <v>25000</v>
      </c>
      <c r="J27" s="182">
        <v>25000</v>
      </c>
      <c r="K27" s="182">
        <v>25000</v>
      </c>
      <c r="L27" s="182"/>
      <c r="M27" s="182"/>
      <c r="N27" s="182"/>
      <c r="O27" s="182"/>
      <c r="P27" s="182"/>
      <c r="Q27" s="182"/>
      <c r="R27" s="182"/>
      <c r="S27" s="182"/>
      <c r="T27" s="182"/>
      <c r="U27" s="182"/>
      <c r="V27" s="182"/>
      <c r="W27" s="182"/>
      <c r="X27" s="182"/>
    </row>
    <row r="28" ht="21.75" customHeight="1" spans="1:24">
      <c r="A28" s="165" t="s">
        <v>329</v>
      </c>
      <c r="B28" s="165" t="s">
        <v>352</v>
      </c>
      <c r="C28" s="165" t="s">
        <v>353</v>
      </c>
      <c r="D28" s="165" t="s">
        <v>71</v>
      </c>
      <c r="E28" s="165" t="s">
        <v>121</v>
      </c>
      <c r="F28" s="165" t="s">
        <v>337</v>
      </c>
      <c r="G28" s="165" t="s">
        <v>265</v>
      </c>
      <c r="H28" s="165" t="s">
        <v>266</v>
      </c>
      <c r="I28" s="182">
        <v>20000</v>
      </c>
      <c r="J28" s="182">
        <v>20000</v>
      </c>
      <c r="K28" s="182">
        <v>20000</v>
      </c>
      <c r="L28" s="182"/>
      <c r="M28" s="182"/>
      <c r="N28" s="182"/>
      <c r="O28" s="182"/>
      <c r="P28" s="182"/>
      <c r="Q28" s="182"/>
      <c r="R28" s="182"/>
      <c r="S28" s="182"/>
      <c r="T28" s="182"/>
      <c r="U28" s="182"/>
      <c r="V28" s="182"/>
      <c r="W28" s="182"/>
      <c r="X28" s="182"/>
    </row>
    <row r="29" ht="21.75" customHeight="1" spans="1:24">
      <c r="A29" s="175"/>
      <c r="B29" s="176"/>
      <c r="C29" s="177" t="s">
        <v>354</v>
      </c>
      <c r="D29" s="165" t="s">
        <v>71</v>
      </c>
      <c r="E29" s="27">
        <v>2012399</v>
      </c>
      <c r="F29" s="33" t="s">
        <v>332</v>
      </c>
      <c r="G29" s="33" t="s">
        <v>340</v>
      </c>
      <c r="H29" s="33" t="s">
        <v>341</v>
      </c>
      <c r="I29" s="183">
        <v>77260.5</v>
      </c>
      <c r="J29" s="182"/>
      <c r="K29" s="182"/>
      <c r="L29" s="182"/>
      <c r="M29" s="182"/>
      <c r="N29" s="183">
        <v>77260.5</v>
      </c>
      <c r="O29" s="182"/>
      <c r="P29" s="182"/>
      <c r="Q29" s="182"/>
      <c r="R29" s="182"/>
      <c r="S29" s="182"/>
      <c r="T29" s="182"/>
      <c r="U29" s="182"/>
      <c r="V29" s="182"/>
      <c r="W29" s="182"/>
      <c r="X29" s="182"/>
    </row>
    <row r="30" ht="21.75" customHeight="1" spans="1:24">
      <c r="A30" s="175"/>
      <c r="B30" s="176"/>
      <c r="C30" s="177" t="s">
        <v>355</v>
      </c>
      <c r="D30" s="165" t="s">
        <v>71</v>
      </c>
      <c r="E30" s="33" t="s">
        <v>121</v>
      </c>
      <c r="F30" s="33" t="s">
        <v>337</v>
      </c>
      <c r="G30" s="33" t="s">
        <v>340</v>
      </c>
      <c r="H30" s="33" t="s">
        <v>341</v>
      </c>
      <c r="I30" s="183">
        <v>30000</v>
      </c>
      <c r="J30" s="182"/>
      <c r="K30" s="182"/>
      <c r="L30" s="182"/>
      <c r="M30" s="182"/>
      <c r="N30" s="183">
        <v>30000</v>
      </c>
      <c r="O30" s="182"/>
      <c r="P30" s="182"/>
      <c r="Q30" s="182"/>
      <c r="R30" s="182"/>
      <c r="S30" s="182"/>
      <c r="T30" s="182"/>
      <c r="U30" s="182"/>
      <c r="V30" s="182"/>
      <c r="W30" s="182"/>
      <c r="X30" s="182"/>
    </row>
    <row r="31" ht="18.75" customHeight="1" spans="1:24">
      <c r="A31" s="35" t="s">
        <v>198</v>
      </c>
      <c r="B31" s="36"/>
      <c r="C31" s="36"/>
      <c r="D31" s="36"/>
      <c r="E31" s="36"/>
      <c r="F31" s="36"/>
      <c r="G31" s="36"/>
      <c r="H31" s="37"/>
      <c r="I31" s="183">
        <f>2582200+I29+I30</f>
        <v>2689460.5</v>
      </c>
      <c r="J31" s="183">
        <v>2582200</v>
      </c>
      <c r="K31" s="183">
        <v>2582200</v>
      </c>
      <c r="L31" s="183"/>
      <c r="M31" s="183"/>
      <c r="N31" s="183">
        <f>N29+N30</f>
        <v>107260.5</v>
      </c>
      <c r="O31" s="183"/>
      <c r="P31" s="183"/>
      <c r="Q31" s="183"/>
      <c r="R31" s="183"/>
      <c r="S31" s="183"/>
      <c r="T31" s="183"/>
      <c r="U31" s="183"/>
      <c r="V31" s="183"/>
      <c r="W31" s="182"/>
      <c r="X31" s="183"/>
    </row>
  </sheetData>
  <mergeCells count="29">
    <mergeCell ref="A2:X2"/>
    <mergeCell ref="A3:H3"/>
    <mergeCell ref="J4:M4"/>
    <mergeCell ref="N4:P4"/>
    <mergeCell ref="R4:X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5"/>
  <sheetViews>
    <sheetView tabSelected="1" topLeftCell="A62" workbookViewId="0">
      <selection activeCell="B64" sqref="B64:B75"/>
    </sheetView>
  </sheetViews>
  <sheetFormatPr defaultColWidth="10.6666666666667" defaultRowHeight="12" customHeight="1"/>
  <cols>
    <col min="1" max="2" width="40" style="67" customWidth="1"/>
    <col min="3" max="3" width="33.8333333333333" style="67" customWidth="1"/>
    <col min="4" max="6" width="27.5" style="67" customWidth="1"/>
    <col min="7" max="7" width="13.1666666666667" style="40" customWidth="1"/>
    <col min="8" max="8" width="29.3333333333333" style="67" customWidth="1"/>
    <col min="9" max="9" width="18.1666666666667" style="40" customWidth="1"/>
    <col min="10" max="10" width="15.6666666666667" style="40" customWidth="1"/>
    <col min="11" max="11" width="22" style="67" customWidth="1"/>
    <col min="12" max="16384" width="10.6666666666667" style="40" customWidth="1"/>
  </cols>
  <sheetData>
    <row r="1" ht="18" customHeight="1" spans="11:11">
      <c r="K1" s="4" t="s">
        <v>356</v>
      </c>
    </row>
    <row r="2" ht="39.75" customHeight="1" spans="1:11">
      <c r="A2" s="68" t="s">
        <v>357</v>
      </c>
      <c r="B2" s="68"/>
      <c r="C2" s="5"/>
      <c r="D2" s="5"/>
      <c r="E2" s="5"/>
      <c r="F2" s="5"/>
      <c r="G2" s="69"/>
      <c r="H2" s="5"/>
      <c r="I2" s="69"/>
      <c r="J2" s="69"/>
      <c r="K2" s="5"/>
    </row>
    <row r="3" ht="17.25" customHeight="1" spans="1:2">
      <c r="A3" s="70" t="s">
        <v>2</v>
      </c>
      <c r="B3" s="70"/>
    </row>
    <row r="4" ht="44.25" customHeight="1" spans="1:11">
      <c r="A4" s="163" t="s">
        <v>358</v>
      </c>
      <c r="B4" s="163" t="s">
        <v>209</v>
      </c>
      <c r="C4" s="163" t="s">
        <v>359</v>
      </c>
      <c r="D4" s="163" t="s">
        <v>360</v>
      </c>
      <c r="E4" s="163" t="s">
        <v>361</v>
      </c>
      <c r="F4" s="163" t="s">
        <v>362</v>
      </c>
      <c r="G4" s="154" t="s">
        <v>363</v>
      </c>
      <c r="H4" s="163" t="s">
        <v>364</v>
      </c>
      <c r="I4" s="154" t="s">
        <v>365</v>
      </c>
      <c r="J4" s="154" t="s">
        <v>366</v>
      </c>
      <c r="K4" s="163" t="s">
        <v>367</v>
      </c>
    </row>
    <row r="5" ht="18.75" customHeight="1" spans="1:11">
      <c r="A5" s="164">
        <v>1</v>
      </c>
      <c r="B5" s="164">
        <v>2</v>
      </c>
      <c r="C5" s="164">
        <v>3</v>
      </c>
      <c r="D5" s="164">
        <v>4</v>
      </c>
      <c r="E5" s="164">
        <v>5</v>
      </c>
      <c r="F5" s="164">
        <v>6</v>
      </c>
      <c r="G5" s="164">
        <v>7</v>
      </c>
      <c r="H5" s="164">
        <v>8</v>
      </c>
      <c r="I5" s="164">
        <v>9</v>
      </c>
      <c r="J5" s="164">
        <v>10</v>
      </c>
      <c r="K5" s="164">
        <v>11</v>
      </c>
    </row>
    <row r="6" ht="42" customHeight="1" spans="1:11">
      <c r="A6" s="31" t="s">
        <v>71</v>
      </c>
      <c r="B6" s="31"/>
      <c r="C6" s="165"/>
      <c r="D6" s="165"/>
      <c r="E6" s="165"/>
      <c r="F6" s="166"/>
      <c r="G6" s="167"/>
      <c r="H6" s="166"/>
      <c r="I6" s="167"/>
      <c r="J6" s="167"/>
      <c r="K6" s="166"/>
    </row>
    <row r="7" ht="42" customHeight="1" spans="1:11">
      <c r="A7" s="31" t="s">
        <v>71</v>
      </c>
      <c r="B7" s="31"/>
      <c r="C7" s="22" t="s">
        <v>368</v>
      </c>
      <c r="D7" s="22" t="s">
        <v>368</v>
      </c>
      <c r="E7" s="22" t="s">
        <v>368</v>
      </c>
      <c r="F7" s="31" t="s">
        <v>368</v>
      </c>
      <c r="G7" s="22" t="s">
        <v>368</v>
      </c>
      <c r="H7" s="31" t="s">
        <v>368</v>
      </c>
      <c r="I7" s="22" t="s">
        <v>368</v>
      </c>
      <c r="J7" s="22" t="s">
        <v>368</v>
      </c>
      <c r="K7" s="31" t="s">
        <v>368</v>
      </c>
    </row>
    <row r="8" ht="42.75" customHeight="1" spans="1:11">
      <c r="A8" s="168" t="s">
        <v>369</v>
      </c>
      <c r="B8" s="261" t="s">
        <v>370</v>
      </c>
      <c r="C8" s="168" t="s">
        <v>371</v>
      </c>
      <c r="D8" s="22" t="s">
        <v>372</v>
      </c>
      <c r="E8" s="22" t="s">
        <v>373</v>
      </c>
      <c r="F8" s="31" t="s">
        <v>374</v>
      </c>
      <c r="G8" s="22" t="s">
        <v>375</v>
      </c>
      <c r="H8" s="31" t="s">
        <v>376</v>
      </c>
      <c r="I8" s="22" t="s">
        <v>377</v>
      </c>
      <c r="J8" s="22" t="s">
        <v>378</v>
      </c>
      <c r="K8" s="31" t="s">
        <v>379</v>
      </c>
    </row>
    <row r="9" ht="42.75" customHeight="1" spans="1:11">
      <c r="A9" s="170"/>
      <c r="B9" s="171"/>
      <c r="C9" s="170"/>
      <c r="D9" s="22" t="s">
        <v>372</v>
      </c>
      <c r="E9" s="22" t="s">
        <v>380</v>
      </c>
      <c r="F9" s="31" t="s">
        <v>381</v>
      </c>
      <c r="G9" s="22" t="s">
        <v>375</v>
      </c>
      <c r="H9" s="31" t="s">
        <v>382</v>
      </c>
      <c r="I9" s="22" t="s">
        <v>383</v>
      </c>
      <c r="J9" s="22" t="s">
        <v>378</v>
      </c>
      <c r="K9" s="31" t="s">
        <v>381</v>
      </c>
    </row>
    <row r="10" ht="42.75" customHeight="1" spans="1:11">
      <c r="A10" s="170"/>
      <c r="B10" s="171"/>
      <c r="C10" s="170"/>
      <c r="D10" s="22" t="s">
        <v>372</v>
      </c>
      <c r="E10" s="22" t="s">
        <v>384</v>
      </c>
      <c r="F10" s="31" t="s">
        <v>385</v>
      </c>
      <c r="G10" s="22" t="s">
        <v>375</v>
      </c>
      <c r="H10" s="31" t="s">
        <v>386</v>
      </c>
      <c r="I10" s="22" t="s">
        <v>383</v>
      </c>
      <c r="J10" s="22" t="s">
        <v>378</v>
      </c>
      <c r="K10" s="31" t="s">
        <v>387</v>
      </c>
    </row>
    <row r="11" ht="42.75" customHeight="1" spans="1:11">
      <c r="A11" s="170"/>
      <c r="B11" s="171"/>
      <c r="C11" s="170"/>
      <c r="D11" s="22" t="s">
        <v>372</v>
      </c>
      <c r="E11" s="22" t="s">
        <v>388</v>
      </c>
      <c r="F11" s="31" t="s">
        <v>389</v>
      </c>
      <c r="G11" s="22" t="s">
        <v>375</v>
      </c>
      <c r="H11" s="31" t="s">
        <v>390</v>
      </c>
      <c r="I11" s="22" t="s">
        <v>391</v>
      </c>
      <c r="J11" s="22" t="s">
        <v>378</v>
      </c>
      <c r="K11" s="31" t="s">
        <v>392</v>
      </c>
    </row>
    <row r="12" ht="42.75" customHeight="1" spans="1:11">
      <c r="A12" s="170"/>
      <c r="B12" s="171"/>
      <c r="C12" s="170"/>
      <c r="D12" s="22" t="s">
        <v>372</v>
      </c>
      <c r="E12" s="22" t="s">
        <v>388</v>
      </c>
      <c r="F12" s="31" t="s">
        <v>393</v>
      </c>
      <c r="G12" s="22" t="s">
        <v>375</v>
      </c>
      <c r="H12" s="31" t="s">
        <v>394</v>
      </c>
      <c r="I12" s="22" t="s">
        <v>391</v>
      </c>
      <c r="J12" s="22" t="s">
        <v>378</v>
      </c>
      <c r="K12" s="31" t="s">
        <v>395</v>
      </c>
    </row>
    <row r="13" ht="42.75" customHeight="1" spans="1:11">
      <c r="A13" s="170"/>
      <c r="B13" s="171"/>
      <c r="C13" s="170"/>
      <c r="D13" s="22" t="s">
        <v>396</v>
      </c>
      <c r="E13" s="22" t="s">
        <v>397</v>
      </c>
      <c r="F13" s="31" t="s">
        <v>381</v>
      </c>
      <c r="G13" s="22" t="s">
        <v>375</v>
      </c>
      <c r="H13" s="31" t="s">
        <v>382</v>
      </c>
      <c r="I13" s="22" t="s">
        <v>383</v>
      </c>
      <c r="J13" s="22" t="s">
        <v>378</v>
      </c>
      <c r="K13" s="31" t="s">
        <v>381</v>
      </c>
    </row>
    <row r="14" ht="42.75" customHeight="1" spans="1:11">
      <c r="A14" s="172"/>
      <c r="B14" s="173"/>
      <c r="C14" s="172"/>
      <c r="D14" s="22" t="s">
        <v>398</v>
      </c>
      <c r="E14" s="22" t="s">
        <v>399</v>
      </c>
      <c r="F14" s="31" t="s">
        <v>400</v>
      </c>
      <c r="G14" s="22" t="s">
        <v>375</v>
      </c>
      <c r="H14" s="31" t="s">
        <v>401</v>
      </c>
      <c r="I14" s="22" t="s">
        <v>383</v>
      </c>
      <c r="J14" s="22" t="s">
        <v>378</v>
      </c>
      <c r="K14" s="31" t="s">
        <v>402</v>
      </c>
    </row>
    <row r="15" ht="42.75" customHeight="1" spans="1:11">
      <c r="A15" s="168" t="s">
        <v>403</v>
      </c>
      <c r="B15" s="261" t="s">
        <v>342</v>
      </c>
      <c r="C15" s="168" t="s">
        <v>404</v>
      </c>
      <c r="D15" s="22" t="s">
        <v>372</v>
      </c>
      <c r="E15" s="22" t="s">
        <v>373</v>
      </c>
      <c r="F15" s="31" t="s">
        <v>405</v>
      </c>
      <c r="G15" s="22" t="s">
        <v>375</v>
      </c>
      <c r="H15" s="31" t="s">
        <v>406</v>
      </c>
      <c r="I15" s="22" t="s">
        <v>407</v>
      </c>
      <c r="J15" s="22" t="s">
        <v>378</v>
      </c>
      <c r="K15" s="31" t="s">
        <v>408</v>
      </c>
    </row>
    <row r="16" ht="42.75" customHeight="1" spans="1:11">
      <c r="A16" s="170"/>
      <c r="B16" s="171"/>
      <c r="C16" s="170"/>
      <c r="D16" s="22" t="s">
        <v>372</v>
      </c>
      <c r="E16" s="22" t="s">
        <v>373</v>
      </c>
      <c r="F16" s="31" t="s">
        <v>409</v>
      </c>
      <c r="G16" s="22" t="s">
        <v>375</v>
      </c>
      <c r="H16" s="31" t="s">
        <v>410</v>
      </c>
      <c r="I16" s="22" t="s">
        <v>377</v>
      </c>
      <c r="J16" s="22" t="s">
        <v>378</v>
      </c>
      <c r="K16" s="31" t="s">
        <v>408</v>
      </c>
    </row>
    <row r="17" ht="42.75" customHeight="1" spans="1:11">
      <c r="A17" s="170"/>
      <c r="B17" s="171"/>
      <c r="C17" s="170"/>
      <c r="D17" s="22" t="s">
        <v>372</v>
      </c>
      <c r="E17" s="22" t="s">
        <v>380</v>
      </c>
      <c r="F17" s="31" t="s">
        <v>411</v>
      </c>
      <c r="G17" s="22" t="s">
        <v>375</v>
      </c>
      <c r="H17" s="31" t="s">
        <v>401</v>
      </c>
      <c r="I17" s="22" t="s">
        <v>383</v>
      </c>
      <c r="J17" s="22" t="s">
        <v>378</v>
      </c>
      <c r="K17" s="31" t="s">
        <v>408</v>
      </c>
    </row>
    <row r="18" ht="42.75" customHeight="1" spans="1:11">
      <c r="A18" s="170"/>
      <c r="B18" s="171"/>
      <c r="C18" s="170"/>
      <c r="D18" s="22" t="s">
        <v>372</v>
      </c>
      <c r="E18" s="22" t="s">
        <v>384</v>
      </c>
      <c r="F18" s="31" t="s">
        <v>412</v>
      </c>
      <c r="G18" s="22" t="s">
        <v>413</v>
      </c>
      <c r="H18" s="31" t="s">
        <v>414</v>
      </c>
      <c r="I18" s="22" t="s">
        <v>383</v>
      </c>
      <c r="J18" s="22" t="s">
        <v>378</v>
      </c>
      <c r="K18" s="31" t="s">
        <v>408</v>
      </c>
    </row>
    <row r="19" ht="42.75" customHeight="1" spans="1:11">
      <c r="A19" s="170"/>
      <c r="B19" s="171"/>
      <c r="C19" s="170"/>
      <c r="D19" s="22" t="s">
        <v>372</v>
      </c>
      <c r="E19" s="22" t="s">
        <v>388</v>
      </c>
      <c r="F19" s="31" t="s">
        <v>415</v>
      </c>
      <c r="G19" s="22" t="s">
        <v>375</v>
      </c>
      <c r="H19" s="31" t="s">
        <v>416</v>
      </c>
      <c r="I19" s="22" t="s">
        <v>417</v>
      </c>
      <c r="J19" s="22" t="s">
        <v>378</v>
      </c>
      <c r="K19" s="31" t="s">
        <v>408</v>
      </c>
    </row>
    <row r="20" ht="42.75" customHeight="1" spans="1:11">
      <c r="A20" s="170"/>
      <c r="B20" s="171"/>
      <c r="C20" s="170"/>
      <c r="D20" s="22" t="s">
        <v>396</v>
      </c>
      <c r="E20" s="22" t="s">
        <v>397</v>
      </c>
      <c r="F20" s="31" t="s">
        <v>418</v>
      </c>
      <c r="G20" s="22" t="s">
        <v>375</v>
      </c>
      <c r="H20" s="31" t="s">
        <v>419</v>
      </c>
      <c r="I20" s="22" t="s">
        <v>383</v>
      </c>
      <c r="J20" s="22" t="s">
        <v>378</v>
      </c>
      <c r="K20" s="31" t="s">
        <v>408</v>
      </c>
    </row>
    <row r="21" ht="42.75" customHeight="1" spans="1:11">
      <c r="A21" s="172"/>
      <c r="B21" s="173"/>
      <c r="C21" s="172"/>
      <c r="D21" s="22" t="s">
        <v>398</v>
      </c>
      <c r="E21" s="22" t="s">
        <v>399</v>
      </c>
      <c r="F21" s="31" t="s">
        <v>420</v>
      </c>
      <c r="G21" s="22" t="s">
        <v>375</v>
      </c>
      <c r="H21" s="31" t="s">
        <v>401</v>
      </c>
      <c r="I21" s="22" t="s">
        <v>383</v>
      </c>
      <c r="J21" s="22" t="s">
        <v>378</v>
      </c>
      <c r="K21" s="31" t="s">
        <v>408</v>
      </c>
    </row>
    <row r="22" ht="42.75" customHeight="1" spans="1:11">
      <c r="A22" s="168" t="s">
        <v>421</v>
      </c>
      <c r="B22" s="261" t="s">
        <v>422</v>
      </c>
      <c r="C22" s="168" t="s">
        <v>423</v>
      </c>
      <c r="D22" s="22" t="s">
        <v>372</v>
      </c>
      <c r="E22" s="22" t="s">
        <v>373</v>
      </c>
      <c r="F22" s="31" t="s">
        <v>424</v>
      </c>
      <c r="G22" s="22" t="s">
        <v>375</v>
      </c>
      <c r="H22" s="31" t="s">
        <v>425</v>
      </c>
      <c r="I22" s="22" t="s">
        <v>377</v>
      </c>
      <c r="J22" s="22" t="s">
        <v>378</v>
      </c>
      <c r="K22" s="31" t="s">
        <v>426</v>
      </c>
    </row>
    <row r="23" ht="42.75" customHeight="1" spans="1:11">
      <c r="A23" s="170"/>
      <c r="B23" s="171"/>
      <c r="C23" s="170"/>
      <c r="D23" s="22" t="s">
        <v>372</v>
      </c>
      <c r="E23" s="22" t="s">
        <v>380</v>
      </c>
      <c r="F23" s="31" t="s">
        <v>427</v>
      </c>
      <c r="G23" s="22" t="s">
        <v>375</v>
      </c>
      <c r="H23" s="31" t="s">
        <v>401</v>
      </c>
      <c r="I23" s="22" t="s">
        <v>383</v>
      </c>
      <c r="J23" s="22" t="s">
        <v>378</v>
      </c>
      <c r="K23" s="31" t="s">
        <v>426</v>
      </c>
    </row>
    <row r="24" ht="42.75" customHeight="1" spans="1:11">
      <c r="A24" s="170"/>
      <c r="B24" s="171"/>
      <c r="C24" s="170"/>
      <c r="D24" s="22" t="s">
        <v>372</v>
      </c>
      <c r="E24" s="22" t="s">
        <v>384</v>
      </c>
      <c r="F24" s="31" t="s">
        <v>428</v>
      </c>
      <c r="G24" s="22" t="s">
        <v>375</v>
      </c>
      <c r="H24" s="31" t="s">
        <v>429</v>
      </c>
      <c r="I24" s="22" t="s">
        <v>430</v>
      </c>
      <c r="J24" s="22" t="s">
        <v>378</v>
      </c>
      <c r="K24" s="31" t="s">
        <v>426</v>
      </c>
    </row>
    <row r="25" ht="42.75" customHeight="1" spans="1:11">
      <c r="A25" s="170"/>
      <c r="B25" s="171"/>
      <c r="C25" s="170"/>
      <c r="D25" s="22" t="s">
        <v>372</v>
      </c>
      <c r="E25" s="22" t="s">
        <v>388</v>
      </c>
      <c r="F25" s="31" t="s">
        <v>431</v>
      </c>
      <c r="G25" s="22" t="s">
        <v>375</v>
      </c>
      <c r="H25" s="31" t="s">
        <v>432</v>
      </c>
      <c r="I25" s="22" t="s">
        <v>391</v>
      </c>
      <c r="J25" s="22" t="s">
        <v>378</v>
      </c>
      <c r="K25" s="31" t="s">
        <v>426</v>
      </c>
    </row>
    <row r="26" ht="42.75" customHeight="1" spans="1:11">
      <c r="A26" s="170"/>
      <c r="B26" s="171"/>
      <c r="C26" s="170"/>
      <c r="D26" s="22" t="s">
        <v>396</v>
      </c>
      <c r="E26" s="22" t="s">
        <v>397</v>
      </c>
      <c r="F26" s="31" t="s">
        <v>433</v>
      </c>
      <c r="G26" s="22" t="s">
        <v>375</v>
      </c>
      <c r="H26" s="31" t="s">
        <v>434</v>
      </c>
      <c r="I26" s="22" t="s">
        <v>383</v>
      </c>
      <c r="J26" s="22" t="s">
        <v>378</v>
      </c>
      <c r="K26" s="31" t="s">
        <v>426</v>
      </c>
    </row>
    <row r="27" ht="42.75" customHeight="1" spans="1:11">
      <c r="A27" s="172"/>
      <c r="B27" s="173"/>
      <c r="C27" s="172"/>
      <c r="D27" s="22" t="s">
        <v>398</v>
      </c>
      <c r="E27" s="22" t="s">
        <v>399</v>
      </c>
      <c r="F27" s="31" t="s">
        <v>435</v>
      </c>
      <c r="G27" s="22" t="s">
        <v>436</v>
      </c>
      <c r="H27" s="31" t="s">
        <v>437</v>
      </c>
      <c r="I27" s="22" t="s">
        <v>383</v>
      </c>
      <c r="J27" s="22" t="s">
        <v>378</v>
      </c>
      <c r="K27" s="31" t="s">
        <v>426</v>
      </c>
    </row>
    <row r="28" ht="42.75" customHeight="1" spans="1:11">
      <c r="A28" s="168" t="s">
        <v>438</v>
      </c>
      <c r="B28" s="261" t="s">
        <v>344</v>
      </c>
      <c r="C28" s="168" t="s">
        <v>439</v>
      </c>
      <c r="D28" s="22" t="s">
        <v>372</v>
      </c>
      <c r="E28" s="22" t="s">
        <v>373</v>
      </c>
      <c r="F28" s="31" t="s">
        <v>440</v>
      </c>
      <c r="G28" s="22" t="s">
        <v>375</v>
      </c>
      <c r="H28" s="31" t="s">
        <v>441</v>
      </c>
      <c r="I28" s="22" t="s">
        <v>377</v>
      </c>
      <c r="J28" s="22" t="s">
        <v>378</v>
      </c>
      <c r="K28" s="31" t="s">
        <v>442</v>
      </c>
    </row>
    <row r="29" ht="42.75" customHeight="1" spans="1:11">
      <c r="A29" s="170"/>
      <c r="B29" s="171"/>
      <c r="C29" s="170"/>
      <c r="D29" s="22" t="s">
        <v>372</v>
      </c>
      <c r="E29" s="22" t="s">
        <v>380</v>
      </c>
      <c r="F29" s="31" t="s">
        <v>443</v>
      </c>
      <c r="G29" s="22" t="s">
        <v>375</v>
      </c>
      <c r="H29" s="31" t="s">
        <v>401</v>
      </c>
      <c r="I29" s="22" t="s">
        <v>383</v>
      </c>
      <c r="J29" s="22" t="s">
        <v>378</v>
      </c>
      <c r="K29" s="31" t="s">
        <v>442</v>
      </c>
    </row>
    <row r="30" ht="42.75" customHeight="1" spans="1:11">
      <c r="A30" s="170"/>
      <c r="B30" s="171"/>
      <c r="C30" s="170"/>
      <c r="D30" s="22" t="s">
        <v>372</v>
      </c>
      <c r="E30" s="22" t="s">
        <v>384</v>
      </c>
      <c r="F30" s="31" t="s">
        <v>444</v>
      </c>
      <c r="G30" s="22" t="s">
        <v>375</v>
      </c>
      <c r="H30" s="31" t="s">
        <v>445</v>
      </c>
      <c r="I30" s="22" t="s">
        <v>383</v>
      </c>
      <c r="J30" s="22" t="s">
        <v>378</v>
      </c>
      <c r="K30" s="31" t="s">
        <v>442</v>
      </c>
    </row>
    <row r="31" ht="42.75" customHeight="1" spans="1:11">
      <c r="A31" s="170"/>
      <c r="B31" s="171"/>
      <c r="C31" s="170"/>
      <c r="D31" s="22" t="s">
        <v>372</v>
      </c>
      <c r="E31" s="22" t="s">
        <v>388</v>
      </c>
      <c r="F31" s="31" t="s">
        <v>446</v>
      </c>
      <c r="G31" s="22" t="s">
        <v>375</v>
      </c>
      <c r="H31" s="31" t="s">
        <v>447</v>
      </c>
      <c r="I31" s="22" t="s">
        <v>391</v>
      </c>
      <c r="J31" s="22" t="s">
        <v>378</v>
      </c>
      <c r="K31" s="31" t="s">
        <v>442</v>
      </c>
    </row>
    <row r="32" ht="42.75" customHeight="1" spans="1:11">
      <c r="A32" s="170"/>
      <c r="B32" s="171"/>
      <c r="C32" s="170"/>
      <c r="D32" s="22" t="s">
        <v>396</v>
      </c>
      <c r="E32" s="22" t="s">
        <v>397</v>
      </c>
      <c r="F32" s="31" t="s">
        <v>448</v>
      </c>
      <c r="G32" s="22" t="s">
        <v>375</v>
      </c>
      <c r="H32" s="31" t="s">
        <v>449</v>
      </c>
      <c r="I32" s="22" t="s">
        <v>383</v>
      </c>
      <c r="J32" s="22" t="s">
        <v>378</v>
      </c>
      <c r="K32" s="31" t="s">
        <v>442</v>
      </c>
    </row>
    <row r="33" ht="42.75" customHeight="1" spans="1:11">
      <c r="A33" s="172"/>
      <c r="B33" s="173"/>
      <c r="C33" s="172"/>
      <c r="D33" s="22" t="s">
        <v>398</v>
      </c>
      <c r="E33" s="22" t="s">
        <v>399</v>
      </c>
      <c r="F33" s="31" t="s">
        <v>450</v>
      </c>
      <c r="G33" s="22" t="s">
        <v>375</v>
      </c>
      <c r="H33" s="31" t="s">
        <v>401</v>
      </c>
      <c r="I33" s="22" t="s">
        <v>383</v>
      </c>
      <c r="J33" s="22" t="s">
        <v>378</v>
      </c>
      <c r="K33" s="31" t="s">
        <v>442</v>
      </c>
    </row>
    <row r="34" ht="42.75" customHeight="1" spans="1:11">
      <c r="A34" s="168" t="s">
        <v>451</v>
      </c>
      <c r="B34" s="261" t="s">
        <v>347</v>
      </c>
      <c r="C34" s="168" t="s">
        <v>452</v>
      </c>
      <c r="D34" s="22" t="s">
        <v>372</v>
      </c>
      <c r="E34" s="22" t="s">
        <v>373</v>
      </c>
      <c r="F34" s="31" t="s">
        <v>453</v>
      </c>
      <c r="G34" s="22" t="s">
        <v>436</v>
      </c>
      <c r="H34" s="31" t="s">
        <v>454</v>
      </c>
      <c r="I34" s="22" t="s">
        <v>455</v>
      </c>
      <c r="J34" s="22" t="s">
        <v>378</v>
      </c>
      <c r="K34" s="31" t="s">
        <v>442</v>
      </c>
    </row>
    <row r="35" ht="42.75" customHeight="1" spans="1:11">
      <c r="A35" s="170"/>
      <c r="B35" s="171"/>
      <c r="C35" s="170"/>
      <c r="D35" s="22" t="s">
        <v>372</v>
      </c>
      <c r="E35" s="22" t="s">
        <v>373</v>
      </c>
      <c r="F35" s="31" t="s">
        <v>456</v>
      </c>
      <c r="G35" s="22" t="s">
        <v>436</v>
      </c>
      <c r="H35" s="31" t="s">
        <v>457</v>
      </c>
      <c r="I35" s="22" t="s">
        <v>458</v>
      </c>
      <c r="J35" s="22" t="s">
        <v>378</v>
      </c>
      <c r="K35" s="31" t="s">
        <v>442</v>
      </c>
    </row>
    <row r="36" ht="42.75" customHeight="1" spans="1:11">
      <c r="A36" s="170"/>
      <c r="B36" s="171"/>
      <c r="C36" s="170"/>
      <c r="D36" s="22" t="s">
        <v>372</v>
      </c>
      <c r="E36" s="22" t="s">
        <v>373</v>
      </c>
      <c r="F36" s="31" t="s">
        <v>459</v>
      </c>
      <c r="G36" s="22" t="s">
        <v>436</v>
      </c>
      <c r="H36" s="31" t="s">
        <v>460</v>
      </c>
      <c r="I36" s="22" t="s">
        <v>461</v>
      </c>
      <c r="J36" s="22" t="s">
        <v>378</v>
      </c>
      <c r="K36" s="31" t="s">
        <v>442</v>
      </c>
    </row>
    <row r="37" ht="42.75" customHeight="1" spans="1:11">
      <c r="A37" s="170"/>
      <c r="B37" s="171"/>
      <c r="C37" s="170"/>
      <c r="D37" s="22" t="s">
        <v>372</v>
      </c>
      <c r="E37" s="22" t="s">
        <v>380</v>
      </c>
      <c r="F37" s="31" t="s">
        <v>462</v>
      </c>
      <c r="G37" s="22" t="s">
        <v>375</v>
      </c>
      <c r="H37" s="31" t="s">
        <v>463</v>
      </c>
      <c r="I37" s="22" t="s">
        <v>383</v>
      </c>
      <c r="J37" s="22" t="s">
        <v>378</v>
      </c>
      <c r="K37" s="31" t="s">
        <v>442</v>
      </c>
    </row>
    <row r="38" ht="42.75" customHeight="1" spans="1:11">
      <c r="A38" s="170"/>
      <c r="B38" s="171"/>
      <c r="C38" s="170"/>
      <c r="D38" s="22" t="s">
        <v>372</v>
      </c>
      <c r="E38" s="22" t="s">
        <v>380</v>
      </c>
      <c r="F38" s="31" t="s">
        <v>464</v>
      </c>
      <c r="G38" s="22" t="s">
        <v>375</v>
      </c>
      <c r="H38" s="31" t="s">
        <v>465</v>
      </c>
      <c r="I38" s="22" t="s">
        <v>383</v>
      </c>
      <c r="J38" s="22" t="s">
        <v>378</v>
      </c>
      <c r="K38" s="31" t="s">
        <v>442</v>
      </c>
    </row>
    <row r="39" ht="42.75" customHeight="1" spans="1:11">
      <c r="A39" s="170"/>
      <c r="B39" s="171"/>
      <c r="C39" s="170"/>
      <c r="D39" s="22" t="s">
        <v>372</v>
      </c>
      <c r="E39" s="22" t="s">
        <v>380</v>
      </c>
      <c r="F39" s="31" t="s">
        <v>466</v>
      </c>
      <c r="G39" s="22" t="s">
        <v>436</v>
      </c>
      <c r="H39" s="31" t="s">
        <v>467</v>
      </c>
      <c r="I39" s="22" t="s">
        <v>383</v>
      </c>
      <c r="J39" s="22" t="s">
        <v>378</v>
      </c>
      <c r="K39" s="31" t="s">
        <v>442</v>
      </c>
    </row>
    <row r="40" ht="42.75" customHeight="1" spans="1:11">
      <c r="A40" s="170"/>
      <c r="B40" s="171"/>
      <c r="C40" s="170"/>
      <c r="D40" s="22" t="s">
        <v>372</v>
      </c>
      <c r="E40" s="22" t="s">
        <v>384</v>
      </c>
      <c r="F40" s="31" t="s">
        <v>468</v>
      </c>
      <c r="G40" s="22" t="s">
        <v>375</v>
      </c>
      <c r="H40" s="31" t="s">
        <v>469</v>
      </c>
      <c r="I40" s="22" t="s">
        <v>383</v>
      </c>
      <c r="J40" s="22" t="s">
        <v>378</v>
      </c>
      <c r="K40" s="31" t="s">
        <v>442</v>
      </c>
    </row>
    <row r="41" ht="42.75" customHeight="1" spans="1:11">
      <c r="A41" s="170"/>
      <c r="B41" s="171"/>
      <c r="C41" s="170"/>
      <c r="D41" s="22" t="s">
        <v>372</v>
      </c>
      <c r="E41" s="22" t="s">
        <v>388</v>
      </c>
      <c r="F41" s="31" t="s">
        <v>470</v>
      </c>
      <c r="G41" s="22" t="s">
        <v>375</v>
      </c>
      <c r="H41" s="31" t="s">
        <v>471</v>
      </c>
      <c r="I41" s="22" t="s">
        <v>472</v>
      </c>
      <c r="J41" s="22" t="s">
        <v>378</v>
      </c>
      <c r="K41" s="31" t="s">
        <v>473</v>
      </c>
    </row>
    <row r="42" ht="42.75" customHeight="1" spans="1:11">
      <c r="A42" s="170"/>
      <c r="B42" s="171"/>
      <c r="C42" s="170"/>
      <c r="D42" s="22" t="s">
        <v>372</v>
      </c>
      <c r="E42" s="22" t="s">
        <v>388</v>
      </c>
      <c r="F42" s="31" t="s">
        <v>474</v>
      </c>
      <c r="G42" s="22" t="s">
        <v>375</v>
      </c>
      <c r="H42" s="31" t="s">
        <v>475</v>
      </c>
      <c r="I42" s="22" t="s">
        <v>472</v>
      </c>
      <c r="J42" s="22" t="s">
        <v>378</v>
      </c>
      <c r="K42" s="31" t="s">
        <v>442</v>
      </c>
    </row>
    <row r="43" ht="42.75" customHeight="1" spans="1:11">
      <c r="A43" s="170"/>
      <c r="B43" s="171"/>
      <c r="C43" s="170"/>
      <c r="D43" s="22" t="s">
        <v>396</v>
      </c>
      <c r="E43" s="22" t="s">
        <v>397</v>
      </c>
      <c r="F43" s="31" t="s">
        <v>476</v>
      </c>
      <c r="G43" s="22" t="s">
        <v>375</v>
      </c>
      <c r="H43" s="31" t="s">
        <v>477</v>
      </c>
      <c r="I43" s="22" t="s">
        <v>383</v>
      </c>
      <c r="J43" s="22" t="s">
        <v>378</v>
      </c>
      <c r="K43" s="31" t="s">
        <v>442</v>
      </c>
    </row>
    <row r="44" ht="42.75" customHeight="1" spans="1:11">
      <c r="A44" s="172"/>
      <c r="B44" s="173"/>
      <c r="C44" s="172"/>
      <c r="D44" s="22" t="s">
        <v>398</v>
      </c>
      <c r="E44" s="22" t="s">
        <v>399</v>
      </c>
      <c r="F44" s="31" t="s">
        <v>478</v>
      </c>
      <c r="G44" s="22" t="s">
        <v>436</v>
      </c>
      <c r="H44" s="31" t="s">
        <v>479</v>
      </c>
      <c r="I44" s="22" t="s">
        <v>383</v>
      </c>
      <c r="J44" s="22" t="s">
        <v>378</v>
      </c>
      <c r="K44" s="31" t="s">
        <v>473</v>
      </c>
    </row>
    <row r="45" ht="42.75" customHeight="1" spans="1:11">
      <c r="A45" s="168" t="s">
        <v>480</v>
      </c>
      <c r="B45" s="261" t="s">
        <v>349</v>
      </c>
      <c r="C45" s="168" t="s">
        <v>481</v>
      </c>
      <c r="D45" s="22" t="s">
        <v>372</v>
      </c>
      <c r="E45" s="22" t="s">
        <v>373</v>
      </c>
      <c r="F45" s="31" t="s">
        <v>482</v>
      </c>
      <c r="G45" s="22" t="s">
        <v>375</v>
      </c>
      <c r="H45" s="31" t="s">
        <v>425</v>
      </c>
      <c r="I45" s="22" t="s">
        <v>377</v>
      </c>
      <c r="J45" s="22" t="s">
        <v>378</v>
      </c>
      <c r="K45" s="31" t="s">
        <v>442</v>
      </c>
    </row>
    <row r="46" ht="42.75" customHeight="1" spans="1:11">
      <c r="A46" s="170"/>
      <c r="B46" s="171"/>
      <c r="C46" s="170"/>
      <c r="D46" s="22" t="s">
        <v>372</v>
      </c>
      <c r="E46" s="22" t="s">
        <v>373</v>
      </c>
      <c r="F46" s="31" t="s">
        <v>483</v>
      </c>
      <c r="G46" s="22" t="s">
        <v>375</v>
      </c>
      <c r="H46" s="31" t="s">
        <v>484</v>
      </c>
      <c r="I46" s="22" t="s">
        <v>485</v>
      </c>
      <c r="J46" s="22" t="s">
        <v>378</v>
      </c>
      <c r="K46" s="31" t="s">
        <v>442</v>
      </c>
    </row>
    <row r="47" ht="42.75" customHeight="1" spans="1:11">
      <c r="A47" s="170"/>
      <c r="B47" s="171"/>
      <c r="C47" s="170"/>
      <c r="D47" s="22" t="s">
        <v>372</v>
      </c>
      <c r="E47" s="22" t="s">
        <v>373</v>
      </c>
      <c r="F47" s="31" t="s">
        <v>486</v>
      </c>
      <c r="G47" s="22" t="s">
        <v>375</v>
      </c>
      <c r="H47" s="31" t="s">
        <v>487</v>
      </c>
      <c r="I47" s="22" t="s">
        <v>485</v>
      </c>
      <c r="J47" s="22" t="s">
        <v>378</v>
      </c>
      <c r="K47" s="31" t="s">
        <v>442</v>
      </c>
    </row>
    <row r="48" ht="42.75" customHeight="1" spans="1:11">
      <c r="A48" s="170"/>
      <c r="B48" s="171"/>
      <c r="C48" s="170"/>
      <c r="D48" s="22" t="s">
        <v>372</v>
      </c>
      <c r="E48" s="22" t="s">
        <v>380</v>
      </c>
      <c r="F48" s="31" t="s">
        <v>488</v>
      </c>
      <c r="G48" s="22" t="s">
        <v>375</v>
      </c>
      <c r="H48" s="31" t="s">
        <v>401</v>
      </c>
      <c r="I48" s="22" t="s">
        <v>383</v>
      </c>
      <c r="J48" s="22" t="s">
        <v>378</v>
      </c>
      <c r="K48" s="31" t="s">
        <v>442</v>
      </c>
    </row>
    <row r="49" ht="42.75" customHeight="1" spans="1:11">
      <c r="A49" s="170"/>
      <c r="B49" s="171"/>
      <c r="C49" s="170"/>
      <c r="D49" s="22" t="s">
        <v>372</v>
      </c>
      <c r="E49" s="22" t="s">
        <v>384</v>
      </c>
      <c r="F49" s="31" t="s">
        <v>489</v>
      </c>
      <c r="G49" s="22" t="s">
        <v>375</v>
      </c>
      <c r="H49" s="31" t="s">
        <v>490</v>
      </c>
      <c r="I49" s="22" t="s">
        <v>383</v>
      </c>
      <c r="J49" s="22" t="s">
        <v>378</v>
      </c>
      <c r="K49" s="31" t="s">
        <v>442</v>
      </c>
    </row>
    <row r="50" ht="42.75" customHeight="1" spans="1:11">
      <c r="A50" s="170"/>
      <c r="B50" s="171"/>
      <c r="C50" s="170"/>
      <c r="D50" s="22" t="s">
        <v>372</v>
      </c>
      <c r="E50" s="22" t="s">
        <v>388</v>
      </c>
      <c r="F50" s="31" t="s">
        <v>491</v>
      </c>
      <c r="G50" s="22" t="s">
        <v>375</v>
      </c>
      <c r="H50" s="31" t="s">
        <v>492</v>
      </c>
      <c r="I50" s="22" t="s">
        <v>417</v>
      </c>
      <c r="J50" s="22" t="s">
        <v>378</v>
      </c>
      <c r="K50" s="31" t="s">
        <v>442</v>
      </c>
    </row>
    <row r="51" ht="42.75" customHeight="1" spans="1:11">
      <c r="A51" s="170"/>
      <c r="B51" s="171"/>
      <c r="C51" s="170"/>
      <c r="D51" s="22" t="s">
        <v>372</v>
      </c>
      <c r="E51" s="22" t="s">
        <v>388</v>
      </c>
      <c r="F51" s="31" t="s">
        <v>493</v>
      </c>
      <c r="G51" s="22" t="s">
        <v>375</v>
      </c>
      <c r="H51" s="31" t="s">
        <v>494</v>
      </c>
      <c r="I51" s="22" t="s">
        <v>391</v>
      </c>
      <c r="J51" s="22" t="s">
        <v>378</v>
      </c>
      <c r="K51" s="31" t="s">
        <v>442</v>
      </c>
    </row>
    <row r="52" ht="42.75" customHeight="1" spans="1:11">
      <c r="A52" s="170"/>
      <c r="B52" s="171"/>
      <c r="C52" s="170"/>
      <c r="D52" s="22" t="s">
        <v>396</v>
      </c>
      <c r="E52" s="22" t="s">
        <v>397</v>
      </c>
      <c r="F52" s="31" t="s">
        <v>495</v>
      </c>
      <c r="G52" s="22" t="s">
        <v>375</v>
      </c>
      <c r="H52" s="31" t="s">
        <v>496</v>
      </c>
      <c r="I52" s="22" t="s">
        <v>383</v>
      </c>
      <c r="J52" s="22" t="s">
        <v>378</v>
      </c>
      <c r="K52" s="31" t="s">
        <v>442</v>
      </c>
    </row>
    <row r="53" ht="42.75" customHeight="1" spans="1:11">
      <c r="A53" s="172"/>
      <c r="B53" s="173"/>
      <c r="C53" s="172"/>
      <c r="D53" s="22" t="s">
        <v>398</v>
      </c>
      <c r="E53" s="22" t="s">
        <v>399</v>
      </c>
      <c r="F53" s="31" t="s">
        <v>497</v>
      </c>
      <c r="G53" s="22" t="s">
        <v>375</v>
      </c>
      <c r="H53" s="31" t="s">
        <v>401</v>
      </c>
      <c r="I53" s="22" t="s">
        <v>383</v>
      </c>
      <c r="J53" s="22" t="s">
        <v>378</v>
      </c>
      <c r="K53" s="31" t="s">
        <v>442</v>
      </c>
    </row>
    <row r="54" ht="42.75" customHeight="1" spans="1:11">
      <c r="A54" s="168" t="s">
        <v>498</v>
      </c>
      <c r="B54" s="261" t="s">
        <v>499</v>
      </c>
      <c r="C54" s="168" t="s">
        <v>500</v>
      </c>
      <c r="D54" s="22" t="s">
        <v>372</v>
      </c>
      <c r="E54" s="22" t="s">
        <v>373</v>
      </c>
      <c r="F54" s="31" t="s">
        <v>501</v>
      </c>
      <c r="G54" s="22" t="s">
        <v>375</v>
      </c>
      <c r="H54" s="31" t="s">
        <v>502</v>
      </c>
      <c r="I54" s="22" t="s">
        <v>377</v>
      </c>
      <c r="J54" s="22" t="s">
        <v>378</v>
      </c>
      <c r="K54" s="31" t="s">
        <v>503</v>
      </c>
    </row>
    <row r="55" ht="42.75" customHeight="1" spans="1:11">
      <c r="A55" s="170"/>
      <c r="B55" s="171"/>
      <c r="C55" s="170"/>
      <c r="D55" s="22" t="s">
        <v>372</v>
      </c>
      <c r="E55" s="22" t="s">
        <v>373</v>
      </c>
      <c r="F55" s="31" t="s">
        <v>504</v>
      </c>
      <c r="G55" s="22" t="s">
        <v>375</v>
      </c>
      <c r="H55" s="31" t="s">
        <v>505</v>
      </c>
      <c r="I55" s="22" t="s">
        <v>377</v>
      </c>
      <c r="J55" s="22" t="s">
        <v>378</v>
      </c>
      <c r="K55" s="31" t="s">
        <v>506</v>
      </c>
    </row>
    <row r="56" ht="42.75" customHeight="1" spans="1:11">
      <c r="A56" s="170"/>
      <c r="B56" s="171"/>
      <c r="C56" s="170"/>
      <c r="D56" s="22" t="s">
        <v>372</v>
      </c>
      <c r="E56" s="22" t="s">
        <v>373</v>
      </c>
      <c r="F56" s="31" t="s">
        <v>507</v>
      </c>
      <c r="G56" s="22" t="s">
        <v>375</v>
      </c>
      <c r="H56" s="31" t="s">
        <v>508</v>
      </c>
      <c r="I56" s="22" t="s">
        <v>485</v>
      </c>
      <c r="J56" s="22" t="s">
        <v>378</v>
      </c>
      <c r="K56" s="31" t="s">
        <v>509</v>
      </c>
    </row>
    <row r="57" ht="42.75" customHeight="1" spans="1:11">
      <c r="A57" s="170"/>
      <c r="B57" s="171"/>
      <c r="C57" s="170"/>
      <c r="D57" s="22" t="s">
        <v>372</v>
      </c>
      <c r="E57" s="22" t="s">
        <v>380</v>
      </c>
      <c r="F57" s="31" t="s">
        <v>381</v>
      </c>
      <c r="G57" s="22" t="s">
        <v>375</v>
      </c>
      <c r="H57" s="31" t="s">
        <v>382</v>
      </c>
      <c r="I57" s="22" t="s">
        <v>383</v>
      </c>
      <c r="J57" s="22" t="s">
        <v>378</v>
      </c>
      <c r="K57" s="31" t="s">
        <v>381</v>
      </c>
    </row>
    <row r="58" ht="42.75" customHeight="1" spans="1:11">
      <c r="A58" s="170"/>
      <c r="B58" s="171"/>
      <c r="C58" s="170"/>
      <c r="D58" s="22" t="s">
        <v>372</v>
      </c>
      <c r="E58" s="22" t="s">
        <v>384</v>
      </c>
      <c r="F58" s="31" t="s">
        <v>385</v>
      </c>
      <c r="G58" s="22" t="s">
        <v>375</v>
      </c>
      <c r="H58" s="31" t="s">
        <v>386</v>
      </c>
      <c r="I58" s="22" t="s">
        <v>430</v>
      </c>
      <c r="J58" s="22" t="s">
        <v>378</v>
      </c>
      <c r="K58" s="31" t="s">
        <v>387</v>
      </c>
    </row>
    <row r="59" ht="42.75" customHeight="1" spans="1:11">
      <c r="A59" s="170"/>
      <c r="B59" s="171"/>
      <c r="C59" s="170"/>
      <c r="D59" s="22" t="s">
        <v>372</v>
      </c>
      <c r="E59" s="22" t="s">
        <v>388</v>
      </c>
      <c r="F59" s="31" t="s">
        <v>510</v>
      </c>
      <c r="G59" s="22" t="s">
        <v>375</v>
      </c>
      <c r="H59" s="31" t="s">
        <v>511</v>
      </c>
      <c r="I59" s="22" t="s">
        <v>391</v>
      </c>
      <c r="J59" s="22" t="s">
        <v>378</v>
      </c>
      <c r="K59" s="31" t="s">
        <v>512</v>
      </c>
    </row>
    <row r="60" ht="42.75" customHeight="1" spans="1:11">
      <c r="A60" s="170"/>
      <c r="B60" s="171"/>
      <c r="C60" s="170"/>
      <c r="D60" s="22" t="s">
        <v>372</v>
      </c>
      <c r="E60" s="22" t="s">
        <v>388</v>
      </c>
      <c r="F60" s="31" t="s">
        <v>504</v>
      </c>
      <c r="G60" s="22" t="s">
        <v>375</v>
      </c>
      <c r="H60" s="31" t="s">
        <v>513</v>
      </c>
      <c r="I60" s="22" t="s">
        <v>391</v>
      </c>
      <c r="J60" s="22" t="s">
        <v>378</v>
      </c>
      <c r="K60" s="31" t="s">
        <v>514</v>
      </c>
    </row>
    <row r="61" ht="42.75" customHeight="1" spans="1:11">
      <c r="A61" s="170"/>
      <c r="B61" s="171"/>
      <c r="C61" s="170"/>
      <c r="D61" s="22" t="s">
        <v>372</v>
      </c>
      <c r="E61" s="22" t="s">
        <v>388</v>
      </c>
      <c r="F61" s="31" t="s">
        <v>515</v>
      </c>
      <c r="G61" s="22" t="s">
        <v>375</v>
      </c>
      <c r="H61" s="31" t="s">
        <v>516</v>
      </c>
      <c r="I61" s="22" t="s">
        <v>391</v>
      </c>
      <c r="J61" s="22" t="s">
        <v>378</v>
      </c>
      <c r="K61" s="31" t="s">
        <v>517</v>
      </c>
    </row>
    <row r="62" ht="42.75" customHeight="1" spans="1:11">
      <c r="A62" s="170"/>
      <c r="B62" s="171"/>
      <c r="C62" s="170"/>
      <c r="D62" s="22" t="s">
        <v>396</v>
      </c>
      <c r="E62" s="22" t="s">
        <v>397</v>
      </c>
      <c r="F62" s="31" t="s">
        <v>381</v>
      </c>
      <c r="G62" s="22" t="s">
        <v>375</v>
      </c>
      <c r="H62" s="31" t="s">
        <v>382</v>
      </c>
      <c r="I62" s="22" t="s">
        <v>383</v>
      </c>
      <c r="J62" s="22" t="s">
        <v>378</v>
      </c>
      <c r="K62" s="31" t="s">
        <v>381</v>
      </c>
    </row>
    <row r="63" ht="42.75" customHeight="1" spans="1:11">
      <c r="A63" s="172"/>
      <c r="B63" s="173"/>
      <c r="C63" s="172"/>
      <c r="D63" s="22" t="s">
        <v>398</v>
      </c>
      <c r="E63" s="22" t="s">
        <v>399</v>
      </c>
      <c r="F63" s="31" t="s">
        <v>400</v>
      </c>
      <c r="G63" s="22" t="s">
        <v>375</v>
      </c>
      <c r="H63" s="31" t="s">
        <v>401</v>
      </c>
      <c r="I63" s="22" t="s">
        <v>383</v>
      </c>
      <c r="J63" s="22" t="s">
        <v>378</v>
      </c>
      <c r="K63" s="31" t="s">
        <v>402</v>
      </c>
    </row>
    <row r="64" ht="42.75" customHeight="1" spans="1:11">
      <c r="A64" s="168" t="s">
        <v>518</v>
      </c>
      <c r="B64" s="261" t="s">
        <v>335</v>
      </c>
      <c r="C64" s="168" t="s">
        <v>519</v>
      </c>
      <c r="D64" s="22" t="s">
        <v>372</v>
      </c>
      <c r="E64" s="22" t="s">
        <v>373</v>
      </c>
      <c r="F64" s="31" t="s">
        <v>520</v>
      </c>
      <c r="G64" s="22" t="s">
        <v>375</v>
      </c>
      <c r="H64" s="31" t="s">
        <v>521</v>
      </c>
      <c r="I64" s="22" t="s">
        <v>485</v>
      </c>
      <c r="J64" s="22" t="s">
        <v>378</v>
      </c>
      <c r="K64" s="31" t="s">
        <v>442</v>
      </c>
    </row>
    <row r="65" ht="42.75" customHeight="1" spans="1:11">
      <c r="A65" s="170"/>
      <c r="B65" s="171"/>
      <c r="C65" s="170"/>
      <c r="D65" s="22" t="s">
        <v>372</v>
      </c>
      <c r="E65" s="22" t="s">
        <v>373</v>
      </c>
      <c r="F65" s="31" t="s">
        <v>522</v>
      </c>
      <c r="G65" s="22" t="s">
        <v>375</v>
      </c>
      <c r="H65" s="31" t="s">
        <v>523</v>
      </c>
      <c r="I65" s="22" t="s">
        <v>524</v>
      </c>
      <c r="J65" s="22" t="s">
        <v>378</v>
      </c>
      <c r="K65" s="31" t="s">
        <v>442</v>
      </c>
    </row>
    <row r="66" ht="42.75" customHeight="1" spans="1:11">
      <c r="A66" s="170"/>
      <c r="B66" s="171"/>
      <c r="C66" s="170"/>
      <c r="D66" s="22" t="s">
        <v>372</v>
      </c>
      <c r="E66" s="22" t="s">
        <v>373</v>
      </c>
      <c r="F66" s="31" t="s">
        <v>525</v>
      </c>
      <c r="G66" s="22" t="s">
        <v>375</v>
      </c>
      <c r="H66" s="31" t="s">
        <v>526</v>
      </c>
      <c r="I66" s="22" t="s">
        <v>407</v>
      </c>
      <c r="J66" s="22" t="s">
        <v>378</v>
      </c>
      <c r="K66" s="31" t="s">
        <v>442</v>
      </c>
    </row>
    <row r="67" ht="42.75" customHeight="1" spans="1:11">
      <c r="A67" s="170"/>
      <c r="B67" s="171"/>
      <c r="C67" s="170"/>
      <c r="D67" s="22" t="s">
        <v>372</v>
      </c>
      <c r="E67" s="22" t="s">
        <v>373</v>
      </c>
      <c r="F67" s="31" t="s">
        <v>527</v>
      </c>
      <c r="G67" s="22" t="s">
        <v>375</v>
      </c>
      <c r="H67" s="31" t="s">
        <v>528</v>
      </c>
      <c r="I67" s="22" t="s">
        <v>377</v>
      </c>
      <c r="J67" s="22" t="s">
        <v>378</v>
      </c>
      <c r="K67" s="31" t="s">
        <v>442</v>
      </c>
    </row>
    <row r="68" ht="42.75" customHeight="1" spans="1:11">
      <c r="A68" s="170"/>
      <c r="B68" s="171"/>
      <c r="C68" s="170"/>
      <c r="D68" s="22" t="s">
        <v>372</v>
      </c>
      <c r="E68" s="22" t="s">
        <v>380</v>
      </c>
      <c r="F68" s="31" t="s">
        <v>529</v>
      </c>
      <c r="G68" s="22" t="s">
        <v>375</v>
      </c>
      <c r="H68" s="31" t="s">
        <v>530</v>
      </c>
      <c r="I68" s="22" t="s">
        <v>383</v>
      </c>
      <c r="J68" s="22" t="s">
        <v>378</v>
      </c>
      <c r="K68" s="31" t="s">
        <v>442</v>
      </c>
    </row>
    <row r="69" ht="42.75" customHeight="1" spans="1:11">
      <c r="A69" s="170"/>
      <c r="B69" s="171"/>
      <c r="C69" s="170"/>
      <c r="D69" s="22" t="s">
        <v>372</v>
      </c>
      <c r="E69" s="22" t="s">
        <v>384</v>
      </c>
      <c r="F69" s="31" t="s">
        <v>531</v>
      </c>
      <c r="G69" s="22" t="s">
        <v>413</v>
      </c>
      <c r="H69" s="31" t="s">
        <v>532</v>
      </c>
      <c r="I69" s="22" t="s">
        <v>383</v>
      </c>
      <c r="J69" s="22" t="s">
        <v>378</v>
      </c>
      <c r="K69" s="31" t="s">
        <v>442</v>
      </c>
    </row>
    <row r="70" ht="42.75" customHeight="1" spans="1:11">
      <c r="A70" s="170"/>
      <c r="B70" s="171"/>
      <c r="C70" s="170"/>
      <c r="D70" s="22" t="s">
        <v>372</v>
      </c>
      <c r="E70" s="22" t="s">
        <v>388</v>
      </c>
      <c r="F70" s="31" t="s">
        <v>533</v>
      </c>
      <c r="G70" s="22" t="s">
        <v>375</v>
      </c>
      <c r="H70" s="31" t="s">
        <v>416</v>
      </c>
      <c r="I70" s="22" t="s">
        <v>391</v>
      </c>
      <c r="J70" s="22" t="s">
        <v>378</v>
      </c>
      <c r="K70" s="31" t="s">
        <v>442</v>
      </c>
    </row>
    <row r="71" ht="42.75" customHeight="1" spans="1:11">
      <c r="A71" s="170"/>
      <c r="B71" s="171"/>
      <c r="C71" s="170"/>
      <c r="D71" s="22" t="s">
        <v>372</v>
      </c>
      <c r="E71" s="22" t="s">
        <v>388</v>
      </c>
      <c r="F71" s="31" t="s">
        <v>534</v>
      </c>
      <c r="G71" s="22" t="s">
        <v>375</v>
      </c>
      <c r="H71" s="31" t="s">
        <v>535</v>
      </c>
      <c r="I71" s="22" t="s">
        <v>391</v>
      </c>
      <c r="J71" s="22" t="s">
        <v>378</v>
      </c>
      <c r="K71" s="31" t="s">
        <v>442</v>
      </c>
    </row>
    <row r="72" ht="42.75" customHeight="1" spans="1:11">
      <c r="A72" s="170"/>
      <c r="B72" s="171"/>
      <c r="C72" s="170"/>
      <c r="D72" s="22" t="s">
        <v>372</v>
      </c>
      <c r="E72" s="22" t="s">
        <v>388</v>
      </c>
      <c r="F72" s="31" t="s">
        <v>536</v>
      </c>
      <c r="G72" s="22" t="s">
        <v>375</v>
      </c>
      <c r="H72" s="31" t="s">
        <v>537</v>
      </c>
      <c r="I72" s="22" t="s">
        <v>391</v>
      </c>
      <c r="J72" s="22" t="s">
        <v>378</v>
      </c>
      <c r="K72" s="31" t="s">
        <v>442</v>
      </c>
    </row>
    <row r="73" ht="42.75" customHeight="1" spans="1:11">
      <c r="A73" s="170"/>
      <c r="B73" s="171"/>
      <c r="C73" s="170"/>
      <c r="D73" s="22" t="s">
        <v>396</v>
      </c>
      <c r="E73" s="22" t="s">
        <v>397</v>
      </c>
      <c r="F73" s="31" t="s">
        <v>538</v>
      </c>
      <c r="G73" s="22" t="s">
        <v>375</v>
      </c>
      <c r="H73" s="31" t="s">
        <v>539</v>
      </c>
      <c r="I73" s="22" t="s">
        <v>383</v>
      </c>
      <c r="J73" s="22" t="s">
        <v>378</v>
      </c>
      <c r="K73" s="31" t="s">
        <v>442</v>
      </c>
    </row>
    <row r="74" ht="42.75" customHeight="1" spans="1:11">
      <c r="A74" s="170"/>
      <c r="B74" s="171"/>
      <c r="C74" s="170"/>
      <c r="D74" s="22" t="s">
        <v>396</v>
      </c>
      <c r="E74" s="22" t="s">
        <v>397</v>
      </c>
      <c r="F74" s="31" t="s">
        <v>540</v>
      </c>
      <c r="G74" s="22" t="s">
        <v>375</v>
      </c>
      <c r="H74" s="31" t="s">
        <v>541</v>
      </c>
      <c r="I74" s="22" t="s">
        <v>383</v>
      </c>
      <c r="J74" s="22" t="s">
        <v>378</v>
      </c>
      <c r="K74" s="31" t="s">
        <v>442</v>
      </c>
    </row>
    <row r="75" ht="42.75" customHeight="1" spans="1:11">
      <c r="A75" s="172"/>
      <c r="B75" s="173"/>
      <c r="C75" s="172"/>
      <c r="D75" s="22" t="s">
        <v>398</v>
      </c>
      <c r="E75" s="22" t="s">
        <v>399</v>
      </c>
      <c r="F75" s="31" t="s">
        <v>420</v>
      </c>
      <c r="G75" s="22" t="s">
        <v>375</v>
      </c>
      <c r="H75" s="31" t="s">
        <v>401</v>
      </c>
      <c r="I75" s="22" t="s">
        <v>383</v>
      </c>
      <c r="J75" s="22" t="s">
        <v>378</v>
      </c>
      <c r="K75" s="31" t="s">
        <v>442</v>
      </c>
    </row>
  </sheetData>
  <mergeCells count="26">
    <mergeCell ref="A2:K2"/>
    <mergeCell ref="A3:I3"/>
    <mergeCell ref="A8:A14"/>
    <mergeCell ref="A15:A21"/>
    <mergeCell ref="A22:A27"/>
    <mergeCell ref="A28:A33"/>
    <mergeCell ref="A34:A44"/>
    <mergeCell ref="A45:A53"/>
    <mergeCell ref="A54:A63"/>
    <mergeCell ref="A64:A75"/>
    <mergeCell ref="B8:B14"/>
    <mergeCell ref="B15:B21"/>
    <mergeCell ref="B22:B27"/>
    <mergeCell ref="B28:B33"/>
    <mergeCell ref="B34:B44"/>
    <mergeCell ref="B45:B53"/>
    <mergeCell ref="B54:B63"/>
    <mergeCell ref="B64:B75"/>
    <mergeCell ref="C8:C14"/>
    <mergeCell ref="C15:C21"/>
    <mergeCell ref="C22:C27"/>
    <mergeCell ref="C28:C33"/>
    <mergeCell ref="C34:C44"/>
    <mergeCell ref="C45:C53"/>
    <mergeCell ref="C54:C63"/>
    <mergeCell ref="C64:C7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vt:lpstr>
      <vt:lpstr>项目支出绩效目标表06</vt:lpstr>
      <vt:lpstr>政府性基金预算支出预算表</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李平</cp:lastModifiedBy>
  <dcterms:created xsi:type="dcterms:W3CDTF">2023-03-21T07:28:00Z</dcterms:created>
  <dcterms:modified xsi:type="dcterms:W3CDTF">2023-10-25T13:11:02Z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1F227C81708E4BA792E18400A5648DDC</vt:lpwstr>
  </property>
  <property fmtid="{D5CDD505-2E9C-101B-9397-08002B2CF9AE}" pid="3" name="KSOProductBuildVer">
    <vt:lpwstr>2052-12.1.0.15712</vt:lpwstr>
  </property>
</Properties>
</file>