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tabRatio="500"/>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7" r:id="rId16"/>
    <sheet name="部门项目中期规划预算表12" sheetId="18" r:id="rId17"/>
  </sheets>
  <definedNames>
    <definedName name="_xlnm.Print_Titles" localSheetId="4">'一般公共预算支出预算表02-2'!$1:$5</definedName>
    <definedName name="_xlnm.Print_Titles" localSheetId="9">政府性基金预算支出预算表06!$1:$6</definedName>
  </definedNames>
  <calcPr calcId="144525"/>
</workbook>
</file>

<file path=xl/sharedStrings.xml><?xml version="1.0" encoding="utf-8"?>
<sst xmlns="http://schemas.openxmlformats.org/spreadsheetml/2006/main" count="1515" uniqueCount="537">
  <si>
    <t>预算01-1表</t>
  </si>
  <si>
    <t>财务收支预算总表</t>
  </si>
  <si>
    <t>单位名称：昆明市呈贡区劳动就业服务局</t>
  </si>
  <si>
    <t>单位：元</t>
  </si>
  <si>
    <t>收　　　　　　　　入</t>
  </si>
  <si>
    <t>支　　　　　　　　出</t>
  </si>
  <si>
    <t>项      目</t>
  </si>
  <si>
    <t>2023年预算数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</si>
  <si>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</si>
  <si>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</si>
  <si>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</si>
  <si>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</si>
  <si>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</si>
  <si>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</si>
  <si>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</si>
  <si>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</si>
  <si>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</si>
  <si>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</si>
  <si>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</si>
  <si>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</si>
  <si>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</si>
  <si>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</si>
  <si>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</si>
  <si>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</si>
  <si>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</si>
  <si>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</si>
  <si>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</si>
  <si>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5、非同级财政拨款</t>
  </si>
  <si>
    <t xml:space="preserve"> 十、节能环保支出</t>
  </si>
  <si>
    <t>6、其他收入</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</si>
  <si>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</si>
  <si>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</si>
  <si>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</si>
  <si>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</si>
  <si>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</si>
  <si>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</si>
  <si>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</si>
  <si>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</si>
  <si>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</si>
  <si>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</si>
  <si>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</si>
  <si>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</si>
  <si>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</si>
  <si>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</si>
  <si>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</si>
  <si>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</si>
  <si>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</si>
  <si>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</si>
  <si>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</si>
  <si>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</si>
  <si>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</si>
  <si>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</si>
  <si>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</si>
  <si>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</si>
  <si>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</si>
  <si>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</si>
  <si>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</si>
  <si>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</si>
  <si>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</si>
  <si>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</si>
  <si>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</si>
  <si>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</si>
  <si>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</si>
  <si>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</si>
  <si>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</si>
  <si>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</si>
  <si>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</si>
  <si>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</si>
  <si>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</si>
  <si>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</si>
  <si>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117005</t>
  </si>
  <si>
    <t>昆明市呈贡区劳动就业服务局</t>
  </si>
  <si>
    <t>预算01-3表</t>
  </si>
  <si>
    <t>部门支出预算表</t>
  </si>
  <si>
    <t>科目编码</t>
  </si>
  <si>
    <t>科目名称</t>
  </si>
  <si>
    <t>财政专户管理的支出</t>
  </si>
  <si>
    <t>基本支出</t>
  </si>
  <si>
    <t>项目支出</t>
  </si>
  <si>
    <t>事业支出</t>
  </si>
  <si>
    <t>事业单位经营支出</t>
  </si>
  <si>
    <t>上级补助支出</t>
  </si>
  <si>
    <t>附属单位补助支出</t>
  </si>
  <si>
    <t>非同级财政拨款支出</t>
  </si>
  <si>
    <t>其他支出</t>
  </si>
  <si>
    <t>1</t>
  </si>
  <si>
    <t>2</t>
  </si>
  <si>
    <t>3</t>
  </si>
  <si>
    <t>4</t>
  </si>
  <si>
    <t>5</t>
  </si>
  <si>
    <t>6</t>
  </si>
  <si>
    <t>7</t>
  </si>
  <si>
    <t>8</t>
  </si>
  <si>
    <t>9</t>
  </si>
  <si>
    <t>10</t>
  </si>
  <si>
    <t>11</t>
  </si>
  <si>
    <t>12</t>
  </si>
  <si>
    <t>13</t>
  </si>
  <si>
    <t>14</t>
  </si>
  <si>
    <t>15</t>
  </si>
  <si>
    <t>16</t>
  </si>
  <si>
    <t>205</t>
  </si>
  <si>
    <t>教育支出</t>
  </si>
  <si>
    <t>20508</t>
  </si>
  <si>
    <t xml:space="preserve">  进修及培训</t>
  </si>
  <si>
    <t>2050803</t>
  </si>
  <si>
    <t xml:space="preserve">    培训支出</t>
  </si>
  <si>
    <t>208</t>
  </si>
  <si>
    <t>社会保障和就业支出</t>
  </si>
  <si>
    <t>20801</t>
  </si>
  <si>
    <t xml:space="preserve">  人力资源和社会保障管理事务</t>
  </si>
  <si>
    <t>2080101</t>
  </si>
  <si>
    <t xml:space="preserve">    行政运行</t>
  </si>
  <si>
    <t>20805</t>
  </si>
  <si>
    <t xml:space="preserve">  行政事业单位养老支出</t>
  </si>
  <si>
    <t>2080501</t>
  </si>
  <si>
    <t xml:space="preserve">    行政单位离退休</t>
  </si>
  <si>
    <t>2080505</t>
  </si>
  <si>
    <t xml:space="preserve">    机关事业单位基本养老保险缴费支出</t>
  </si>
  <si>
    <t>20807</t>
  </si>
  <si>
    <t xml:space="preserve">  就业补助</t>
  </si>
  <si>
    <t>2080709</t>
  </si>
  <si>
    <t xml:space="preserve">    职业技能鉴定补贴</t>
  </si>
  <si>
    <t>2080711</t>
  </si>
  <si>
    <t xml:space="preserve">    就业见习补贴</t>
  </si>
  <si>
    <t>2080799</t>
  </si>
  <si>
    <t xml:space="preserve">    其他就业补助支出</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</si>
  <si>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</si>
  <si>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</si>
  <si>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</si>
  <si>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</si>
  <si>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</si>
  <si>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</si>
  <si>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</si>
  <si>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</si>
  <si>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</si>
  <si>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</si>
  <si>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</si>
  <si>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</si>
  <si>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</si>
  <si>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</si>
  <si>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</si>
  <si>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</si>
  <si>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2210203</t>
  </si>
  <si>
    <t xml:space="preserve">    购房补贴</t>
  </si>
  <si>
    <t>预算02-1表</t>
  </si>
  <si>
    <t>财政拨款收支预算总表</t>
  </si>
  <si>
    <t>一、本年收入</t>
  </si>
  <si>
    <t>一、本年支出</t>
  </si>
  <si>
    <t>（一）一般公共预算</t>
  </si>
  <si>
    <t>（一）一般公共服务支出</t>
  </si>
  <si>
    <t>（二）政府性基金预算</t>
  </si>
  <si>
    <t>（二）外交支出</t>
  </si>
  <si>
    <t>（三）国有资本经营预算</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</si>
  <si>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</si>
  <si>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</si>
  <si>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</si>
  <si>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</si>
  <si>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</si>
  <si>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</si>
  <si>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</si>
  <si>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</si>
  <si>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</si>
  <si>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</si>
  <si>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</si>
  <si>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</si>
  <si>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</si>
  <si>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</si>
  <si>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</si>
  <si>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</si>
  <si>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</si>
  <si>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</si>
  <si>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</si>
  <si>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</si>
  <si>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</si>
  <si>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</si>
  <si>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</si>
  <si>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</si>
  <si>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</si>
  <si>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</si>
  <si>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</si>
  <si>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一般公共预算支出预算表（按功能科目分类）</t>
  </si>
  <si>
    <t>单位:元</t>
  </si>
  <si>
    <t>部门预算支出功能分类科目</t>
  </si>
  <si>
    <t>人员经费</t>
  </si>
  <si>
    <t>公用经费</t>
  </si>
  <si>
    <t>合  计</t>
  </si>
  <si>
    <t>预算03表</t>
  </si>
  <si>
    <t>一般公共预算“三公”经费支出预算表</t>
  </si>
  <si>
    <t>“三公”经费合计</t>
  </si>
  <si>
    <t>因公出国（境）费</t>
  </si>
  <si>
    <t>公务用车购置及运行费</t>
  </si>
  <si>
    <t>公务接待费</t>
  </si>
  <si>
    <t>公务用车购置费</t>
  </si>
  <si>
    <t>公务用车运行费</t>
  </si>
  <si>
    <r>
      <rPr>
        <sz val="11"/>
        <rFont val="宋体"/>
        <charset val="1"/>
      </rPr>
      <t>说明：本单位没有公车，没有预算接待及出国经费，三公经费为</t>
    </r>
    <r>
      <rPr>
        <sz val="11"/>
        <rFont val="Microsoft Sans Serif"/>
        <charset val="1"/>
      </rPr>
      <t>0</t>
    </r>
  </si>
  <si>
    <t>预算04表</t>
  </si>
  <si>
    <t>基本支出预算表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</si>
  <si>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</si>
  <si>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</si>
  <si>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</si>
  <si>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</si>
  <si>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</si>
  <si>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</si>
  <si>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</si>
  <si>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</si>
  <si>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</si>
  <si>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</si>
  <si>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</si>
  <si>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</si>
  <si>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</si>
  <si>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</si>
  <si>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</si>
  <si>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</si>
  <si>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</si>
  <si>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</si>
  <si>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非同级财政拨款</t>
  </si>
  <si>
    <t>其中：转隶人员公用经费</t>
  </si>
  <si>
    <t>昆明市呈贡区人力资源和社会保障局</t>
  </si>
  <si>
    <t>530121210000000003503</t>
  </si>
  <si>
    <t>购房补贴</t>
  </si>
  <si>
    <t>30102</t>
  </si>
  <si>
    <t>津贴补贴</t>
  </si>
  <si>
    <t>530121210000000003504</t>
  </si>
  <si>
    <t>行政人员工资支出</t>
  </si>
  <si>
    <t>行政运行</t>
  </si>
  <si>
    <t>30101</t>
  </si>
  <si>
    <t>基本工资</t>
  </si>
  <si>
    <t>30103</t>
  </si>
  <si>
    <t>奖金</t>
  </si>
  <si>
    <t>530121210000000003506</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</si>
  <si>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</si>
  <si>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</si>
  <si>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</si>
  <si>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</si>
  <si>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</si>
  <si>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</si>
  <si>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</si>
  <si>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</si>
  <si>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</si>
  <si>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</si>
  <si>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30112</t>
  </si>
  <si>
    <t>其他社会保障缴费</t>
  </si>
  <si>
    <t>其他行政事业单位医疗支出</t>
  </si>
  <si>
    <t>530121210000000003507</t>
  </si>
  <si>
    <t>住房公积金</t>
  </si>
  <si>
    <t>30113</t>
  </si>
  <si>
    <t>530121210000000003510</t>
  </si>
  <si>
    <t>公务交通补贴</t>
  </si>
  <si>
    <t>30239</t>
  </si>
  <si>
    <t>其他交通费用</t>
  </si>
  <si>
    <t>530121210000000003511</t>
  </si>
  <si>
    <t>工会经费</t>
  </si>
  <si>
    <t>30228</t>
  </si>
  <si>
    <t>530121210000000003512</t>
  </si>
  <si>
    <t>一般公用运转支出</t>
  </si>
  <si>
    <t>30201</t>
  </si>
  <si>
    <t>办公费</t>
  </si>
  <si>
    <t>行政单位离退休</t>
  </si>
  <si>
    <t>30203</t>
  </si>
  <si>
    <t>咨询费</t>
  </si>
  <si>
    <t>30205</t>
  </si>
  <si>
    <t>水费</t>
  </si>
  <si>
    <t>30206</t>
  </si>
  <si>
    <t>电费</t>
  </si>
  <si>
    <t>30207</t>
  </si>
  <si>
    <t>邮电费</t>
  </si>
  <si>
    <t>30209</t>
  </si>
  <si>
    <t>物业管理费</t>
  </si>
  <si>
    <t>30211</t>
  </si>
  <si>
    <t>差旅费</t>
  </si>
  <si>
    <t>30213</t>
  </si>
  <si>
    <t>维修（护）费</t>
  </si>
  <si>
    <t>培训支出</t>
  </si>
  <si>
    <t>30216</t>
  </si>
  <si>
    <t>培训费</t>
  </si>
  <si>
    <t>30229</t>
  </si>
  <si>
    <t>福利费</t>
  </si>
  <si>
    <t>30299</t>
  </si>
  <si>
    <t>其他商品和服务支出</t>
  </si>
  <si>
    <t>530121231100001188539</t>
  </si>
  <si>
    <t>离退休人员支出</t>
  </si>
  <si>
    <t>30305</t>
  </si>
  <si>
    <t>生活补助</t>
  </si>
  <si>
    <t>530121231100001444697</t>
  </si>
  <si>
    <t>行政人员绩效奖励</t>
  </si>
  <si>
    <t>预算05-1表</t>
  </si>
  <si>
    <t>项目支出预算表</t>
  </si>
  <si>
    <t>项目分类</t>
  </si>
  <si>
    <t>项目单位</t>
  </si>
  <si>
    <t>经济科目编码</t>
  </si>
  <si>
    <t>经济科目名称</t>
  </si>
  <si>
    <t>本年拨款</t>
  </si>
  <si>
    <t>其中：本次下达</t>
  </si>
  <si>
    <t>事业发展类</t>
  </si>
  <si>
    <t>530121210000000002088</t>
  </si>
  <si>
    <t>创业和就业专项资金</t>
  </si>
  <si>
    <t>其他就业补助支出</t>
  </si>
  <si>
    <t>30227</t>
  </si>
  <si>
    <t>委托业务费</t>
  </si>
  <si>
    <t>职业技能鉴定补贴</t>
  </si>
  <si>
    <t>530121221100000646636</t>
  </si>
  <si>
    <t>高新区（马金铺）片区社会事务（社会保障类）经费</t>
  </si>
  <si>
    <t>530121221100000646650</t>
  </si>
  <si>
    <t>度假区（大渔片区）社会事务（社会保障类）经费</t>
  </si>
  <si>
    <t>530121221100000816654</t>
  </si>
  <si>
    <t>创业和就业培训专项资金</t>
  </si>
  <si>
    <t>预算05-2表</t>
  </si>
  <si>
    <t>项目支出绩效目标表</t>
  </si>
  <si>
    <t>项目年度绩效目标</t>
  </si>
  <si>
    <t>一级指标</t>
  </si>
  <si>
    <t>二级指标</t>
  </si>
  <si>
    <t>三级指标</t>
  </si>
  <si>
    <t>指标性质</t>
  </si>
  <si>
    <t>指标值</t>
  </si>
  <si>
    <t>度量单位</t>
  </si>
  <si>
    <t>指标属性</t>
  </si>
  <si>
    <t>指标内容</t>
  </si>
  <si>
    <t xml:space="preserve">  创业和就业专项资金</t>
  </si>
  <si>
    <t>1、呈贡区精准帮扶禄劝县农村劳动力转移就业安置工作经费20万。
2.呈贡区就业信息员补贴23.52万元（49人*400元/月*12月）。
3、支持高校毕业生来昆留昆就业创业政策补贴53.66万（1.2022年已开展未支付的补贴201600元；2.落户补贴10人1.00万元，就业补贴45人13.50万元，租房补贴30人9.00万元，购房补贴2人10.00万元，合计支出335000.00元，其中区级财政承担80%，即268000.00元）。
4.企业招用高校毕业生社会保险补贴20万。（50人次*4000元/人=200000元）
5.高校毕业生求职创业补贴12万元。（120人次*1000元/人=120000元）
6、呈贡区鼓励高校毕业生就业创业工作经费115万元。（1、岗位开发80人×2000元/人=160000元；2、工资补助100人*15个月*600元/月＝900000元；3.实习实训补贴300人月次×300元/月＝90000元；合计1150000元）
7、创业园区日常管理费17.1192万元，光纤费7.5万元，物管费6.0192万元，水电使用费3.6万元。
8、公益性岗位补贴及社会保险补贴234.8088万，岗位补贴100人*1900元每月*12月=2280000元，社会保险补贴10人*567.4元每月*12月=68088元
合计244.18万元。</t>
  </si>
  <si>
    <t xml:space="preserve">    产出指标</t>
  </si>
  <si>
    <t>数量指标</t>
  </si>
  <si>
    <t>呈贡区就业信息员补贴</t>
  </si>
  <si>
    <t>=</t>
  </si>
  <si>
    <t>49人</t>
  </si>
  <si>
    <t>人</t>
  </si>
  <si>
    <t>定量指标</t>
  </si>
  <si>
    <t>呈贡区就业信息员补贴49人</t>
  </si>
  <si>
    <t>企业招用高校毕业生社会保险补贴</t>
  </si>
  <si>
    <t>50人</t>
  </si>
  <si>
    <t>企业招用高校毕业生社会保险补贴100人</t>
  </si>
  <si>
    <t>高校毕业生求职创业补贴</t>
  </si>
  <si>
    <t>120人</t>
  </si>
  <si>
    <t>高校毕业生求职创业补贴12人</t>
  </si>
  <si>
    <t>呈贡区鼓励高校毕业生就业创业工作经费</t>
  </si>
  <si>
    <t>80人-100人</t>
  </si>
  <si>
    <t>呈贡区鼓励高校毕业生就业创业工作经费40人</t>
  </si>
  <si>
    <t>质量指标</t>
  </si>
  <si>
    <t>审批流程的规范性</t>
  </si>
  <si>
    <t>100%</t>
  </si>
  <si>
    <t>%</t>
  </si>
  <si>
    <t>高校毕业生求职创业补贴按时申报、严格审批拨付</t>
  </si>
  <si>
    <t>补贴发放的准确率</t>
  </si>
  <si>
    <t>贡区鼓励高校毕业生就业创业工作经费按时申报、严格审批拨付</t>
  </si>
  <si>
    <t>时效指标</t>
  </si>
  <si>
    <t>各种补贴核实兑付时间</t>
  </si>
  <si>
    <t>2022年完成</t>
  </si>
  <si>
    <t>高校毕业生求职创业补贴2022年完成</t>
  </si>
  <si>
    <t>成本指标</t>
  </si>
  <si>
    <t>呈贡区精准帮扶禄劝县农村劳动力转移就业安置工作经费</t>
  </si>
  <si>
    <t>200000元</t>
  </si>
  <si>
    <t>元</t>
  </si>
  <si>
    <t>呈贡区精准帮扶禄劝县农村劳动力转移就业安置工作经费300000元</t>
  </si>
  <si>
    <t>235200元</t>
  </si>
  <si>
    <t>呈贡区就业信息员补贴525600元</t>
  </si>
  <si>
    <t>企业招用高校毕业生社会保险补贴500000元</t>
  </si>
  <si>
    <t>120000元</t>
  </si>
  <si>
    <t>高校毕业生求职创业补贴120000元</t>
  </si>
  <si>
    <t>1150000元</t>
  </si>
  <si>
    <t>呈贡区鼓励高校毕业生就业创业工作经费640000元</t>
  </si>
  <si>
    <t xml:space="preserve">    效益指标</t>
  </si>
  <si>
    <t>社会效益指标</t>
  </si>
  <si>
    <t>呈贡区涉农居民就业企业岗位开发补助和个人工资补助</t>
  </si>
  <si>
    <t>促进涉农居民就业</t>
  </si>
  <si>
    <t>呈贡区涉农居民就业企业岗位开发补助和个人工资补助促进涉农居民就业</t>
  </si>
  <si>
    <t>做好禄劝县农村劳动力转移就业工作</t>
  </si>
  <si>
    <t>呈贡区精准帮扶禄劝县农村劳动力转移就业安置工作经费做好禄劝县农村劳动力转移就业工作</t>
  </si>
  <si>
    <t>保障创业园日常办公及正常运行，全面优质服务园区在孵团队</t>
  </si>
  <si>
    <t>保障创业园日常办公及正常运行，全面优质服务园区在孵团队成功率达100%</t>
  </si>
  <si>
    <t>服务劳动力转移就业</t>
  </si>
  <si>
    <t>呈贡区就业信息员补贴服务劳动力转移就业</t>
  </si>
  <si>
    <t>就业困难人员灵活就业社会保险补贴</t>
  </si>
  <si>
    <t>促进就业困难人员就业</t>
  </si>
  <si>
    <t>就业困难人员灵活就业社会保险补贴，促进就业困难人员就业</t>
  </si>
  <si>
    <t>公益性岗位补贴及社会保险补贴</t>
  </si>
  <si>
    <t>公益性岗位补贴及社会保险补贴，促进就业困难人员就业</t>
  </si>
  <si>
    <t>企业招用高校毕业生</t>
  </si>
  <si>
    <t>企业招用高校毕业生录用率达100%</t>
  </si>
  <si>
    <t>促进高校毕业生就业</t>
  </si>
  <si>
    <t>提高就业率</t>
  </si>
  <si>
    <t>促进高校毕业生就业提高就业率</t>
  </si>
  <si>
    <t>生态效益指标</t>
  </si>
  <si>
    <t>构建和谐的社会环境</t>
  </si>
  <si>
    <t>呈贡区涉农居民就业企业岗位开发补助和个人工资补助构建和谐的社会环境</t>
  </si>
  <si>
    <t>呈贡区精准帮扶禄劝县农村劳动力转移就业安置工作经费构建和谐的社会环境</t>
  </si>
  <si>
    <t>呈贡区就业信息员补贴构建和谐的社会环境</t>
  </si>
  <si>
    <t>把新区建设成现代化示范区、提供一个稳定和谐的社会环境</t>
  </si>
  <si>
    <t>把新区建设成现代化示范区、提供一个稳定和谐的社会环境构建和谐的社会环境</t>
  </si>
  <si>
    <t>可持续影响指标</t>
  </si>
  <si>
    <t>让涉农居民共享改革发展成果</t>
  </si>
  <si>
    <t>呈贡区涉农居民就业企业岗位开发补助和个人工资补助让涉农居民共享改革发展成果</t>
  </si>
  <si>
    <t>呈贡区精准帮扶禄劝县农村劳动力转移就业安置工作经费呈贡区精准帮扶禄劝县农村劳动力转移就业安置工作经费</t>
  </si>
  <si>
    <t xml:space="preserve">    满意度指标</t>
  </si>
  <si>
    <t>服务对象满意度指标</t>
  </si>
  <si>
    <t>群众满意度100%</t>
  </si>
  <si>
    <t>群众满意率达100%</t>
  </si>
  <si>
    <t xml:space="preserve">  创业和就业培训专项资金</t>
  </si>
  <si>
    <t>一、呈贡区职业技能培训生活补贴、交通补贴37.5万元：1农村劳动力等就业重点人群600人，15元/人/天*15天*800人=135000元；2、建档立卡户200人，80元/天*15天*200人=240000元。
二、呈贡区第三方监管服务26.392万元：1.技能培训20班次：120*20*40=96000元；2.创业培训8班次：56*8*40=17920元；3.2022年已开展未支付15万元；</t>
  </si>
  <si>
    <t>开设课程班次</t>
  </si>
  <si>
    <t>28班</t>
  </si>
  <si>
    <t>班次</t>
  </si>
  <si>
    <t>反映预算部门（单位）组织开展各类培训开设课程的数量。</t>
  </si>
  <si>
    <t>培训学员生活补贴人次</t>
  </si>
  <si>
    <t>1000</t>
  </si>
  <si>
    <t>人次</t>
  </si>
  <si>
    <t>培训人员合格率</t>
  </si>
  <si>
    <t>&gt;=</t>
  </si>
  <si>
    <t>96</t>
  </si>
  <si>
    <t>培训出勤率</t>
  </si>
  <si>
    <t>参训率</t>
  </si>
  <si>
    <t>100</t>
  </si>
  <si>
    <t>培训开展时间</t>
  </si>
  <si>
    <t>3-10月</t>
  </si>
  <si>
    <t>月</t>
  </si>
  <si>
    <t>培训生活补贴</t>
  </si>
  <si>
    <t>&lt;=</t>
  </si>
  <si>
    <t>元/人</t>
  </si>
  <si>
    <t>农民工就业率</t>
  </si>
  <si>
    <t>提升1%</t>
  </si>
  <si>
    <t>反应涉农居民的就业情况</t>
  </si>
  <si>
    <t>参训人员满意度</t>
  </si>
  <si>
    <t>反映参训人员对培训内容、讲师授课、课程设置和培训效果等的满意度。
参训人员满意度=（对培训整体满意的参训人数/参训总人数）*100%</t>
  </si>
  <si>
    <t xml:space="preserve">  2023年中央就业补助资金</t>
  </si>
  <si>
    <t>根据昆财社基【2022】85号，关于提前下达2023年中央就业补助资金预算的通知。用于职业培训补贴、职业技能鉴定补贴、社会保险补贴、公益性岗位补贴、就业见习补贴、求职创业补贴、就业创业服务补助、高技能人才培养补助等支出以及经省级人民政府批准的其他支出项目。确保完成年度城镇新增就业目标任务。</t>
  </si>
  <si>
    <t>享受社会保险补贴人员数量</t>
  </si>
  <si>
    <t>根据符合政策规定的就业困难人员申报人数完成</t>
  </si>
  <si>
    <t>昆财社基【2022】85号</t>
  </si>
  <si>
    <t>享受公益性岗位补贴人数</t>
  </si>
  <si>
    <t>完成目标任务</t>
  </si>
  <si>
    <t>享受就业见习站贴人员数量</t>
  </si>
  <si>
    <t>职业培训补贴发放准确率</t>
  </si>
  <si>
    <t>90%</t>
  </si>
  <si>
    <t>社会保险补贴发放准确率</t>
  </si>
  <si>
    <t>80%</t>
  </si>
  <si>
    <t>就业见习补贴发放准确率</t>
  </si>
  <si>
    <t>95%</t>
  </si>
  <si>
    <t>资金在规定时间内下达率</t>
  </si>
  <si>
    <t>补贴资金在规定时间内支付到位率</t>
  </si>
  <si>
    <t>职业培训补贴标准</t>
  </si>
  <si>
    <t>1330元/人（技能培训）1200元/人（创业培训）</t>
  </si>
  <si>
    <t>公益性岗位标准</t>
  </si>
  <si>
    <t>1670元每人</t>
  </si>
  <si>
    <t>零就业家庭帮扶率</t>
  </si>
  <si>
    <t>就业扶持政策经办服务满意度</t>
  </si>
  <si>
    <t xml:space="preserve">  高新区（马金铺）片区社会事务（社会保障类）经费</t>
  </si>
  <si>
    <t>1、岗位补贴：20人×1900元/月×12月=456000元        
2、社会保险补贴：20人×1000元/月*12月=240000元
3、2022年就业信息员补贴缺口58000元，2023年就业信息员62400元
4、职业培训监管服务费120课时*40元/课时*3班=14400元
5、农村劳动力生活补贴15元/人/天*15天*100人=22500元
合计842100元</t>
  </si>
  <si>
    <t>安置公益性岗位人员</t>
  </si>
  <si>
    <t>20人</t>
  </si>
  <si>
    <t>马金铺街铺岗位补贴</t>
  </si>
  <si>
    <t>社会保险补贴</t>
  </si>
  <si>
    <t>岗位补贴及时补助到位</t>
  </si>
  <si>
    <t>马金铺补贴到位时间</t>
  </si>
  <si>
    <t>12月以前</t>
  </si>
  <si>
    <t>岗位补贴</t>
  </si>
  <si>
    <t>456000元</t>
  </si>
  <si>
    <t>是否补助到位</t>
  </si>
  <si>
    <t>240000元</t>
  </si>
  <si>
    <t>213600元</t>
  </si>
  <si>
    <t>公岗性岗位人员满意度</t>
  </si>
  <si>
    <t xml:space="preserve">  度假区（大渔片区）社会事务（社会保障类）经费</t>
  </si>
  <si>
    <t>1、岗位补贴：20人×1900元/月×12月 
2、社会保险补贴：20人×1000元/月*12月
3、农村劳动力等就业重点人群100人，15元/人/天*15天*100人=22500元 
4、根据目标任务计划开设3个培训班，每班次120课时（以线下40元/课时测算，最终以实际开设培训班次及培训人数为准），预计120*3*40=14400元
5、就业信息员7人*400*12月=33600</t>
  </si>
  <si>
    <t>岗位补贴人数</t>
  </si>
  <si>
    <t>补助的及时性</t>
  </si>
  <si>
    <t>按实际情况拔付</t>
  </si>
  <si>
    <t>托管大渔片区时间</t>
  </si>
  <si>
    <t>2023年</t>
  </si>
  <si>
    <t>年</t>
  </si>
  <si>
    <t>2023年大渔托管经费</t>
  </si>
  <si>
    <t>76.65万元</t>
  </si>
  <si>
    <t>2022年大渔托管经费</t>
  </si>
  <si>
    <t>公岗人员满意度</t>
  </si>
  <si>
    <t>80%以上</t>
  </si>
  <si>
    <t>预算06表</t>
  </si>
  <si>
    <t>政府性基金预算支出预算表</t>
  </si>
  <si>
    <t>本年政府性基金预算支出</t>
  </si>
  <si>
    <t/>
  </si>
  <si>
    <t>说明：本单位没有政府性基金</t>
  </si>
  <si>
    <t>预算07表</t>
  </si>
  <si>
    <t>部门政府采购预算表</t>
  </si>
  <si>
    <t>采购目录</t>
  </si>
  <si>
    <t>采购品目</t>
  </si>
  <si>
    <t>计量
单位</t>
  </si>
  <si>
    <t>数量</t>
  </si>
  <si>
    <t>面向中小企业预留资金</t>
  </si>
  <si>
    <t>单位自筹</t>
  </si>
  <si>
    <t>17</t>
  </si>
  <si>
    <t>18</t>
  </si>
  <si>
    <t>19</t>
  </si>
  <si>
    <t>20</t>
  </si>
  <si>
    <t>21</t>
  </si>
  <si>
    <t>22</t>
  </si>
  <si>
    <t>说明:2023年没有安排政府采购项目</t>
  </si>
  <si>
    <t>预算08表</t>
  </si>
  <si>
    <t>政府购买服务预算表</t>
  </si>
  <si>
    <t>政府购买服务项目</t>
  </si>
  <si>
    <t>政府购买服务指导性目录代码</t>
  </si>
  <si>
    <t>基本支出/项目支出</t>
  </si>
  <si>
    <t>所属服务类别</t>
  </si>
  <si>
    <t>所属服务领域</t>
  </si>
  <si>
    <t>购买内容简述</t>
  </si>
  <si>
    <t>政府性基金</t>
  </si>
  <si>
    <t>财政专户管理的收入</t>
  </si>
  <si>
    <t>职业技能提升第三方监管</t>
  </si>
  <si>
    <t>B0501 监督检查辅助服务</t>
  </si>
  <si>
    <t>B 政府履职辅助性服务</t>
  </si>
  <si>
    <t>一般公共服务支出</t>
  </si>
  <si>
    <t>0</t>
  </si>
  <si>
    <t>预算09-1表</t>
  </si>
  <si>
    <t>对下转移支付预算表</t>
  </si>
  <si>
    <t>单位名称（项目）</t>
  </si>
  <si>
    <t>地区</t>
  </si>
  <si>
    <t>此表为空，说明：我区已实行乡财县管，乡镇（街道）按照县级部门预算管理，无对下转移支付，我单位无该项预算。</t>
  </si>
  <si>
    <t>预算09-2表</t>
  </si>
  <si>
    <t>对下转移支付绩效目标表</t>
  </si>
  <si>
    <t>此表为空，说明：我区已实行乡财县管，乡镇（街道）按照县级部门预算管理，无对下转移支付，我单位无该项目。</t>
  </si>
  <si>
    <t xml:space="preserve">预算10表
</t>
  </si>
  <si>
    <t>新增资产配置预算表</t>
  </si>
  <si>
    <t>资产类别</t>
  </si>
  <si>
    <t>资产分类代码.名称</t>
  </si>
  <si>
    <t>资产名称</t>
  </si>
  <si>
    <t>计量单位</t>
  </si>
  <si>
    <t>财政部门批复数（元）</t>
  </si>
  <si>
    <t>单价</t>
  </si>
  <si>
    <t>金额</t>
  </si>
  <si>
    <t>说明：2023年没有预算安排采购固定资产</t>
  </si>
  <si>
    <t>预算11表</t>
  </si>
  <si>
    <t>上级补助项目支出预算表</t>
  </si>
  <si>
    <t>上级补助</t>
  </si>
  <si>
    <t>2023年中央就业补助资金</t>
  </si>
  <si>
    <t>预算12表</t>
  </si>
  <si>
    <t>部门项目中期规划预算表</t>
  </si>
  <si>
    <t>部门（单位）名称：昆明市呈贡区劳动就业服务局</t>
  </si>
  <si>
    <t>项目级次</t>
  </si>
  <si>
    <t>2024年</t>
  </si>
  <si>
    <t>2025年</t>
  </si>
  <si>
    <t>313 事业发展类</t>
  </si>
  <si>
    <t>本级</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</si>
</sst>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40">
    <font>
      <sz val="9"/>
      <name val="微软雅黑"/>
      <charset val="1"/>
    </font>
    <font>
      <sz val="10"/>
      <name val="宋体"/>
      <charset val="1"/>
    </font>
    <font>
      <sz val="10"/>
      <color rgb="FF000000"/>
      <name val="宋体"/>
      <charset val="1"/>
    </font>
    <font>
      <sz val="9"/>
      <color rgb="FF000000"/>
      <name val="宋体"/>
      <charset val="1"/>
    </font>
    <font>
      <b/>
      <sz val="23"/>
      <color rgb="FF000000"/>
      <name val="宋体"/>
      <charset val="1"/>
    </font>
    <font>
      <sz val="11"/>
      <color rgb="FF000000"/>
      <name val="宋体"/>
      <charset val="1"/>
    </font>
    <font>
      <sz val="9"/>
      <name val="宋体"/>
      <charset val="1"/>
    </font>
    <font>
      <sz val="11"/>
      <name val="Microsoft Sans Serif"/>
      <charset val="1"/>
    </font>
    <font>
      <sz val="10"/>
      <name val="Arial"/>
      <charset val="1"/>
    </font>
    <font>
      <b/>
      <sz val="23.95"/>
      <color rgb="FF000000"/>
      <name val="宋体"/>
      <charset val="1"/>
    </font>
    <font>
      <b/>
      <sz val="22"/>
      <color rgb="FF000000"/>
      <name val="宋体"/>
      <charset val="1"/>
    </font>
    <font>
      <sz val="11"/>
      <color indexed="8"/>
      <name val="宋体"/>
      <charset val="134"/>
    </font>
    <font>
      <sz val="11"/>
      <name val="宋体"/>
      <charset val="134"/>
    </font>
    <font>
      <sz val="9"/>
      <color indexed="8"/>
      <name val="宋体"/>
      <charset val="134"/>
    </font>
    <font>
      <sz val="11"/>
      <name val="宋体"/>
      <charset val="1"/>
    </font>
    <font>
      <sz val="10"/>
      <color rgb="FFFFFFFF"/>
      <name val="宋体"/>
      <charset val="1"/>
    </font>
    <font>
      <b/>
      <sz val="21"/>
      <color rgb="FF000000"/>
      <name val="宋体"/>
      <charset val="1"/>
    </font>
    <font>
      <b/>
      <sz val="18"/>
      <name val="宋体"/>
      <charset val="1"/>
    </font>
    <font>
      <sz val="10"/>
      <color rgb="FF000000"/>
      <name val="Arial"/>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right style="thin">
        <color rgb="FF000000"/>
      </right>
      <top style="thin">
        <color rgb="FF000000"/>
      </top>
      <bottom/>
      <diagonal/>
    </border>
    <border>
      <left/>
      <right style="thin">
        <color rgb="FF000000"/>
      </right>
      <top/>
      <bottom/>
      <diagonal/>
    </border>
    <border>
      <left style="thin">
        <color rgb="FF000000"/>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3" borderId="18"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9" applyNumberFormat="0" applyFill="0" applyAlignment="0" applyProtection="0">
      <alignment vertical="center"/>
    </xf>
    <xf numFmtId="0" fontId="27" fillId="0" borderId="19" applyNumberFormat="0" applyFill="0" applyAlignment="0" applyProtection="0">
      <alignment vertical="center"/>
    </xf>
    <xf numFmtId="0" fontId="28" fillId="0" borderId="20" applyNumberFormat="0" applyFill="0" applyAlignment="0" applyProtection="0">
      <alignment vertical="center"/>
    </xf>
    <xf numFmtId="0" fontId="28" fillId="0" borderId="0" applyNumberFormat="0" applyFill="0" applyBorder="0" applyAlignment="0" applyProtection="0">
      <alignment vertical="center"/>
    </xf>
    <xf numFmtId="0" fontId="29" fillId="4" borderId="21" applyNumberFormat="0" applyAlignment="0" applyProtection="0">
      <alignment vertical="center"/>
    </xf>
    <xf numFmtId="0" fontId="30" fillId="5" borderId="22" applyNumberFormat="0" applyAlignment="0" applyProtection="0">
      <alignment vertical="center"/>
    </xf>
    <xf numFmtId="0" fontId="31" fillId="5" borderId="21" applyNumberFormat="0" applyAlignment="0" applyProtection="0">
      <alignment vertical="center"/>
    </xf>
    <xf numFmtId="0" fontId="32" fillId="6" borderId="23" applyNumberFormat="0" applyAlignment="0" applyProtection="0">
      <alignment vertical="center"/>
    </xf>
    <xf numFmtId="0" fontId="33" fillId="0" borderId="24" applyNumberFormat="0" applyFill="0" applyAlignment="0" applyProtection="0">
      <alignment vertical="center"/>
    </xf>
    <xf numFmtId="0" fontId="34" fillId="0" borderId="25"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xf numFmtId="0" fontId="0" fillId="0" borderId="0">
      <alignment vertical="top"/>
      <protection locked="0"/>
    </xf>
  </cellStyleXfs>
  <cellXfs count="228">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3"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3"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2"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1" fillId="0" borderId="7" xfId="49" applyFont="1" applyFill="1" applyBorder="1" applyAlignment="1" applyProtection="1">
      <alignment horizontal="center" vertical="center"/>
    </xf>
    <xf numFmtId="0" fontId="3" fillId="2" borderId="7" xfId="49" applyFont="1" applyFill="1" applyBorder="1" applyAlignment="1" applyProtection="1">
      <alignment horizontal="left" vertical="center" wrapText="1"/>
      <protection locked="0"/>
    </xf>
    <xf numFmtId="0" fontId="6" fillId="0" borderId="7" xfId="49" applyFont="1" applyFill="1" applyBorder="1" applyAlignment="1" applyProtection="1">
      <alignment horizontal="left" vertical="center"/>
      <protection locked="0"/>
    </xf>
    <xf numFmtId="4" fontId="6"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5" fillId="2" borderId="1" xfId="49" applyFont="1" applyFill="1" applyBorder="1" applyAlignment="1" applyProtection="1">
      <alignment horizontal="center" vertical="center"/>
    </xf>
    <xf numFmtId="0" fontId="5" fillId="0" borderId="5" xfId="49" applyFont="1" applyFill="1" applyBorder="1" applyAlignment="1" applyProtection="1">
      <alignment horizontal="center" vertical="center"/>
    </xf>
    <xf numFmtId="0" fontId="3" fillId="0" borderId="7" xfId="49" applyFont="1" applyFill="1" applyBorder="1" applyAlignment="1" applyProtection="1">
      <alignment horizontal="left" vertical="center" wrapText="1"/>
    </xf>
    <xf numFmtId="4" fontId="6" fillId="0" borderId="7" xfId="49" applyNumberFormat="1" applyFont="1" applyFill="1" applyBorder="1" applyAlignment="1" applyProtection="1">
      <alignment horizontal="right" vertical="center" wrapText="1"/>
    </xf>
    <xf numFmtId="0" fontId="6" fillId="0" borderId="7" xfId="49" applyFont="1" applyFill="1" applyBorder="1" applyAlignment="1" applyProtection="1">
      <alignment horizontal="left" vertical="center" wrapText="1"/>
      <protection locked="0"/>
    </xf>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3" fillId="2" borderId="4" xfId="49" applyFont="1" applyFill="1" applyBorder="1" applyAlignment="1" applyProtection="1">
      <alignment horizontal="left" vertical="center"/>
    </xf>
    <xf numFmtId="0" fontId="1" fillId="0" borderId="7" xfId="49" applyFont="1" applyFill="1" applyBorder="1" applyAlignment="1" applyProtection="1">
      <alignment horizontal="center" vertical="center"/>
      <protection locked="0"/>
    </xf>
    <xf numFmtId="0" fontId="3" fillId="0" borderId="7" xfId="49" applyFont="1" applyFill="1" applyBorder="1" applyAlignment="1" applyProtection="1">
      <alignment horizontal="right" vertical="center" wrapText="1"/>
    </xf>
    <xf numFmtId="0" fontId="3" fillId="0" borderId="7" xfId="49" applyFont="1" applyFill="1" applyBorder="1" applyAlignment="1" applyProtection="1">
      <alignment horizontal="right" vertical="center" wrapText="1"/>
      <protection locked="0"/>
    </xf>
    <xf numFmtId="0" fontId="7" fillId="0" borderId="0" xfId="49" applyFont="1" applyFill="1" applyBorder="1" applyAlignment="1" applyProtection="1"/>
    <xf numFmtId="0" fontId="6" fillId="0" borderId="0" xfId="49" applyFont="1" applyFill="1" applyBorder="1" applyAlignment="1" applyProtection="1">
      <alignment vertical="top"/>
      <protection locked="0"/>
    </xf>
    <xf numFmtId="0" fontId="3" fillId="2" borderId="0" xfId="49" applyFont="1" applyFill="1" applyBorder="1" applyAlignment="1" applyProtection="1">
      <alignment horizontal="right" vertical="center" wrapText="1"/>
      <protection locked="0"/>
    </xf>
    <xf numFmtId="0" fontId="8" fillId="0" borderId="0" xfId="49" applyFont="1" applyFill="1" applyBorder="1" applyAlignment="1" applyProtection="1">
      <protection locked="0"/>
    </xf>
    <xf numFmtId="0" fontId="8" fillId="0" borderId="0" xfId="49" applyFont="1" applyFill="1" applyBorder="1" applyAlignment="1" applyProtection="1"/>
    <xf numFmtId="0" fontId="9" fillId="2" borderId="0" xfId="49" applyFont="1" applyFill="1" applyBorder="1" applyAlignment="1" applyProtection="1">
      <alignment horizontal="center" vertical="center" wrapText="1"/>
      <protection locked="0"/>
    </xf>
    <xf numFmtId="0" fontId="3" fillId="2" borderId="0" xfId="49" applyFont="1" applyFill="1" applyBorder="1" applyAlignment="1" applyProtection="1">
      <alignment horizontal="left" vertical="center" wrapText="1"/>
      <protection locked="0"/>
    </xf>
    <xf numFmtId="0" fontId="2" fillId="2" borderId="0" xfId="49" applyFont="1" applyFill="1" applyBorder="1" applyAlignment="1" applyProtection="1">
      <alignment horizontal="right" vertical="center"/>
      <protection locked="0"/>
    </xf>
    <xf numFmtId="0" fontId="2" fillId="2" borderId="0" xfId="49" applyFont="1" applyFill="1" applyBorder="1" applyAlignment="1" applyProtection="1">
      <alignment horizontal="right" vertical="center" wrapText="1"/>
      <protection locked="0"/>
    </xf>
    <xf numFmtId="0" fontId="1" fillId="0" borderId="1" xfId="49" applyFont="1" applyFill="1" applyBorder="1" applyAlignment="1" applyProtection="1">
      <alignment horizontal="center" vertical="center" wrapText="1"/>
      <protection locked="0"/>
    </xf>
    <xf numFmtId="0" fontId="2" fillId="2" borderId="1" xfId="49" applyFont="1" applyFill="1" applyBorder="1" applyAlignment="1" applyProtection="1">
      <alignment horizontal="center" vertical="center"/>
      <protection locked="0"/>
    </xf>
    <xf numFmtId="0" fontId="2" fillId="2" borderId="1" xfId="49" applyFont="1" applyFill="1" applyBorder="1" applyAlignment="1" applyProtection="1">
      <alignment horizontal="center" vertical="center" wrapText="1"/>
      <protection locked="0"/>
    </xf>
    <xf numFmtId="0" fontId="2" fillId="2" borderId="2"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protection locked="0"/>
    </xf>
    <xf numFmtId="0" fontId="2" fillId="2" borderId="6" xfId="49" applyFont="1" applyFill="1" applyBorder="1" applyAlignment="1" applyProtection="1">
      <alignment horizontal="center" vertical="center" wrapText="1"/>
      <protection locked="0"/>
    </xf>
    <xf numFmtId="0" fontId="2" fillId="2" borderId="6" xfId="49" applyFont="1" applyFill="1" applyBorder="1" applyAlignment="1" applyProtection="1">
      <alignment horizontal="right" vertical="center"/>
      <protection locked="0"/>
    </xf>
    <xf numFmtId="0" fontId="2" fillId="2" borderId="6" xfId="49" applyFont="1" applyFill="1" applyBorder="1" applyAlignment="1" applyProtection="1">
      <alignment horizontal="right" vertical="center" wrapText="1"/>
      <protection locked="0"/>
    </xf>
    <xf numFmtId="0" fontId="2" fillId="2" borderId="4" xfId="49" applyFont="1" applyFill="1" applyBorder="1" applyAlignment="1" applyProtection="1">
      <alignment horizontal="center" vertical="center"/>
      <protection locked="0"/>
    </xf>
    <xf numFmtId="0" fontId="3" fillId="2" borderId="6" xfId="49" applyFont="1" applyFill="1" applyBorder="1" applyAlignment="1" applyProtection="1">
      <alignment horizontal="center" vertical="center" wrapText="1"/>
    </xf>
    <xf numFmtId="0" fontId="6" fillId="0" borderId="8" xfId="49" applyFont="1" applyFill="1" applyBorder="1" applyAlignment="1" applyProtection="1">
      <alignment horizontal="center"/>
      <protection locked="0"/>
    </xf>
    <xf numFmtId="0" fontId="6" fillId="0" borderId="8" xfId="49" applyFont="1" applyFill="1" applyBorder="1" applyAlignment="1" applyProtection="1">
      <alignment horizontal="center" wrapText="1"/>
      <protection locked="0"/>
    </xf>
    <xf numFmtId="0" fontId="6" fillId="0" borderId="8" xfId="49" applyFont="1" applyFill="1" applyBorder="1" applyAlignment="1" applyProtection="1">
      <alignment horizontal="center" wrapText="1"/>
    </xf>
    <xf numFmtId="0" fontId="3" fillId="2" borderId="6"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left" vertical="center" wrapText="1"/>
    </xf>
    <xf numFmtId="0" fontId="6" fillId="0" borderId="8" xfId="49" applyFont="1" applyFill="1" applyBorder="1" applyAlignment="1" applyProtection="1">
      <alignment horizontal="left" wrapText="1"/>
      <protection locked="0"/>
    </xf>
    <xf numFmtId="0" fontId="6" fillId="0" borderId="8" xfId="49" applyFont="1" applyFill="1" applyBorder="1" applyAlignment="1" applyProtection="1">
      <alignment horizontal="left" wrapText="1"/>
    </xf>
    <xf numFmtId="0" fontId="3" fillId="2" borderId="8" xfId="49" applyFont="1" applyFill="1" applyBorder="1" applyAlignment="1" applyProtection="1">
      <alignment horizontal="left" vertical="center" wrapText="1"/>
      <protection locked="0"/>
    </xf>
    <xf numFmtId="0" fontId="6" fillId="2" borderId="8" xfId="49" applyFont="1" applyFill="1" applyBorder="1" applyAlignment="1" applyProtection="1">
      <alignment horizontal="center" vertical="center" wrapText="1"/>
      <protection locked="0"/>
    </xf>
    <xf numFmtId="0" fontId="3" fillId="2" borderId="8" xfId="49" applyFont="1" applyFill="1" applyBorder="1" applyAlignment="1" applyProtection="1">
      <alignment horizontal="right" vertical="center"/>
      <protection locked="0"/>
    </xf>
    <xf numFmtId="0" fontId="3" fillId="0" borderId="8" xfId="49" applyFont="1" applyFill="1" applyBorder="1" applyAlignment="1" applyProtection="1">
      <alignment horizontal="right" vertical="center"/>
      <protection locked="0"/>
    </xf>
    <xf numFmtId="0" fontId="3" fillId="0" borderId="9" xfId="49" applyFont="1" applyFill="1" applyBorder="1" applyAlignment="1" applyProtection="1">
      <alignment horizontal="center" vertical="center"/>
    </xf>
    <xf numFmtId="0" fontId="6" fillId="0" borderId="10" xfId="49" applyFont="1" applyFill="1" applyBorder="1" applyAlignment="1" applyProtection="1">
      <alignment horizontal="left"/>
      <protection locked="0"/>
    </xf>
    <xf numFmtId="0" fontId="6" fillId="0" borderId="10" xfId="49" applyFont="1" applyFill="1" applyBorder="1" applyAlignment="1" applyProtection="1">
      <alignment horizontal="left"/>
    </xf>
    <xf numFmtId="0" fontId="3" fillId="2" borderId="10" xfId="49" applyFont="1" applyFill="1" applyBorder="1" applyAlignment="1" applyProtection="1">
      <alignment horizontal="right" vertical="center"/>
    </xf>
    <xf numFmtId="0" fontId="3" fillId="2" borderId="8" xfId="49" applyFont="1" applyFill="1" applyBorder="1" applyAlignment="1" applyProtection="1">
      <alignment horizontal="right" vertical="center"/>
    </xf>
    <xf numFmtId="0" fontId="1" fillId="0" borderId="4" xfId="49" applyFont="1" applyFill="1" applyBorder="1" applyAlignment="1" applyProtection="1">
      <alignment horizontal="center" vertical="center" wrapText="1"/>
      <protection locked="0"/>
    </xf>
    <xf numFmtId="0" fontId="1" fillId="0" borderId="0" xfId="49" applyFont="1" applyFill="1" applyBorder="1" applyAlignment="1" applyProtection="1">
      <alignment vertical="center"/>
    </xf>
    <xf numFmtId="0" fontId="10"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5"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vertical="center" wrapText="1"/>
    </xf>
    <xf numFmtId="0" fontId="3" fillId="0" borderId="7" xfId="49" applyFont="1" applyFill="1" applyBorder="1" applyAlignment="1" applyProtection="1">
      <alignment horizontal="center" vertical="center" wrapText="1"/>
    </xf>
    <xf numFmtId="0" fontId="3" fillId="2" borderId="7"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wrapText="1"/>
    </xf>
    <xf numFmtId="0" fontId="5" fillId="0" borderId="0" xfId="49" applyFont="1" applyFill="1" applyBorder="1" applyAlignment="1" applyProtection="1">
      <alignment wrapText="1"/>
    </xf>
    <xf numFmtId="0" fontId="11" fillId="0" borderId="11" xfId="0" applyFont="1" applyFill="1" applyBorder="1" applyAlignment="1" applyProtection="1">
      <alignment horizontal="center" vertical="center"/>
    </xf>
    <xf numFmtId="0" fontId="5" fillId="0" borderId="8" xfId="49" applyFont="1" applyFill="1" applyBorder="1" applyAlignment="1" applyProtection="1">
      <alignment horizontal="center" vertical="center" wrapText="1"/>
    </xf>
    <xf numFmtId="0" fontId="11" fillId="0" borderId="11" xfId="0"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xf>
    <xf numFmtId="0" fontId="1" fillId="0" borderId="8" xfId="49" applyFont="1" applyFill="1" applyBorder="1" applyAlignment="1" applyProtection="1">
      <alignment horizontal="center" vertical="center"/>
    </xf>
    <xf numFmtId="0" fontId="11" fillId="0" borderId="12" xfId="0" applyFont="1" applyFill="1" applyBorder="1" applyAlignment="1" applyProtection="1">
      <alignment horizontal="center" vertical="center"/>
    </xf>
    <xf numFmtId="0" fontId="12" fillId="0" borderId="13" xfId="0" applyFont="1" applyFill="1" applyBorder="1" applyAlignment="1" applyProtection="1">
      <alignment horizontal="center" vertical="center"/>
    </xf>
    <xf numFmtId="0" fontId="6" fillId="0" borderId="6" xfId="49" applyFont="1" applyFill="1" applyBorder="1" applyAlignment="1" applyProtection="1">
      <alignment horizontal="right" vertical="center"/>
      <protection locked="0"/>
    </xf>
    <xf numFmtId="0" fontId="13" fillId="0" borderId="14" xfId="0" applyFont="1" applyFill="1" applyBorder="1" applyAlignment="1" applyProtection="1">
      <alignment horizontal="right" vertical="center"/>
      <protection locked="0"/>
    </xf>
    <xf numFmtId="0" fontId="12" fillId="0" borderId="12" xfId="0" applyFont="1" applyFill="1" applyBorder="1" applyAlignment="1" applyProtection="1">
      <alignment horizontal="center" vertical="center"/>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4"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wrapText="1"/>
    </xf>
    <xf numFmtId="0" fontId="5" fillId="0" borderId="0" xfId="49" applyFont="1" applyFill="1" applyBorder="1" applyAlignment="1" applyProtection="1">
      <protection locked="0"/>
    </xf>
    <xf numFmtId="0" fontId="5" fillId="0" borderId="15" xfId="49" applyFont="1" applyFill="1" applyBorder="1" applyAlignment="1" applyProtection="1">
      <alignment horizontal="center" vertical="center"/>
      <protection locked="0"/>
    </xf>
    <xf numFmtId="0" fontId="5" fillId="0" borderId="15" xfId="49" applyFont="1" applyFill="1" applyBorder="1" applyAlignment="1" applyProtection="1">
      <alignment horizontal="center" vertical="center" wrapText="1"/>
    </xf>
    <xf numFmtId="0" fontId="5" fillId="0" borderId="16" xfId="49" applyFont="1" applyFill="1" applyBorder="1" applyAlignment="1" applyProtection="1">
      <alignment horizontal="center" vertical="center"/>
      <protection locked="0"/>
    </xf>
    <xf numFmtId="0" fontId="5" fillId="0" borderId="16"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wrapText="1"/>
    </xf>
    <xf numFmtId="0" fontId="3" fillId="0" borderId="8" xfId="49" applyFont="1" applyFill="1" applyBorder="1" applyAlignment="1" applyProtection="1">
      <alignment horizontal="left" vertical="center"/>
      <protection locked="0"/>
    </xf>
    <xf numFmtId="0" fontId="3" fillId="0" borderId="8" xfId="49" applyFont="1" applyFill="1" applyBorder="1" applyAlignment="1" applyProtection="1">
      <alignment horizontal="left" vertical="center" wrapText="1"/>
    </xf>
    <xf numFmtId="0" fontId="3" fillId="0" borderId="10" xfId="49" applyFont="1" applyFill="1" applyBorder="1" applyAlignment="1" applyProtection="1">
      <alignment horizontal="left" vertical="center"/>
      <protection locked="0"/>
    </xf>
    <xf numFmtId="0" fontId="3" fillId="0" borderId="10"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4"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protection locked="0"/>
    </xf>
    <xf numFmtId="0" fontId="14" fillId="0" borderId="16" xfId="49" applyFont="1" applyFill="1" applyBorder="1" applyAlignment="1" applyProtection="1">
      <alignment horizontal="center" vertical="center" wrapText="1"/>
      <protection locked="0"/>
    </xf>
    <xf numFmtId="0" fontId="5" fillId="0" borderId="10"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protection locked="0"/>
    </xf>
    <xf numFmtId="4" fontId="6" fillId="0" borderId="8" xfId="49" applyNumberFormat="1" applyFont="1" applyFill="1" applyBorder="1" applyAlignment="1" applyProtection="1">
      <alignment horizontal="right" vertical="center"/>
    </xf>
    <xf numFmtId="4" fontId="3" fillId="0" borderId="8" xfId="49" applyNumberFormat="1" applyFont="1" applyFill="1" applyBorder="1" applyAlignment="1" applyProtection="1">
      <alignment horizontal="right" vertical="center"/>
      <protection locked="0"/>
    </xf>
    <xf numFmtId="0" fontId="3" fillId="2" borderId="8" xfId="49" applyFont="1" applyFill="1" applyBorder="1" applyAlignment="1" applyProtection="1">
      <alignment horizontal="left" vertical="center"/>
    </xf>
    <xf numFmtId="0" fontId="1" fillId="0" borderId="0" xfId="49" applyFont="1" applyFill="1" applyBorder="1" applyAlignment="1" applyProtection="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wrapText="1"/>
      <protection locked="0"/>
    </xf>
    <xf numFmtId="0" fontId="5" fillId="0" borderId="3" xfId="49" applyFont="1" applyFill="1" applyBorder="1" applyAlignment="1" applyProtection="1">
      <alignment horizontal="center" vertical="center"/>
      <protection locked="0"/>
    </xf>
    <xf numFmtId="0" fontId="5" fillId="0" borderId="4" xfId="49" applyFont="1" applyFill="1" applyBorder="1" applyAlignment="1" applyProtection="1">
      <alignment horizontal="center" vertical="center"/>
      <protection locked="0"/>
    </xf>
    <xf numFmtId="0" fontId="5" fillId="0" borderId="10" xfId="49" applyFont="1" applyFill="1" applyBorder="1" applyAlignment="1" applyProtection="1">
      <alignment horizontal="center" vertical="center"/>
      <protection locked="0"/>
    </xf>
    <xf numFmtId="0" fontId="14" fillId="0" borderId="10"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left" vertical="center"/>
    </xf>
    <xf numFmtId="3" fontId="2" fillId="0" borderId="6" xfId="49" applyNumberFormat="1" applyFont="1" applyFill="1" applyBorder="1" applyAlignment="1" applyProtection="1">
      <alignment horizontal="center" vertical="center"/>
    </xf>
    <xf numFmtId="0" fontId="2" fillId="0" borderId="8" xfId="49" applyFont="1" applyFill="1" applyBorder="1" applyAlignment="1" applyProtection="1">
      <alignment horizontal="center" vertical="center"/>
      <protection locked="0"/>
    </xf>
    <xf numFmtId="0" fontId="2" fillId="0" borderId="6" xfId="49" applyFont="1" applyFill="1" applyBorder="1" applyAlignment="1" applyProtection="1">
      <alignment horizontal="center" vertical="center"/>
    </xf>
    <xf numFmtId="0" fontId="2" fillId="0" borderId="8" xfId="49" applyFont="1" applyFill="1" applyBorder="1" applyAlignment="1" applyProtection="1">
      <alignment horizontal="center" vertical="center"/>
    </xf>
    <xf numFmtId="0" fontId="3" fillId="0" borderId="8" xfId="49" applyFont="1" applyFill="1" applyBorder="1" applyAlignment="1" applyProtection="1">
      <alignment horizontal="right" vertical="center"/>
    </xf>
    <xf numFmtId="0" fontId="3" fillId="0" borderId="0" xfId="49" applyFont="1" applyFill="1" applyBorder="1" applyAlignment="1" applyProtection="1">
      <alignment horizontal="right"/>
    </xf>
    <xf numFmtId="49" fontId="1" fillId="0" borderId="0" xfId="49" applyNumberFormat="1" applyFont="1" applyFill="1" applyBorder="1" applyAlignment="1" applyProtection="1"/>
    <xf numFmtId="0" fontId="15" fillId="0" borderId="0" xfId="49" applyFont="1" applyFill="1" applyBorder="1" applyAlignment="1" applyProtection="1">
      <alignment horizontal="right"/>
      <protection locked="0"/>
    </xf>
    <xf numFmtId="49" fontId="15"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6" fillId="0" borderId="0" xfId="49" applyFont="1" applyFill="1" applyBorder="1" applyAlignment="1" applyProtection="1">
      <alignment horizontal="center" vertical="center" wrapText="1"/>
      <protection locked="0"/>
    </xf>
    <xf numFmtId="0" fontId="16" fillId="0" borderId="0" xfId="49" applyFont="1" applyFill="1" applyBorder="1" applyAlignment="1" applyProtection="1">
      <alignment horizontal="center" vertical="center"/>
      <protection locked="0"/>
    </xf>
    <xf numFmtId="0" fontId="16"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xf>
    <xf numFmtId="176" fontId="3" fillId="0" borderId="7" xfId="49" applyNumberFormat="1" applyFont="1" applyFill="1" applyBorder="1" applyAlignment="1" applyProtection="1">
      <alignment horizontal="right" vertical="center"/>
      <protection locked="0"/>
    </xf>
    <xf numFmtId="176" fontId="3" fillId="0" borderId="7" xfId="49" applyNumberFormat="1" applyFont="1" applyFill="1" applyBorder="1" applyAlignment="1" applyProtection="1">
      <alignment horizontal="right" vertical="center" wrapText="1"/>
      <protection locked="0"/>
    </xf>
    <xf numFmtId="176" fontId="3" fillId="0" borderId="7" xfId="49" applyNumberFormat="1" applyFont="1" applyFill="1" applyBorder="1" applyAlignment="1" applyProtection="1">
      <alignment horizontal="right" vertical="center"/>
    </xf>
    <xf numFmtId="176" fontId="3" fillId="0" borderId="7" xfId="49" applyNumberFormat="1" applyFont="1" applyFill="1" applyBorder="1" applyAlignment="1" applyProtection="1">
      <alignment horizontal="right" vertical="center" wrapText="1"/>
    </xf>
    <xf numFmtId="0" fontId="1" fillId="0" borderId="4" xfId="49" applyFont="1" applyFill="1" applyBorder="1" applyAlignment="1" applyProtection="1">
      <alignment horizontal="center" vertical="center"/>
      <protection locked="0"/>
    </xf>
    <xf numFmtId="0" fontId="2" fillId="0" borderId="7" xfId="49" applyFont="1" applyFill="1" applyBorder="1" applyAlignment="1" applyProtection="1">
      <alignment horizontal="center" vertical="center" wrapText="1"/>
    </xf>
    <xf numFmtId="0" fontId="3"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1" fillId="0" borderId="6" xfId="49" applyFont="1" applyFill="1" applyBorder="1" applyAlignment="1" applyProtection="1">
      <alignment vertical="center"/>
    </xf>
    <xf numFmtId="0" fontId="1" fillId="0" borderId="0" xfId="49" applyFont="1" applyFill="1" applyBorder="1" applyAlignment="1" applyProtection="1">
      <alignment vertical="top"/>
    </xf>
    <xf numFmtId="0" fontId="5" fillId="0" borderId="17" xfId="49" applyFont="1" applyFill="1" applyBorder="1" applyAlignment="1" applyProtection="1">
      <alignment horizontal="center" vertical="center"/>
    </xf>
    <xf numFmtId="0" fontId="5" fillId="0" borderId="15" xfId="49" applyFont="1" applyFill="1" applyBorder="1" applyAlignment="1" applyProtection="1">
      <alignment horizontal="center" vertical="center"/>
    </xf>
    <xf numFmtId="0" fontId="5" fillId="0" borderId="9"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xf>
    <xf numFmtId="4" fontId="3" fillId="0" borderId="7" xfId="49" applyNumberFormat="1" applyFont="1" applyFill="1" applyBorder="1" applyAlignment="1" applyProtection="1">
      <alignment horizontal="right" vertical="center"/>
    </xf>
    <xf numFmtId="4" fontId="3" fillId="2" borderId="7"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6"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wrapText="1"/>
      <protection locked="0"/>
    </xf>
    <xf numFmtId="0" fontId="3" fillId="0" borderId="7" xfId="49" applyFont="1" applyFill="1" applyBorder="1" applyAlignment="1" applyProtection="1">
      <alignment horizontal="right" vertical="center"/>
      <protection locked="0"/>
    </xf>
    <xf numFmtId="0" fontId="6" fillId="0" borderId="0" xfId="49" applyFont="1" applyFill="1" applyBorder="1" applyAlignment="1" applyProtection="1">
      <alignment horizontal="right" vertical="center" wrapText="1"/>
    </xf>
    <xf numFmtId="0" fontId="17" fillId="0" borderId="0" xfId="49" applyFont="1" applyFill="1" applyBorder="1" applyAlignment="1" applyProtection="1">
      <alignment horizontal="center" vertical="center"/>
    </xf>
    <xf numFmtId="0" fontId="6" fillId="0" borderId="0" xfId="49" applyFont="1" applyFill="1" applyBorder="1" applyAlignment="1" applyProtection="1">
      <alignment horizontal="left" vertical="center"/>
    </xf>
    <xf numFmtId="0" fontId="2" fillId="2" borderId="0" xfId="49" applyFont="1" applyFill="1" applyBorder="1" applyAlignment="1" applyProtection="1">
      <alignment horizontal="left" vertical="center" wrapText="1"/>
      <protection locked="0"/>
    </xf>
    <xf numFmtId="0" fontId="2" fillId="2"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8" fillId="2" borderId="6" xfId="49" applyFont="1" applyFill="1" applyBorder="1" applyAlignment="1" applyProtection="1">
      <alignment vertical="top" wrapText="1"/>
      <protection locked="0"/>
    </xf>
    <xf numFmtId="0" fontId="2" fillId="2" borderId="7" xfId="49" applyFont="1" applyFill="1" applyBorder="1" applyAlignment="1" applyProtection="1">
      <alignment horizontal="center" vertical="center"/>
      <protection locked="0"/>
    </xf>
    <xf numFmtId="4" fontId="6" fillId="2" borderId="8" xfId="49" applyNumberFormat="1" applyFont="1" applyFill="1" applyBorder="1" applyAlignment="1" applyProtection="1">
      <alignment horizontal="right" vertical="top"/>
    </xf>
    <xf numFmtId="0" fontId="14" fillId="0" borderId="0" xfId="49" applyFont="1" applyFill="1" applyBorder="1" applyAlignment="1" applyProtection="1"/>
    <xf numFmtId="0" fontId="2" fillId="0" borderId="0" xfId="49"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3" fillId="0" borderId="7" xfId="49"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18" fillId="2" borderId="0" xfId="49" applyFont="1" applyFill="1" applyBorder="1" applyAlignment="1" applyProtection="1">
      <alignment horizontal="left" vertical="center"/>
    </xf>
    <xf numFmtId="0" fontId="8" fillId="0" borderId="3" xfId="49" applyFont="1" applyFill="1" applyBorder="1" applyAlignment="1" applyProtection="1">
      <alignment vertical="top" wrapText="1"/>
      <protection locked="0"/>
    </xf>
    <xf numFmtId="0" fontId="8" fillId="0" borderId="4" xfId="49" applyFont="1" applyFill="1" applyBorder="1" applyAlignment="1" applyProtection="1">
      <alignment vertical="top" wrapText="1"/>
      <protection locked="0"/>
    </xf>
    <xf numFmtId="0" fontId="3" fillId="0" borderId="6" xfId="49" applyFont="1" applyFill="1" applyBorder="1" applyAlignment="1" applyProtection="1">
      <alignment vertical="center" wrapText="1"/>
      <protection locked="0"/>
    </xf>
    <xf numFmtId="4" fontId="3" fillId="0" borderId="6" xfId="49" applyNumberFormat="1" applyFont="1" applyFill="1" applyBorder="1" applyAlignment="1" applyProtection="1">
      <alignment horizontal="right" vertical="center"/>
      <protection locked="0"/>
    </xf>
    <xf numFmtId="0" fontId="6" fillId="0" borderId="6" xfId="49" applyFont="1" applyFill="1" applyBorder="1" applyAlignment="1" applyProtection="1">
      <alignment vertical="center" wrapText="1"/>
      <protection locked="0"/>
    </xf>
    <xf numFmtId="0" fontId="3" fillId="0" borderId="6" xfId="49" applyFont="1" applyFill="1" applyBorder="1" applyAlignment="1" applyProtection="1">
      <alignment horizontal="left" vertical="center"/>
    </xf>
    <xf numFmtId="4" fontId="3" fillId="0" borderId="6" xfId="49" applyNumberFormat="1" applyFont="1" applyFill="1" applyBorder="1" applyAlignment="1" applyProtection="1">
      <alignment horizontal="right" vertical="center"/>
    </xf>
    <xf numFmtId="0" fontId="6" fillId="0" borderId="6" xfId="49" applyFont="1" applyFill="1" applyBorder="1" applyAlignment="1" applyProtection="1">
      <alignment vertical="center" wrapText="1"/>
    </xf>
    <xf numFmtId="0" fontId="19" fillId="0" borderId="6" xfId="49" applyFont="1" applyFill="1" applyBorder="1" applyAlignment="1" applyProtection="1">
      <alignment horizontal="center" vertical="center"/>
    </xf>
    <xf numFmtId="0" fontId="19" fillId="0" borderId="6" xfId="49" applyFont="1" applyFill="1" applyBorder="1" applyAlignment="1" applyProtection="1">
      <alignment horizontal="right" vertical="center"/>
    </xf>
    <xf numFmtId="0" fontId="3" fillId="0" borderId="6" xfId="49" applyFont="1" applyFill="1" applyBorder="1" applyAlignment="1" applyProtection="1">
      <alignment horizontal="right" vertical="center"/>
    </xf>
    <xf numFmtId="0" fontId="19" fillId="0" borderId="6" xfId="49" applyFont="1" applyFill="1" applyBorder="1" applyAlignment="1" applyProtection="1">
      <alignment horizontal="center" vertical="center" wrapText="1"/>
      <protection locked="0"/>
    </xf>
    <xf numFmtId="4" fontId="19" fillId="0" borderId="6" xfId="49" applyNumberFormat="1" applyFont="1" applyFill="1" applyBorder="1" applyAlignment="1" applyProtection="1">
      <alignment horizontal="right" vertical="center"/>
      <protection locked="0"/>
    </xf>
    <xf numFmtId="0" fontId="3" fillId="2" borderId="7" xfId="49" applyFont="1" applyFill="1" applyBorder="1" applyAlignment="1" applyProtection="1">
      <alignment horizontal="center" vertical="center" wrapText="1"/>
    </xf>
    <xf numFmtId="0" fontId="3" fillId="2" borderId="7" xfId="49" applyFont="1" applyFill="1" applyBorder="1" applyAlignment="1" applyProtection="1">
      <alignment horizontal="center" vertical="center" wrapText="1"/>
      <protection locked="0"/>
    </xf>
    <xf numFmtId="0" fontId="3" fillId="2" borderId="7" xfId="49" applyFont="1" applyFill="1" applyBorder="1" applyAlignment="1" applyProtection="1">
      <alignment horizontal="left" vertical="center" wrapText="1"/>
    </xf>
    <xf numFmtId="0" fontId="3" fillId="2" borderId="2"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wrapText="1"/>
      <protection locked="0"/>
    </xf>
    <xf numFmtId="0" fontId="1" fillId="0" borderId="15"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protection locked="0"/>
    </xf>
    <xf numFmtId="0" fontId="1" fillId="0" borderId="16"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left" vertical="center"/>
    </xf>
    <xf numFmtId="0" fontId="3" fillId="2" borderId="7" xfId="49" applyFont="1" applyFill="1" applyBorder="1" applyAlignment="1" applyProtection="1">
      <alignment horizontal="center" vertical="center"/>
    </xf>
    <xf numFmtId="0" fontId="1" fillId="0" borderId="10" xfId="49" applyFont="1" applyFill="1" applyBorder="1" applyAlignment="1" applyProtection="1">
      <alignment horizontal="center" vertical="center"/>
      <protection locked="0"/>
    </xf>
    <xf numFmtId="0" fontId="1" fillId="0" borderId="10" xfId="49" applyFont="1" applyFill="1" applyBorder="1" applyAlignment="1" applyProtection="1">
      <alignment horizontal="center" vertical="center" wrapText="1"/>
      <protection locked="0"/>
    </xf>
    <xf numFmtId="0" fontId="1" fillId="0" borderId="8" xfId="49" applyFont="1" applyFill="1" applyBorder="1" applyAlignment="1" applyProtection="1">
      <alignment horizontal="center" vertical="center" wrapText="1"/>
      <protection locked="0"/>
    </xf>
    <xf numFmtId="0" fontId="1" fillId="0" borderId="8" xfId="49" applyFont="1" applyFill="1" applyBorder="1" applyAlignment="1" applyProtection="1">
      <alignment horizontal="center" vertical="center"/>
      <protection locked="0"/>
    </xf>
    <xf numFmtId="0" fontId="6" fillId="0" borderId="0" xfId="49" applyFont="1" applyFill="1" applyBorder="1" applyAlignment="1" applyProtection="1">
      <alignment horizontal="right" vertical="center"/>
    </xf>
    <xf numFmtId="0" fontId="6" fillId="0" borderId="6" xfId="49" applyFont="1" applyFill="1" applyBorder="1" applyAlignment="1" applyProtection="1">
      <alignment vertical="center"/>
      <protection locked="0"/>
    </xf>
    <xf numFmtId="0" fontId="3" fillId="0" borderId="6" xfId="49" applyFont="1" applyFill="1" applyBorder="1" applyAlignment="1" applyProtection="1">
      <alignment horizontal="left" vertical="center" wrapText="1"/>
      <protection locked="0"/>
    </xf>
    <xf numFmtId="4" fontId="19" fillId="0" borderId="6" xfId="49" applyNumberFormat="1" applyFont="1" applyFill="1" applyBorder="1" applyAlignment="1" applyProtection="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4"/>
  <sheetViews>
    <sheetView showGridLines="0" tabSelected="1" topLeftCell="A2" workbookViewId="0">
      <selection activeCell="B6" sqref="B6"/>
    </sheetView>
  </sheetViews>
  <sheetFormatPr defaultColWidth="8.57407407407407" defaultRowHeight="12.75" customHeight="1" outlineLevelCol="3"/>
  <cols>
    <col min="1" max="4" width="41" style="44" customWidth="1"/>
    <col min="5" max="16384" width="8.57407407407407" style="41" customWidth="1"/>
  </cols>
  <sheetData>
    <row r="1" ht="15" customHeight="1" spans="1:4">
      <c r="A1" s="48"/>
      <c r="B1" s="48"/>
      <c r="C1" s="48"/>
      <c r="D1" s="42" t="s">
        <v>0</v>
      </c>
    </row>
    <row r="2" ht="41.25" customHeight="1" spans="1:1">
      <c r="A2" s="45" t="s">
        <v>1</v>
      </c>
    </row>
    <row r="3" ht="17.25" customHeight="1" spans="1:4">
      <c r="A3" s="46" t="s">
        <v>2</v>
      </c>
      <c r="B3" s="196"/>
      <c r="D3" s="224" t="s">
        <v>3</v>
      </c>
    </row>
    <row r="4" ht="23.25" customHeight="1" spans="1:4">
      <c r="A4" s="175" t="s">
        <v>4</v>
      </c>
      <c r="B4" s="197"/>
      <c r="C4" s="175" t="s">
        <v>5</v>
      </c>
      <c r="D4" s="198"/>
    </row>
    <row r="5" ht="24" customHeight="1" spans="1:4">
      <c r="A5" s="175" t="s">
        <v>6</v>
      </c>
      <c r="B5" s="175" t="s">
        <v>7</v>
      </c>
      <c r="C5" s="175" t="s">
        <v>8</v>
      </c>
      <c r="D5" s="177" t="s">
        <v>7</v>
      </c>
    </row>
    <row r="6" ht="17.25" customHeight="1" spans="1:4">
      <c r="A6" s="199" t="s">
        <v>9</v>
      </c>
      <c r="B6" s="200">
        <f>13872472.92</f>
        <v>13872472.92</v>
      </c>
      <c r="C6" s="201" t="s">
        <v>10</v>
      </c>
      <c r="D6" s="200"/>
    </row>
    <row r="7" ht="17.25" customHeight="1" spans="1:4">
      <c r="A7" s="199" t="s">
        <v>11</v>
      </c>
      <c r="B7" s="200"/>
      <c r="C7" s="201" t="s">
        <v>12</v>
      </c>
      <c r="D7" s="200"/>
    </row>
    <row r="8" ht="17.25" customHeight="1" spans="1:4">
      <c r="A8" s="199" t="s">
        <v>13</v>
      </c>
      <c r="B8" s="200"/>
      <c r="C8" s="225" t="s">
        <v>14</v>
      </c>
      <c r="D8" s="200"/>
    </row>
    <row r="9" ht="17.25" customHeight="1" spans="1:4">
      <c r="A9" s="199" t="s">
        <v>15</v>
      </c>
      <c r="B9" s="200"/>
      <c r="C9" s="225" t="s">
        <v>16</v>
      </c>
      <c r="D9" s="200"/>
    </row>
    <row r="10" ht="17.25" customHeight="1" spans="1:4">
      <c r="A10" s="199" t="s">
        <v>17</v>
      </c>
      <c r="B10" s="200"/>
      <c r="C10" s="225" t="s">
        <v>18</v>
      </c>
      <c r="D10" s="200">
        <v>5100</v>
      </c>
    </row>
    <row r="11" ht="17.25" customHeight="1" spans="1:4">
      <c r="A11" s="199" t="s">
        <v>19</v>
      </c>
      <c r="B11" s="200"/>
      <c r="C11" s="225" t="s">
        <v>20</v>
      </c>
      <c r="D11" s="200"/>
    </row>
    <row r="12" ht="17.25" customHeight="1" spans="1:4">
      <c r="A12" s="199" t="s">
        <v>21</v>
      </c>
      <c r="B12" s="200"/>
      <c r="C12" s="226" t="s">
        <v>22</v>
      </c>
      <c r="D12" s="200"/>
    </row>
    <row r="13" ht="17.25" customHeight="1" spans="1:4">
      <c r="A13" s="199" t="s">
        <v>23</v>
      </c>
      <c r="B13" s="200"/>
      <c r="C13" s="226" t="s">
        <v>24</v>
      </c>
      <c r="D13" s="200">
        <f>13171768.92+4747814.87</f>
        <v>17919583.79</v>
      </c>
    </row>
    <row r="14" ht="17.25" customHeight="1" spans="1:4">
      <c r="A14" s="199" t="s">
        <v>25</v>
      </c>
      <c r="B14" s="200"/>
      <c r="C14" s="226" t="s">
        <v>26</v>
      </c>
      <c r="D14" s="200">
        <v>381705</v>
      </c>
    </row>
    <row r="15" ht="17.25" customHeight="1" spans="1:4">
      <c r="A15" s="199" t="s">
        <v>27</v>
      </c>
      <c r="B15" s="200"/>
      <c r="C15" s="226" t="s">
        <v>28</v>
      </c>
      <c r="D15" s="200"/>
    </row>
    <row r="16" ht="17.25" customHeight="1" spans="1:4">
      <c r="A16" s="202" t="s">
        <v>29</v>
      </c>
      <c r="B16" s="200"/>
      <c r="C16" s="226" t="s">
        <v>30</v>
      </c>
      <c r="D16" s="203"/>
    </row>
    <row r="17" ht="17.25" customHeight="1" spans="1:4">
      <c r="A17" s="205"/>
      <c r="B17" s="206"/>
      <c r="C17" s="226" t="s">
        <v>31</v>
      </c>
      <c r="D17" s="203"/>
    </row>
    <row r="18" ht="17.25" customHeight="1" spans="1:4">
      <c r="A18" s="205"/>
      <c r="B18" s="206"/>
      <c r="C18" s="226" t="s">
        <v>32</v>
      </c>
      <c r="D18" s="203"/>
    </row>
    <row r="19" ht="17.25" customHeight="1" spans="1:4">
      <c r="A19" s="205"/>
      <c r="B19" s="206"/>
      <c r="C19" s="226" t="s">
        <v>33</v>
      </c>
      <c r="D19" s="203"/>
    </row>
    <row r="20" ht="17.25" customHeight="1" spans="1:4">
      <c r="A20" s="205"/>
      <c r="B20" s="206"/>
      <c r="C20" s="226" t="s">
        <v>34</v>
      </c>
      <c r="D20" s="203"/>
    </row>
    <row r="21" ht="17.25" customHeight="1" spans="1:4">
      <c r="A21" s="205"/>
      <c r="B21" s="206"/>
      <c r="C21" s="226" t="s">
        <v>35</v>
      </c>
      <c r="D21" s="203"/>
    </row>
    <row r="22" ht="17.25" customHeight="1" spans="1:4">
      <c r="A22" s="205"/>
      <c r="B22" s="206"/>
      <c r="C22" s="226" t="s">
        <v>36</v>
      </c>
      <c r="D22" s="203"/>
    </row>
    <row r="23" ht="17.25" customHeight="1" spans="1:4">
      <c r="A23" s="205"/>
      <c r="B23" s="206"/>
      <c r="C23" s="226" t="s">
        <v>37</v>
      </c>
      <c r="D23" s="203"/>
    </row>
    <row r="24" ht="17.25" customHeight="1" spans="1:4">
      <c r="A24" s="205"/>
      <c r="B24" s="206"/>
      <c r="C24" s="226" t="s">
        <v>38</v>
      </c>
      <c r="D24" s="203">
        <v>313899</v>
      </c>
    </row>
    <row r="25" ht="17.25" customHeight="1" spans="1:4">
      <c r="A25" s="205"/>
      <c r="B25" s="206"/>
      <c r="C25" s="226" t="s">
        <v>39</v>
      </c>
      <c r="D25" s="203"/>
    </row>
    <row r="26" ht="17.25" customHeight="1" spans="1:4">
      <c r="A26" s="205"/>
      <c r="B26" s="206"/>
      <c r="C26" s="202" t="s">
        <v>40</v>
      </c>
      <c r="D26" s="203"/>
    </row>
    <row r="27" ht="17.25" customHeight="1" spans="1:4">
      <c r="A27" s="205"/>
      <c r="B27" s="206"/>
      <c r="C27" s="226" t="s">
        <v>41</v>
      </c>
      <c r="D27" s="203"/>
    </row>
    <row r="28" ht="16.5" customHeight="1" spans="1:4">
      <c r="A28" s="205"/>
      <c r="B28" s="206"/>
      <c r="C28" s="226" t="s">
        <v>42</v>
      </c>
      <c r="D28" s="203"/>
    </row>
    <row r="29" ht="16.5" customHeight="1" spans="1:4">
      <c r="A29" s="205"/>
      <c r="B29" s="206"/>
      <c r="C29" s="202" t="s">
        <v>43</v>
      </c>
      <c r="D29" s="203"/>
    </row>
    <row r="30" ht="17.25" customHeight="1" spans="1:4">
      <c r="A30" s="205"/>
      <c r="B30" s="206"/>
      <c r="C30" s="202" t="s">
        <v>44</v>
      </c>
      <c r="D30" s="203"/>
    </row>
    <row r="31" ht="17.25" customHeight="1" spans="1:4">
      <c r="A31" s="205"/>
      <c r="B31" s="206"/>
      <c r="C31" s="226" t="s">
        <v>45</v>
      </c>
      <c r="D31" s="203"/>
    </row>
    <row r="32" ht="16.5" customHeight="1" spans="1:4">
      <c r="A32" s="205" t="s">
        <v>46</v>
      </c>
      <c r="B32" s="227">
        <v>13872472.92</v>
      </c>
      <c r="C32" s="205" t="s">
        <v>47</v>
      </c>
      <c r="D32" s="209">
        <f>SUM(D6:D31)</f>
        <v>18620287.79</v>
      </c>
    </row>
    <row r="33" ht="16.5" customHeight="1" spans="1:4">
      <c r="A33" s="202" t="s">
        <v>48</v>
      </c>
      <c r="B33" s="203">
        <v>4747814.87</v>
      </c>
      <c r="C33" s="202" t="s">
        <v>49</v>
      </c>
      <c r="D33" s="206"/>
    </row>
    <row r="34" ht="16.5" customHeight="1" spans="1:4">
      <c r="A34" s="208" t="s">
        <v>50</v>
      </c>
      <c r="B34" s="209">
        <f>B32+B33</f>
        <v>18620287.79</v>
      </c>
      <c r="C34" s="208" t="s">
        <v>51</v>
      </c>
      <c r="D34" s="209">
        <f>D32</f>
        <v>18620287.79</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2"/>
  <sheetViews>
    <sheetView workbookViewId="0">
      <selection activeCell="A13" sqref="A13"/>
    </sheetView>
  </sheetViews>
  <sheetFormatPr defaultColWidth="9.13888888888889" defaultRowHeight="14.25" customHeight="1" outlineLevelCol="5"/>
  <cols>
    <col min="1" max="1" width="32.1388888888889" style="1" customWidth="1"/>
    <col min="2" max="2" width="20.712962962963" style="137" customWidth="1"/>
    <col min="3" max="3" width="32.1388888888889" style="1" customWidth="1"/>
    <col min="4" max="4" width="27.712962962963" style="1" customWidth="1"/>
    <col min="5" max="6" width="36.712962962963" style="1" customWidth="1"/>
    <col min="7" max="16384" width="9.13888888888889" style="1" customWidth="1"/>
  </cols>
  <sheetData>
    <row r="1" ht="12" customHeight="1" spans="1:6">
      <c r="A1" s="138">
        <v>1</v>
      </c>
      <c r="B1" s="139">
        <v>0</v>
      </c>
      <c r="C1" s="138">
        <v>1</v>
      </c>
      <c r="D1" s="140"/>
      <c r="E1" s="140"/>
      <c r="F1" s="136" t="s">
        <v>472</v>
      </c>
    </row>
    <row r="2" ht="42" customHeight="1" spans="1:6">
      <c r="A2" s="141" t="s">
        <v>473</v>
      </c>
      <c r="B2" s="141" t="s">
        <v>473</v>
      </c>
      <c r="C2" s="142"/>
      <c r="D2" s="143"/>
      <c r="E2" s="143"/>
      <c r="F2" s="143"/>
    </row>
    <row r="3" ht="13.5" customHeight="1" spans="1:6">
      <c r="A3" s="6" t="s">
        <v>2</v>
      </c>
      <c r="B3" s="6" t="s">
        <v>2</v>
      </c>
      <c r="C3" s="138"/>
      <c r="D3" s="140"/>
      <c r="E3" s="140"/>
      <c r="F3" s="136" t="s">
        <v>182</v>
      </c>
    </row>
    <row r="4" ht="19.5" customHeight="1" spans="1:6">
      <c r="A4" s="144" t="s">
        <v>199</v>
      </c>
      <c r="B4" s="145" t="s">
        <v>74</v>
      </c>
      <c r="C4" s="144" t="s">
        <v>75</v>
      </c>
      <c r="D4" s="12" t="s">
        <v>474</v>
      </c>
      <c r="E4" s="13"/>
      <c r="F4" s="14"/>
    </row>
    <row r="5" ht="18.75" customHeight="1" spans="1:6">
      <c r="A5" s="146"/>
      <c r="B5" s="147"/>
      <c r="C5" s="146"/>
      <c r="D5" s="17" t="s">
        <v>56</v>
      </c>
      <c r="E5" s="12" t="s">
        <v>77</v>
      </c>
      <c r="F5" s="17" t="s">
        <v>78</v>
      </c>
    </row>
    <row r="6" ht="18.75" customHeight="1" spans="1:6">
      <c r="A6" s="81">
        <v>1</v>
      </c>
      <c r="B6" s="148" t="s">
        <v>86</v>
      </c>
      <c r="C6" s="81">
        <v>3</v>
      </c>
      <c r="D6" s="149">
        <v>4</v>
      </c>
      <c r="E6" s="149">
        <v>5</v>
      </c>
      <c r="F6" s="149">
        <v>6</v>
      </c>
    </row>
    <row r="7" ht="21" customHeight="1" spans="1:6">
      <c r="A7" s="22" t="s">
        <v>475</v>
      </c>
      <c r="B7" s="22"/>
      <c r="C7" s="22"/>
      <c r="D7" s="150" t="s">
        <v>475</v>
      </c>
      <c r="E7" s="151" t="s">
        <v>475</v>
      </c>
      <c r="F7" s="151" t="s">
        <v>475</v>
      </c>
    </row>
    <row r="8" ht="21" customHeight="1" spans="1:6">
      <c r="A8" s="22"/>
      <c r="B8" s="22" t="s">
        <v>475</v>
      </c>
      <c r="C8" s="22" t="s">
        <v>475</v>
      </c>
      <c r="D8" s="152" t="s">
        <v>475</v>
      </c>
      <c r="E8" s="153" t="s">
        <v>475</v>
      </c>
      <c r="F8" s="153" t="s">
        <v>475</v>
      </c>
    </row>
    <row r="9" ht="18.75" customHeight="1" spans="1:6">
      <c r="A9" s="53" t="s">
        <v>186</v>
      </c>
      <c r="B9" s="53" t="s">
        <v>186</v>
      </c>
      <c r="C9" s="154" t="s">
        <v>186</v>
      </c>
      <c r="D9" s="152" t="s">
        <v>475</v>
      </c>
      <c r="E9" s="153" t="s">
        <v>475</v>
      </c>
      <c r="F9" s="153" t="s">
        <v>475</v>
      </c>
    </row>
    <row r="12" customHeight="1" spans="1:1">
      <c r="A12" s="1" t="s">
        <v>476</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2"/>
  <sheetViews>
    <sheetView workbookViewId="0">
      <selection activeCell="A18" sqref="A18"/>
    </sheetView>
  </sheetViews>
  <sheetFormatPr defaultColWidth="9.13888888888889" defaultRowHeight="14.25" customHeight="1"/>
  <cols>
    <col min="1" max="1" width="32.5740740740741" style="1" customWidth="1"/>
    <col min="2" max="2" width="32.5740740740741" style="41" customWidth="1"/>
    <col min="3" max="3" width="41.1388888888889" style="41" customWidth="1"/>
    <col min="4" max="4" width="21.712962962963" style="1" customWidth="1"/>
    <col min="5" max="5" width="35.287037037037" style="1" customWidth="1"/>
    <col min="6" max="6" width="7.71296296296296" style="1" customWidth="1"/>
    <col min="7" max="7" width="11.1388888888889" style="1" customWidth="1"/>
    <col min="8" max="8" width="13.287037037037" style="1" customWidth="1"/>
    <col min="9" max="12" width="20" style="1" customWidth="1"/>
    <col min="13" max="13" width="20" style="41" customWidth="1"/>
    <col min="14" max="15" width="20" style="1" customWidth="1"/>
    <col min="16" max="16" width="20" style="41" customWidth="1"/>
    <col min="17" max="17" width="20" style="1" customWidth="1"/>
    <col min="18" max="18" width="20" style="41" customWidth="1"/>
    <col min="19" max="20" width="19.8611111111111" style="41" customWidth="1"/>
    <col min="21" max="16384" width="9.13888888888889" style="41" customWidth="1"/>
  </cols>
  <sheetData>
    <row r="1" ht="15.75" customHeight="1" spans="1:20">
      <c r="A1" s="3"/>
      <c r="B1" s="98"/>
      <c r="C1" s="98"/>
      <c r="D1" s="3"/>
      <c r="E1" s="3"/>
      <c r="F1" s="3"/>
      <c r="G1" s="3"/>
      <c r="H1" s="3"/>
      <c r="I1" s="3"/>
      <c r="J1" s="3"/>
      <c r="K1" s="3"/>
      <c r="L1" s="3"/>
      <c r="R1" s="4"/>
      <c r="S1" s="4"/>
      <c r="T1" s="4" t="s">
        <v>477</v>
      </c>
    </row>
    <row r="2" ht="41.25" customHeight="1" spans="1:20">
      <c r="A2" s="85" t="s">
        <v>478</v>
      </c>
      <c r="B2" s="78"/>
      <c r="C2" s="78"/>
      <c r="D2" s="5"/>
      <c r="E2" s="5"/>
      <c r="F2" s="5"/>
      <c r="G2" s="5"/>
      <c r="H2" s="5"/>
      <c r="I2" s="5"/>
      <c r="J2" s="5"/>
      <c r="K2" s="5"/>
      <c r="L2" s="5"/>
      <c r="M2" s="78"/>
      <c r="N2" s="5"/>
      <c r="O2" s="5"/>
      <c r="P2" s="78"/>
      <c r="Q2" s="5"/>
      <c r="R2" s="78"/>
      <c r="S2" s="78"/>
      <c r="T2" s="78"/>
    </row>
    <row r="3" ht="18.75" customHeight="1" spans="1:20">
      <c r="A3" s="130" t="s">
        <v>2</v>
      </c>
      <c r="B3" s="101"/>
      <c r="C3" s="101"/>
      <c r="D3" s="8"/>
      <c r="E3" s="8"/>
      <c r="F3" s="8"/>
      <c r="G3" s="8"/>
      <c r="H3" s="8"/>
      <c r="I3" s="8"/>
      <c r="J3" s="8"/>
      <c r="K3" s="8"/>
      <c r="L3" s="8"/>
      <c r="R3" s="9"/>
      <c r="S3" s="9"/>
      <c r="T3" s="136" t="s">
        <v>3</v>
      </c>
    </row>
    <row r="4" ht="15.75" customHeight="1" spans="1:20">
      <c r="A4" s="11" t="s">
        <v>198</v>
      </c>
      <c r="B4" s="102" t="s">
        <v>199</v>
      </c>
      <c r="C4" s="102" t="s">
        <v>201</v>
      </c>
      <c r="D4" s="103" t="s">
        <v>479</v>
      </c>
      <c r="E4" s="103" t="s">
        <v>480</v>
      </c>
      <c r="F4" s="103" t="s">
        <v>481</v>
      </c>
      <c r="G4" s="103" t="s">
        <v>482</v>
      </c>
      <c r="H4" s="103" t="s">
        <v>483</v>
      </c>
      <c r="I4" s="115" t="s">
        <v>206</v>
      </c>
      <c r="J4" s="115"/>
      <c r="K4" s="115"/>
      <c r="L4" s="115"/>
      <c r="M4" s="116"/>
      <c r="N4" s="115"/>
      <c r="O4" s="115"/>
      <c r="P4" s="126"/>
      <c r="Q4" s="115"/>
      <c r="R4" s="116"/>
      <c r="S4" s="126"/>
      <c r="T4" s="127"/>
    </row>
    <row r="5" ht="17.25" customHeight="1" spans="1:20">
      <c r="A5" s="16"/>
      <c r="B5" s="104"/>
      <c r="C5" s="104"/>
      <c r="D5" s="105"/>
      <c r="E5" s="105"/>
      <c r="F5" s="105"/>
      <c r="G5" s="105"/>
      <c r="H5" s="105"/>
      <c r="I5" s="105" t="s">
        <v>56</v>
      </c>
      <c r="J5" s="105" t="s">
        <v>59</v>
      </c>
      <c r="K5" s="105" t="s">
        <v>60</v>
      </c>
      <c r="L5" s="105" t="s">
        <v>61</v>
      </c>
      <c r="M5" s="117" t="s">
        <v>62</v>
      </c>
      <c r="N5" s="118" t="s">
        <v>484</v>
      </c>
      <c r="O5" s="118"/>
      <c r="P5" s="128"/>
      <c r="Q5" s="118"/>
      <c r="R5" s="129"/>
      <c r="S5" s="128"/>
      <c r="T5" s="106"/>
    </row>
    <row r="6" ht="54" customHeight="1" spans="1:20">
      <c r="A6" s="19"/>
      <c r="B6" s="106"/>
      <c r="C6" s="106"/>
      <c r="D6" s="88"/>
      <c r="E6" s="88"/>
      <c r="F6" s="88"/>
      <c r="G6" s="88"/>
      <c r="H6" s="88"/>
      <c r="I6" s="88"/>
      <c r="J6" s="88" t="s">
        <v>58</v>
      </c>
      <c r="K6" s="88"/>
      <c r="L6" s="88"/>
      <c r="M6" s="119"/>
      <c r="N6" s="88" t="s">
        <v>58</v>
      </c>
      <c r="O6" s="88" t="s">
        <v>64</v>
      </c>
      <c r="P6" s="106" t="s">
        <v>66</v>
      </c>
      <c r="Q6" s="88" t="s">
        <v>215</v>
      </c>
      <c r="R6" s="119" t="s">
        <v>67</v>
      </c>
      <c r="S6" s="106" t="s">
        <v>216</v>
      </c>
      <c r="T6" s="106" t="s">
        <v>69</v>
      </c>
    </row>
    <row r="7" ht="18" customHeight="1" spans="1:20">
      <c r="A7" s="131">
        <v>1</v>
      </c>
      <c r="B7" s="132" t="s">
        <v>86</v>
      </c>
      <c r="C7" s="133" t="s">
        <v>87</v>
      </c>
      <c r="D7" s="133" t="s">
        <v>90</v>
      </c>
      <c r="E7" s="133" t="s">
        <v>91</v>
      </c>
      <c r="F7" s="134" t="s">
        <v>92</v>
      </c>
      <c r="G7" s="133" t="s">
        <v>93</v>
      </c>
      <c r="H7" s="133" t="s">
        <v>94</v>
      </c>
      <c r="I7" s="134" t="s">
        <v>95</v>
      </c>
      <c r="J7" s="133" t="s">
        <v>96</v>
      </c>
      <c r="K7" s="134" t="s">
        <v>97</v>
      </c>
      <c r="L7" s="133" t="s">
        <v>98</v>
      </c>
      <c r="M7" s="133" t="s">
        <v>99</v>
      </c>
      <c r="N7" s="134" t="s">
        <v>100</v>
      </c>
      <c r="O7" s="133" t="s">
        <v>485</v>
      </c>
      <c r="P7" s="132" t="s">
        <v>486</v>
      </c>
      <c r="Q7" s="133" t="s">
        <v>487</v>
      </c>
      <c r="R7" s="133" t="s">
        <v>488</v>
      </c>
      <c r="S7" s="132" t="s">
        <v>489</v>
      </c>
      <c r="T7" s="133" t="s">
        <v>490</v>
      </c>
    </row>
    <row r="8" ht="21" customHeight="1" spans="1:20">
      <c r="A8" s="107" t="s">
        <v>475</v>
      </c>
      <c r="B8" s="108" t="s">
        <v>475</v>
      </c>
      <c r="C8" s="108" t="s">
        <v>475</v>
      </c>
      <c r="D8" s="109" t="s">
        <v>475</v>
      </c>
      <c r="E8" s="109" t="s">
        <v>475</v>
      </c>
      <c r="F8" s="109" t="s">
        <v>475</v>
      </c>
      <c r="G8" s="135" t="s">
        <v>475</v>
      </c>
      <c r="H8" s="135" t="s">
        <v>475</v>
      </c>
      <c r="I8" s="135" t="s">
        <v>475</v>
      </c>
      <c r="J8" s="135" t="s">
        <v>475</v>
      </c>
      <c r="K8" s="135" t="s">
        <v>475</v>
      </c>
      <c r="L8" s="135" t="s">
        <v>475</v>
      </c>
      <c r="M8" s="69" t="s">
        <v>475</v>
      </c>
      <c r="N8" s="135" t="s">
        <v>475</v>
      </c>
      <c r="O8" s="135" t="s">
        <v>475</v>
      </c>
      <c r="P8" s="69" t="s">
        <v>475</v>
      </c>
      <c r="Q8" s="135" t="s">
        <v>475</v>
      </c>
      <c r="R8" s="69" t="s">
        <v>475</v>
      </c>
      <c r="S8" s="69" t="s">
        <v>475</v>
      </c>
      <c r="T8" s="69" t="s">
        <v>475</v>
      </c>
    </row>
    <row r="9" ht="21" customHeight="1" spans="1:20">
      <c r="A9" s="70" t="s">
        <v>186</v>
      </c>
      <c r="B9" s="110"/>
      <c r="C9" s="110"/>
      <c r="D9" s="111"/>
      <c r="E9" s="111"/>
      <c r="F9" s="111"/>
      <c r="G9" s="74"/>
      <c r="H9" s="69" t="s">
        <v>475</v>
      </c>
      <c r="I9" s="69" t="s">
        <v>475</v>
      </c>
      <c r="J9" s="69" t="s">
        <v>475</v>
      </c>
      <c r="K9" s="69" t="s">
        <v>475</v>
      </c>
      <c r="L9" s="69" t="s">
        <v>475</v>
      </c>
      <c r="M9" s="69" t="s">
        <v>475</v>
      </c>
      <c r="N9" s="69" t="s">
        <v>475</v>
      </c>
      <c r="O9" s="69" t="s">
        <v>475</v>
      </c>
      <c r="P9" s="69" t="s">
        <v>475</v>
      </c>
      <c r="Q9" s="69" t="s">
        <v>475</v>
      </c>
      <c r="R9" s="69" t="s">
        <v>475</v>
      </c>
      <c r="S9" s="69" t="s">
        <v>475</v>
      </c>
      <c r="T9" s="69" t="s">
        <v>475</v>
      </c>
    </row>
    <row r="12" customHeight="1" spans="1:1">
      <c r="A12" s="1" t="s">
        <v>491</v>
      </c>
    </row>
  </sheetData>
  <mergeCells count="18">
    <mergeCell ref="A2:T2"/>
    <mergeCell ref="A3:H3"/>
    <mergeCell ref="I4:T4"/>
    <mergeCell ref="N5:T5"/>
    <mergeCell ref="A9:G9"/>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9"/>
  <sheetViews>
    <sheetView zoomScale="79" zoomScaleNormal="79" topLeftCell="B1" workbookViewId="0">
      <selection activeCell="B8" sqref="$A8:$XFD8"/>
    </sheetView>
  </sheetViews>
  <sheetFormatPr defaultColWidth="9.13888888888889" defaultRowHeight="14.25" customHeight="1"/>
  <cols>
    <col min="1" max="1" width="39.1388888888889" style="1" hidden="1" customWidth="1"/>
    <col min="2" max="5" width="39.1388888888889" style="41" customWidth="1"/>
    <col min="6" max="6" width="27.5740740740741" style="41" customWidth="1"/>
    <col min="7" max="7" width="28.5740740740741" style="41" customWidth="1"/>
    <col min="8" max="8" width="28.1388888888889" style="1" customWidth="1"/>
    <col min="9" max="9" width="39.1388888888889" style="1" customWidth="1"/>
    <col min="10" max="13" width="20.4259259259259" style="1" customWidth="1"/>
    <col min="14" max="14" width="20.4259259259259" style="41" customWidth="1"/>
    <col min="15" max="16" width="20.4259259259259" style="1" customWidth="1"/>
    <col min="17" max="17" width="20.4259259259259" style="41" customWidth="1"/>
    <col min="18" max="18" width="20.4259259259259" style="1" customWidth="1"/>
    <col min="19" max="21" width="20.287037037037" style="41" customWidth="1"/>
    <col min="22" max="16384" width="9.13888888888889" style="41" customWidth="1"/>
  </cols>
  <sheetData>
    <row r="1" ht="16.5" customHeight="1" spans="1:21">
      <c r="A1" s="97"/>
      <c r="B1" s="98"/>
      <c r="C1" s="98"/>
      <c r="D1" s="98"/>
      <c r="E1" s="98"/>
      <c r="F1" s="98"/>
      <c r="G1" s="98"/>
      <c r="H1" s="97"/>
      <c r="I1" s="97"/>
      <c r="J1" s="97"/>
      <c r="K1" s="97"/>
      <c r="L1" s="97"/>
      <c r="M1" s="97"/>
      <c r="N1" s="112"/>
      <c r="O1" s="113"/>
      <c r="P1" s="113"/>
      <c r="Q1" s="123"/>
      <c r="R1" s="113"/>
      <c r="S1" s="124"/>
      <c r="T1" s="4"/>
      <c r="U1" s="124" t="s">
        <v>492</v>
      </c>
    </row>
    <row r="2" ht="41.25" customHeight="1" spans="1:21">
      <c r="A2" s="85" t="s">
        <v>493</v>
      </c>
      <c r="B2" s="78"/>
      <c r="C2" s="78"/>
      <c r="D2" s="78"/>
      <c r="E2" s="78"/>
      <c r="F2" s="78"/>
      <c r="G2" s="78"/>
      <c r="H2" s="99"/>
      <c r="I2" s="99"/>
      <c r="J2" s="99"/>
      <c r="K2" s="99"/>
      <c r="L2" s="99"/>
      <c r="M2" s="99"/>
      <c r="N2" s="114"/>
      <c r="O2" s="99"/>
      <c r="P2" s="99"/>
      <c r="Q2" s="78"/>
      <c r="R2" s="99"/>
      <c r="S2" s="114"/>
      <c r="T2" s="78"/>
      <c r="U2" s="78"/>
    </row>
    <row r="3" ht="22.5" customHeight="1" spans="1:21">
      <c r="A3" s="100" t="s">
        <v>2</v>
      </c>
      <c r="B3" s="101"/>
      <c r="C3" s="101"/>
      <c r="D3" s="101"/>
      <c r="E3" s="101"/>
      <c r="F3" s="101"/>
      <c r="G3" s="101"/>
      <c r="H3" s="86"/>
      <c r="I3" s="86"/>
      <c r="J3" s="86"/>
      <c r="K3" s="86"/>
      <c r="L3" s="86"/>
      <c r="M3" s="86"/>
      <c r="N3" s="112"/>
      <c r="O3" s="113"/>
      <c r="P3" s="113"/>
      <c r="Q3" s="123"/>
      <c r="R3" s="113"/>
      <c r="S3" s="125"/>
      <c r="T3" s="9"/>
      <c r="U3" s="124" t="s">
        <v>3</v>
      </c>
    </row>
    <row r="4" ht="24" customHeight="1" spans="1:21">
      <c r="A4" s="11" t="s">
        <v>198</v>
      </c>
      <c r="B4" s="102" t="s">
        <v>199</v>
      </c>
      <c r="C4" s="102" t="s">
        <v>201</v>
      </c>
      <c r="D4" s="102" t="s">
        <v>494</v>
      </c>
      <c r="E4" s="102" t="s">
        <v>495</v>
      </c>
      <c r="F4" s="102" t="s">
        <v>496</v>
      </c>
      <c r="G4" s="102" t="s">
        <v>497</v>
      </c>
      <c r="H4" s="103" t="s">
        <v>498</v>
      </c>
      <c r="I4" s="103" t="s">
        <v>499</v>
      </c>
      <c r="J4" s="115" t="s">
        <v>206</v>
      </c>
      <c r="K4" s="115"/>
      <c r="L4" s="115"/>
      <c r="M4" s="115"/>
      <c r="N4" s="116"/>
      <c r="O4" s="115"/>
      <c r="P4" s="115"/>
      <c r="Q4" s="126"/>
      <c r="R4" s="115"/>
      <c r="S4" s="116"/>
      <c r="T4" s="126"/>
      <c r="U4" s="127"/>
    </row>
    <row r="5" ht="24" customHeight="1" spans="1:21">
      <c r="A5" s="16"/>
      <c r="B5" s="104"/>
      <c r="C5" s="104"/>
      <c r="D5" s="104"/>
      <c r="E5" s="104"/>
      <c r="F5" s="104"/>
      <c r="G5" s="104"/>
      <c r="H5" s="105"/>
      <c r="I5" s="105"/>
      <c r="J5" s="105" t="s">
        <v>56</v>
      </c>
      <c r="K5" s="105" t="s">
        <v>59</v>
      </c>
      <c r="L5" s="105" t="s">
        <v>500</v>
      </c>
      <c r="M5" s="105" t="s">
        <v>61</v>
      </c>
      <c r="N5" s="117" t="s">
        <v>501</v>
      </c>
      <c r="O5" s="118" t="s">
        <v>484</v>
      </c>
      <c r="P5" s="118"/>
      <c r="Q5" s="128"/>
      <c r="R5" s="118"/>
      <c r="S5" s="129"/>
      <c r="T5" s="128"/>
      <c r="U5" s="106"/>
    </row>
    <row r="6" ht="54" customHeight="1" spans="1:21">
      <c r="A6" s="19"/>
      <c r="B6" s="106"/>
      <c r="C6" s="106"/>
      <c r="D6" s="106"/>
      <c r="E6" s="106"/>
      <c r="F6" s="106"/>
      <c r="G6" s="106"/>
      <c r="H6" s="88"/>
      <c r="I6" s="88"/>
      <c r="J6" s="88"/>
      <c r="K6" s="88" t="s">
        <v>58</v>
      </c>
      <c r="L6" s="88"/>
      <c r="M6" s="88"/>
      <c r="N6" s="119"/>
      <c r="O6" s="88" t="s">
        <v>58</v>
      </c>
      <c r="P6" s="88" t="s">
        <v>64</v>
      </c>
      <c r="Q6" s="106" t="s">
        <v>66</v>
      </c>
      <c r="R6" s="88" t="s">
        <v>65</v>
      </c>
      <c r="S6" s="119" t="s">
        <v>67</v>
      </c>
      <c r="T6" s="106" t="s">
        <v>216</v>
      </c>
      <c r="U6" s="106" t="s">
        <v>69</v>
      </c>
    </row>
    <row r="7" ht="17.25" customHeight="1" spans="1:21">
      <c r="A7" s="20">
        <v>1</v>
      </c>
      <c r="B7" s="106">
        <v>2</v>
      </c>
      <c r="C7" s="20">
        <v>3</v>
      </c>
      <c r="D7" s="20">
        <v>4</v>
      </c>
      <c r="E7" s="106">
        <v>5</v>
      </c>
      <c r="F7" s="20">
        <v>6</v>
      </c>
      <c r="G7" s="20">
        <v>7</v>
      </c>
      <c r="H7" s="106">
        <v>8</v>
      </c>
      <c r="I7" s="20">
        <v>9</v>
      </c>
      <c r="J7" s="20">
        <v>10</v>
      </c>
      <c r="K7" s="106">
        <v>11</v>
      </c>
      <c r="L7" s="20">
        <v>12</v>
      </c>
      <c r="M7" s="20">
        <v>13</v>
      </c>
      <c r="N7" s="106">
        <v>14</v>
      </c>
      <c r="O7" s="20">
        <v>15</v>
      </c>
      <c r="P7" s="20">
        <v>16</v>
      </c>
      <c r="Q7" s="106">
        <v>17</v>
      </c>
      <c r="R7" s="20">
        <v>18</v>
      </c>
      <c r="S7" s="20">
        <v>19</v>
      </c>
      <c r="T7" s="106">
        <v>20</v>
      </c>
      <c r="U7" s="20">
        <v>21</v>
      </c>
    </row>
    <row r="8" ht="21" customHeight="1" spans="1:21">
      <c r="A8" s="107" t="s">
        <v>218</v>
      </c>
      <c r="B8" s="108" t="s">
        <v>71</v>
      </c>
      <c r="C8" s="108" t="s">
        <v>306</v>
      </c>
      <c r="D8" s="108" t="s">
        <v>502</v>
      </c>
      <c r="E8" s="108" t="s">
        <v>503</v>
      </c>
      <c r="F8" s="108" t="s">
        <v>78</v>
      </c>
      <c r="G8" s="108" t="s">
        <v>504</v>
      </c>
      <c r="H8" s="109" t="s">
        <v>505</v>
      </c>
      <c r="I8" s="109" t="s">
        <v>502</v>
      </c>
      <c r="J8" s="120">
        <v>263920</v>
      </c>
      <c r="K8" s="120">
        <v>263920</v>
      </c>
      <c r="L8" s="120"/>
      <c r="M8" s="120"/>
      <c r="N8" s="121"/>
      <c r="O8" s="120"/>
      <c r="P8" s="120"/>
      <c r="Q8" s="69" t="s">
        <v>506</v>
      </c>
      <c r="R8" s="120"/>
      <c r="S8" s="121"/>
      <c r="T8" s="121"/>
      <c r="U8" s="121"/>
    </row>
    <row r="9" ht="21" customHeight="1" spans="1:21">
      <c r="A9" s="70" t="s">
        <v>186</v>
      </c>
      <c r="B9" s="110"/>
      <c r="C9" s="110"/>
      <c r="D9" s="110"/>
      <c r="E9" s="110"/>
      <c r="F9" s="110"/>
      <c r="G9" s="110"/>
      <c r="H9" s="111"/>
      <c r="I9" s="122"/>
      <c r="J9" s="121">
        <v>263920</v>
      </c>
      <c r="K9" s="121">
        <v>263920</v>
      </c>
      <c r="L9" s="121"/>
      <c r="M9" s="121"/>
      <c r="N9" s="121"/>
      <c r="O9" s="121"/>
      <c r="P9" s="121"/>
      <c r="Q9" s="69" t="s">
        <v>506</v>
      </c>
      <c r="R9" s="121"/>
      <c r="S9" s="121"/>
      <c r="T9" s="121"/>
      <c r="U9" s="121"/>
    </row>
  </sheetData>
  <mergeCells count="19">
    <mergeCell ref="A2:U2"/>
    <mergeCell ref="A3:I3"/>
    <mergeCell ref="J4:U4"/>
    <mergeCell ref="O5:U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workbookViewId="0">
      <selection activeCell="C25" sqref="C25"/>
    </sheetView>
  </sheetViews>
  <sheetFormatPr defaultColWidth="9.13888888888889" defaultRowHeight="14.25" customHeight="1"/>
  <cols>
    <col min="1" max="1" width="37.712962962963" style="1" customWidth="1"/>
    <col min="2" max="4" width="20" style="1" customWidth="1"/>
    <col min="5" max="16384" width="9.13888888888889" style="41" customWidth="1"/>
  </cols>
  <sheetData>
    <row r="1" ht="17.25" customHeight="1" spans="1:4">
      <c r="A1" s="3"/>
      <c r="B1" s="3"/>
      <c r="C1" s="3"/>
      <c r="D1" s="4" t="s">
        <v>507</v>
      </c>
    </row>
    <row r="2" ht="41.25" customHeight="1" spans="1:4">
      <c r="A2" s="85" t="s">
        <v>508</v>
      </c>
      <c r="B2" s="5"/>
      <c r="C2" s="5"/>
      <c r="D2" s="5"/>
    </row>
    <row r="3" ht="18" customHeight="1" spans="1:9">
      <c r="A3" s="1" t="s">
        <v>2</v>
      </c>
      <c r="B3" s="86"/>
      <c r="C3" s="86"/>
      <c r="D3" s="9"/>
      <c r="I3" s="41" t="s">
        <v>3</v>
      </c>
    </row>
    <row r="4" ht="19.5" customHeight="1" spans="1:10">
      <c r="A4" s="29" t="s">
        <v>509</v>
      </c>
      <c r="B4" s="12" t="s">
        <v>206</v>
      </c>
      <c r="C4" s="13"/>
      <c r="D4" s="14"/>
      <c r="E4" s="87" t="s">
        <v>510</v>
      </c>
      <c r="F4" s="87"/>
      <c r="G4" s="87"/>
      <c r="H4" s="87"/>
      <c r="I4" s="87"/>
      <c r="J4" s="87"/>
    </row>
    <row r="5" ht="40.5" customHeight="1" spans="1:10">
      <c r="A5" s="20"/>
      <c r="B5" s="20" t="s">
        <v>56</v>
      </c>
      <c r="C5" s="88" t="s">
        <v>59</v>
      </c>
      <c r="D5" s="88" t="s">
        <v>500</v>
      </c>
      <c r="E5" s="89"/>
      <c r="F5" s="89"/>
      <c r="G5" s="89"/>
      <c r="H5" s="89"/>
      <c r="I5" s="89"/>
      <c r="J5" s="89"/>
    </row>
    <row r="6" ht="19.5" customHeight="1" spans="1:10">
      <c r="A6" s="21">
        <v>1</v>
      </c>
      <c r="B6" s="90">
        <v>2</v>
      </c>
      <c r="C6" s="91">
        <v>3</v>
      </c>
      <c r="D6" s="91">
        <v>4</v>
      </c>
      <c r="E6" s="92">
        <v>5</v>
      </c>
      <c r="F6" s="92">
        <v>6</v>
      </c>
      <c r="G6" s="92">
        <v>7</v>
      </c>
      <c r="H6" s="93">
        <v>8</v>
      </c>
      <c r="I6" s="92">
        <v>9</v>
      </c>
      <c r="J6" s="96">
        <v>10</v>
      </c>
    </row>
    <row r="7" ht="19.5" customHeight="1" spans="1:10">
      <c r="A7" s="31" t="s">
        <v>475</v>
      </c>
      <c r="B7" s="94" t="s">
        <v>475</v>
      </c>
      <c r="C7" s="69" t="s">
        <v>475</v>
      </c>
      <c r="D7" s="69" t="s">
        <v>475</v>
      </c>
      <c r="E7" s="95" t="s">
        <v>475</v>
      </c>
      <c r="F7" s="95" t="s">
        <v>475</v>
      </c>
      <c r="G7" s="95"/>
      <c r="H7" s="95" t="s">
        <v>475</v>
      </c>
      <c r="I7" s="95" t="s">
        <v>475</v>
      </c>
      <c r="J7" s="95" t="s">
        <v>475</v>
      </c>
    </row>
    <row r="8" ht="19.5" customHeight="1" spans="1:10">
      <c r="A8" s="82" t="s">
        <v>475</v>
      </c>
      <c r="B8" s="94" t="s">
        <v>475</v>
      </c>
      <c r="C8" s="69" t="s">
        <v>475</v>
      </c>
      <c r="D8" s="69" t="s">
        <v>475</v>
      </c>
      <c r="E8" s="95" t="s">
        <v>475</v>
      </c>
      <c r="F8" s="95" t="s">
        <v>475</v>
      </c>
      <c r="G8" s="95"/>
      <c r="H8" s="95" t="s">
        <v>475</v>
      </c>
      <c r="I8" s="95" t="s">
        <v>475</v>
      </c>
      <c r="J8" s="95" t="s">
        <v>475</v>
      </c>
    </row>
    <row r="9" customHeight="1" spans="1:1">
      <c r="A9" s="1" t="s">
        <v>511</v>
      </c>
    </row>
  </sheetData>
  <mergeCells count="4">
    <mergeCell ref="A2:D2"/>
    <mergeCell ref="B4:D4"/>
    <mergeCell ref="E4:J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B16" sqref="B16"/>
    </sheetView>
  </sheetViews>
  <sheetFormatPr defaultColWidth="9.13888888888889" defaultRowHeight="12" customHeight="1" outlineLevelRow="7"/>
  <cols>
    <col min="1" max="1" width="34.287037037037" style="76" customWidth="1"/>
    <col min="2" max="2" width="29" style="76" customWidth="1"/>
    <col min="3" max="5" width="23.5740740740741" style="76" customWidth="1"/>
    <col min="6" max="6" width="11.287037037037" style="41" customWidth="1"/>
    <col min="7" max="7" width="25.1388888888889" style="76" customWidth="1"/>
    <col min="8" max="8" width="15.5740740740741" style="41" customWidth="1"/>
    <col min="9" max="9" width="13.4259259259259" style="41" customWidth="1"/>
    <col min="10" max="10" width="18.8611111111111" style="76" customWidth="1"/>
    <col min="11" max="16384" width="9.13888888888889" style="41" customWidth="1"/>
  </cols>
  <sheetData>
    <row r="1" ht="16.5" customHeight="1" spans="10:10">
      <c r="J1" s="4" t="s">
        <v>512</v>
      </c>
    </row>
    <row r="2" ht="41.25" customHeight="1" spans="1:10">
      <c r="A2" s="77" t="s">
        <v>513</v>
      </c>
      <c r="B2" s="5"/>
      <c r="C2" s="5"/>
      <c r="D2" s="5"/>
      <c r="E2" s="5"/>
      <c r="F2" s="78"/>
      <c r="G2" s="5"/>
      <c r="H2" s="78"/>
      <c r="I2" s="78"/>
      <c r="J2" s="5"/>
    </row>
    <row r="3" ht="17.25" customHeight="1" spans="1:1">
      <c r="A3" s="79" t="s">
        <v>2</v>
      </c>
    </row>
    <row r="4" ht="44.25" customHeight="1" spans="1:10">
      <c r="A4" s="80" t="s">
        <v>509</v>
      </c>
      <c r="B4" s="80" t="s">
        <v>309</v>
      </c>
      <c r="C4" s="80" t="s">
        <v>310</v>
      </c>
      <c r="D4" s="80" t="s">
        <v>311</v>
      </c>
      <c r="E4" s="80" t="s">
        <v>312</v>
      </c>
      <c r="F4" s="81" t="s">
        <v>313</v>
      </c>
      <c r="G4" s="80" t="s">
        <v>314</v>
      </c>
      <c r="H4" s="81" t="s">
        <v>315</v>
      </c>
      <c r="I4" s="81" t="s">
        <v>316</v>
      </c>
      <c r="J4" s="80" t="s">
        <v>317</v>
      </c>
    </row>
    <row r="5" ht="14.25" customHeight="1" spans="1:10">
      <c r="A5" s="80">
        <v>1</v>
      </c>
      <c r="B5" s="80">
        <v>2</v>
      </c>
      <c r="C5" s="80">
        <v>3</v>
      </c>
      <c r="D5" s="80">
        <v>4</v>
      </c>
      <c r="E5" s="80">
        <v>5</v>
      </c>
      <c r="F5" s="81">
        <v>6</v>
      </c>
      <c r="G5" s="80">
        <v>7</v>
      </c>
      <c r="H5" s="81">
        <v>8</v>
      </c>
      <c r="I5" s="81">
        <v>9</v>
      </c>
      <c r="J5" s="80">
        <v>10</v>
      </c>
    </row>
    <row r="6" ht="42" customHeight="1" spans="1:10">
      <c r="A6" s="31" t="s">
        <v>475</v>
      </c>
      <c r="B6" s="82"/>
      <c r="C6" s="82"/>
      <c r="D6" s="82"/>
      <c r="E6" s="83"/>
      <c r="F6" s="84"/>
      <c r="G6" s="83"/>
      <c r="H6" s="84"/>
      <c r="I6" s="84"/>
      <c r="J6" s="83"/>
    </row>
    <row r="7" ht="42.75" customHeight="1" spans="1:10">
      <c r="A7" s="22" t="s">
        <v>475</v>
      </c>
      <c r="B7" s="22" t="s">
        <v>475</v>
      </c>
      <c r="C7" s="22" t="s">
        <v>475</v>
      </c>
      <c r="D7" s="22" t="s">
        <v>475</v>
      </c>
      <c r="E7" s="31" t="s">
        <v>475</v>
      </c>
      <c r="F7" s="22" t="s">
        <v>475</v>
      </c>
      <c r="G7" s="31" t="s">
        <v>475</v>
      </c>
      <c r="H7" s="22" t="s">
        <v>475</v>
      </c>
      <c r="I7" s="22" t="s">
        <v>475</v>
      </c>
      <c r="J7" s="31" t="s">
        <v>475</v>
      </c>
    </row>
    <row r="8" customHeight="1" spans="1:1">
      <c r="A8" s="76" t="s">
        <v>514</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11"/>
  <sheetViews>
    <sheetView topLeftCell="B1" workbookViewId="0">
      <selection activeCell="C17" sqref="C17"/>
    </sheetView>
  </sheetViews>
  <sheetFormatPr defaultColWidth="10.4259259259259" defaultRowHeight="14.25" customHeight="1"/>
  <cols>
    <col min="1" max="1" width="33.712962962963" style="40" hidden="1" customWidth="1"/>
    <col min="2" max="3" width="33.712962962963" style="41" customWidth="1"/>
    <col min="4" max="4" width="45.5740740740741" style="40" customWidth="1"/>
    <col min="5" max="5" width="27.5740740740741" style="40" customWidth="1"/>
    <col min="6" max="6" width="21.712962962963" style="40" customWidth="1"/>
    <col min="7" max="8" width="26.287037037037" style="41" customWidth="1"/>
    <col min="9" max="9" width="26.287037037037" style="40" customWidth="1"/>
    <col min="10" max="16384" width="10.4259259259259" style="41" customWidth="1"/>
  </cols>
  <sheetData>
    <row r="1" customHeight="1" spans="1:9">
      <c r="A1" s="42" t="s">
        <v>515</v>
      </c>
      <c r="B1" s="43"/>
      <c r="C1" s="43"/>
      <c r="D1" s="44"/>
      <c r="E1" s="44"/>
      <c r="F1" s="44"/>
      <c r="G1" s="43"/>
      <c r="H1" s="43"/>
      <c r="I1" s="44"/>
    </row>
    <row r="2" ht="41.25" customHeight="1" spans="1:9">
      <c r="A2" s="45" t="s">
        <v>516</v>
      </c>
      <c r="B2" s="43"/>
      <c r="C2" s="43"/>
      <c r="D2" s="44"/>
      <c r="E2" s="44"/>
      <c r="F2" s="44"/>
      <c r="G2" s="43"/>
      <c r="H2" s="43"/>
      <c r="I2" s="44"/>
    </row>
    <row r="3" customHeight="1" spans="1:9">
      <c r="A3" s="46" t="s">
        <v>2</v>
      </c>
      <c r="B3" s="47"/>
      <c r="C3" s="47"/>
      <c r="D3" s="48"/>
      <c r="E3" s="42" t="s">
        <v>3</v>
      </c>
      <c r="F3" s="44"/>
      <c r="G3" s="43"/>
      <c r="H3" s="43"/>
      <c r="I3" s="44"/>
    </row>
    <row r="4" ht="28.5" customHeight="1" spans="1:9">
      <c r="A4" s="49" t="s">
        <v>198</v>
      </c>
      <c r="B4" s="50" t="s">
        <v>199</v>
      </c>
      <c r="C4" s="51" t="s">
        <v>517</v>
      </c>
      <c r="D4" s="49" t="s">
        <v>518</v>
      </c>
      <c r="E4" s="49" t="s">
        <v>519</v>
      </c>
      <c r="F4" s="49" t="s">
        <v>520</v>
      </c>
      <c r="G4" s="52" t="s">
        <v>521</v>
      </c>
      <c r="H4" s="53"/>
      <c r="I4" s="75"/>
    </row>
    <row r="5" ht="21" customHeight="1" spans="1:9">
      <c r="A5" s="54"/>
      <c r="B5" s="55"/>
      <c r="C5" s="55"/>
      <c r="D5" s="56"/>
      <c r="E5" s="55"/>
      <c r="F5" s="55"/>
      <c r="G5" s="57" t="s">
        <v>482</v>
      </c>
      <c r="H5" s="57" t="s">
        <v>522</v>
      </c>
      <c r="I5" s="57" t="s">
        <v>523</v>
      </c>
    </row>
    <row r="6" ht="17.25" customHeight="1" spans="1:9">
      <c r="A6" s="58" t="s">
        <v>85</v>
      </c>
      <c r="B6" s="59"/>
      <c r="C6" s="60" t="s">
        <v>86</v>
      </c>
      <c r="D6" s="58" t="s">
        <v>87</v>
      </c>
      <c r="E6" s="61" t="s">
        <v>88</v>
      </c>
      <c r="F6" s="58" t="s">
        <v>89</v>
      </c>
      <c r="G6" s="60" t="s">
        <v>90</v>
      </c>
      <c r="H6" s="62" t="s">
        <v>91</v>
      </c>
      <c r="I6" s="61" t="s">
        <v>92</v>
      </c>
    </row>
    <row r="7" ht="19.5" customHeight="1" spans="1:9">
      <c r="A7" s="63" t="s">
        <v>475</v>
      </c>
      <c r="B7" s="64" t="s">
        <v>475</v>
      </c>
      <c r="C7" s="64" t="s">
        <v>475</v>
      </c>
      <c r="D7" s="65" t="s">
        <v>475</v>
      </c>
      <c r="E7" s="66" t="s">
        <v>475</v>
      </c>
      <c r="F7" s="67" t="s">
        <v>475</v>
      </c>
      <c r="G7" s="68" t="s">
        <v>475</v>
      </c>
      <c r="H7" s="69" t="s">
        <v>475</v>
      </c>
      <c r="I7" s="69" t="s">
        <v>475</v>
      </c>
    </row>
    <row r="8" ht="19.5" customHeight="1" spans="1:9">
      <c r="A8" s="70" t="s">
        <v>56</v>
      </c>
      <c r="B8" s="71"/>
      <c r="C8" s="71"/>
      <c r="D8" s="72"/>
      <c r="E8" s="73"/>
      <c r="F8" s="74"/>
      <c r="G8" s="68" t="s">
        <v>475</v>
      </c>
      <c r="H8" s="69" t="s">
        <v>475</v>
      </c>
      <c r="I8" s="69" t="s">
        <v>475</v>
      </c>
    </row>
    <row r="11" customHeight="1" spans="2:2">
      <c r="B11" s="41" t="s">
        <v>524</v>
      </c>
    </row>
  </sheetData>
  <mergeCells count="12">
    <mergeCell ref="A1:I1"/>
    <mergeCell ref="A2:I2"/>
    <mergeCell ref="A3:C3"/>
    <mergeCell ref="E3:I3"/>
    <mergeCell ref="G4:I4"/>
    <mergeCell ref="A8:F8"/>
    <mergeCell ref="A4:A5"/>
    <mergeCell ref="B4:B5"/>
    <mergeCell ref="C4:C5"/>
    <mergeCell ref="D4:D5"/>
    <mergeCell ref="E4:E5"/>
    <mergeCell ref="F4:F5"/>
  </mergeCells>
  <pageMargins left="0.697916666666667" right="0.697916666666667" top="0.75" bottom="0.75" header="0.291666666666667" footer="0.291666666666667"/>
  <pageSetup paperSize="9" orientation="portrait"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E9" sqref="E9"/>
    </sheetView>
  </sheetViews>
  <sheetFormatPr defaultColWidth="9.13888888888889" defaultRowHeight="14.25" customHeight="1"/>
  <cols>
    <col min="1" max="1" width="10.287037037037" style="1" customWidth="1"/>
    <col min="2" max="3" width="23.8611111111111" style="1" customWidth="1"/>
    <col min="4" max="4" width="11.1388888888889" style="1" customWidth="1"/>
    <col min="5" max="5" width="17.712962962963" style="1" customWidth="1"/>
    <col min="6" max="6" width="9.86111111111111" style="1" customWidth="1"/>
    <col min="7" max="7" width="17.712962962963" style="1" customWidth="1"/>
    <col min="8" max="11" width="23.1388888888889" style="1" customWidth="1"/>
    <col min="12" max="16384" width="9.13888888888889" style="1" customWidth="1"/>
  </cols>
  <sheetData>
    <row r="1" customHeight="1" spans="4:11">
      <c r="D1" s="2"/>
      <c r="E1" s="2"/>
      <c r="F1" s="2"/>
      <c r="G1" s="2"/>
      <c r="H1" s="3"/>
      <c r="I1" s="3"/>
      <c r="J1" s="3"/>
      <c r="K1" s="4" t="s">
        <v>525</v>
      </c>
    </row>
    <row r="2" ht="41.25" customHeight="1" spans="1:11">
      <c r="A2" s="5" t="s">
        <v>526</v>
      </c>
      <c r="B2" s="5"/>
      <c r="C2" s="5"/>
      <c r="D2" s="5"/>
      <c r="E2" s="5"/>
      <c r="F2" s="5"/>
      <c r="G2" s="5"/>
      <c r="H2" s="5"/>
      <c r="I2" s="5"/>
      <c r="J2" s="5"/>
      <c r="K2" s="5"/>
    </row>
    <row r="3" ht="13.5" customHeight="1" spans="1:11">
      <c r="A3" s="6" t="s">
        <v>2</v>
      </c>
      <c r="B3" s="7"/>
      <c r="C3" s="7"/>
      <c r="D3" s="7"/>
      <c r="E3" s="7"/>
      <c r="F3" s="7"/>
      <c r="G3" s="7"/>
      <c r="H3" s="8"/>
      <c r="I3" s="8"/>
      <c r="J3" s="8"/>
      <c r="K3" s="9" t="s">
        <v>3</v>
      </c>
    </row>
    <row r="4" ht="21.75" customHeight="1" spans="1:11">
      <c r="A4" s="10" t="s">
        <v>288</v>
      </c>
      <c r="B4" s="10" t="s">
        <v>201</v>
      </c>
      <c r="C4" s="10" t="s">
        <v>289</v>
      </c>
      <c r="D4" s="11" t="s">
        <v>202</v>
      </c>
      <c r="E4" s="11" t="s">
        <v>203</v>
      </c>
      <c r="F4" s="11" t="s">
        <v>290</v>
      </c>
      <c r="G4" s="11" t="s">
        <v>291</v>
      </c>
      <c r="H4" s="29" t="s">
        <v>56</v>
      </c>
      <c r="I4" s="12" t="s">
        <v>527</v>
      </c>
      <c r="J4" s="13"/>
      <c r="K4" s="14"/>
    </row>
    <row r="5" ht="21.75" customHeight="1" spans="1:11">
      <c r="A5" s="15"/>
      <c r="B5" s="15"/>
      <c r="C5" s="15"/>
      <c r="D5" s="16"/>
      <c r="E5" s="16"/>
      <c r="F5" s="16"/>
      <c r="G5" s="16"/>
      <c r="H5" s="30"/>
      <c r="I5" s="11" t="s">
        <v>59</v>
      </c>
      <c r="J5" s="11" t="s">
        <v>60</v>
      </c>
      <c r="K5" s="11" t="s">
        <v>61</v>
      </c>
    </row>
    <row r="6" ht="40.5" customHeight="1" spans="1:11">
      <c r="A6" s="18"/>
      <c r="B6" s="18"/>
      <c r="C6" s="18"/>
      <c r="D6" s="19"/>
      <c r="E6" s="19"/>
      <c r="F6" s="19"/>
      <c r="G6" s="19"/>
      <c r="H6" s="20"/>
      <c r="I6" s="19" t="s">
        <v>58</v>
      </c>
      <c r="J6" s="19"/>
      <c r="K6" s="19"/>
    </row>
    <row r="7" ht="15" customHeight="1" spans="1:11">
      <c r="A7" s="21">
        <v>1</v>
      </c>
      <c r="B7" s="21">
        <v>2</v>
      </c>
      <c r="C7" s="21">
        <v>3</v>
      </c>
      <c r="D7" s="21">
        <v>4</v>
      </c>
      <c r="E7" s="21">
        <v>5</v>
      </c>
      <c r="F7" s="21">
        <v>6</v>
      </c>
      <c r="G7" s="21">
        <v>7</v>
      </c>
      <c r="H7" s="21">
        <v>8</v>
      </c>
      <c r="I7" s="21">
        <v>9</v>
      </c>
      <c r="J7" s="37">
        <v>10</v>
      </c>
      <c r="K7" s="37">
        <v>11</v>
      </c>
    </row>
    <row r="8" ht="18.75" customHeight="1" spans="1:11">
      <c r="A8" s="31"/>
      <c r="B8" s="22" t="s">
        <v>528</v>
      </c>
      <c r="C8" s="31"/>
      <c r="D8" s="31"/>
      <c r="E8" s="31"/>
      <c r="F8" s="31"/>
      <c r="G8" s="31"/>
      <c r="H8" s="32">
        <v>5020000</v>
      </c>
      <c r="I8" s="32">
        <v>5020000</v>
      </c>
      <c r="J8" s="32"/>
      <c r="K8" s="38"/>
    </row>
    <row r="9" ht="18.75" customHeight="1" spans="1:11">
      <c r="A9" s="33" t="s">
        <v>294</v>
      </c>
      <c r="B9" s="22" t="s">
        <v>528</v>
      </c>
      <c r="C9" s="22" t="s">
        <v>71</v>
      </c>
      <c r="D9" s="22">
        <v>2080799</v>
      </c>
      <c r="E9" s="22" t="s">
        <v>297</v>
      </c>
      <c r="F9" s="22" t="s">
        <v>282</v>
      </c>
      <c r="G9" s="22" t="s">
        <v>283</v>
      </c>
      <c r="H9" s="24">
        <v>5020000</v>
      </c>
      <c r="I9" s="24">
        <v>5020000</v>
      </c>
      <c r="J9" s="24"/>
      <c r="K9" s="39"/>
    </row>
    <row r="10" ht="18.75" customHeight="1" spans="1:11">
      <c r="A10" s="34" t="s">
        <v>186</v>
      </c>
      <c r="B10" s="35"/>
      <c r="C10" s="35"/>
      <c r="D10" s="35"/>
      <c r="E10" s="35"/>
      <c r="F10" s="35"/>
      <c r="G10" s="36"/>
      <c r="H10" s="24">
        <v>5020000</v>
      </c>
      <c r="I10" s="24">
        <v>5020000</v>
      </c>
      <c r="J10" s="24"/>
      <c r="K10" s="39"/>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3"/>
  <sheetViews>
    <sheetView workbookViewId="0">
      <selection activeCell="E11" sqref="E11"/>
    </sheetView>
  </sheetViews>
  <sheetFormatPr defaultColWidth="9.13888888888889" defaultRowHeight="14.25" customHeight="1" outlineLevelCol="6"/>
  <cols>
    <col min="1" max="1" width="35.287037037037" style="1" customWidth="1"/>
    <col min="2" max="2" width="28" style="1" customWidth="1"/>
    <col min="3" max="3" width="37.4444444444444" style="1" customWidth="1"/>
    <col min="4" max="4" width="19.4444444444444" style="1" customWidth="1"/>
    <col min="5" max="5" width="19" style="1" customWidth="1"/>
    <col min="6" max="7" width="23.8611111111111" style="1" customWidth="1"/>
    <col min="8" max="16384" width="9.13888888888889" style="1" customWidth="1"/>
  </cols>
  <sheetData>
    <row r="1" ht="13.5" customHeight="1" spans="4:7">
      <c r="D1" s="2"/>
      <c r="E1" s="3"/>
      <c r="F1" s="3"/>
      <c r="G1" s="4" t="s">
        <v>529</v>
      </c>
    </row>
    <row r="2" ht="41.25" customHeight="1" spans="1:7">
      <c r="A2" s="5" t="s">
        <v>530</v>
      </c>
      <c r="B2" s="5"/>
      <c r="C2" s="5"/>
      <c r="D2" s="5"/>
      <c r="E2" s="5"/>
      <c r="F2" s="5"/>
      <c r="G2" s="5"/>
    </row>
    <row r="3" ht="13.5" customHeight="1" spans="1:7">
      <c r="A3" s="6" t="s">
        <v>531</v>
      </c>
      <c r="B3" s="7"/>
      <c r="C3" s="7"/>
      <c r="D3" s="7"/>
      <c r="E3" s="8"/>
      <c r="F3" s="8"/>
      <c r="G3" s="9" t="s">
        <v>3</v>
      </c>
    </row>
    <row r="4" ht="21.75" customHeight="1" spans="1:7">
      <c r="A4" s="10" t="s">
        <v>289</v>
      </c>
      <c r="B4" s="10" t="s">
        <v>288</v>
      </c>
      <c r="C4" s="10" t="s">
        <v>201</v>
      </c>
      <c r="D4" s="11" t="s">
        <v>532</v>
      </c>
      <c r="E4" s="12" t="s">
        <v>59</v>
      </c>
      <c r="F4" s="13"/>
      <c r="G4" s="14"/>
    </row>
    <row r="5" ht="21.75" customHeight="1" spans="1:7">
      <c r="A5" s="15"/>
      <c r="B5" s="15"/>
      <c r="C5" s="15"/>
      <c r="D5" s="16"/>
      <c r="E5" s="17" t="s">
        <v>465</v>
      </c>
      <c r="F5" s="11" t="s">
        <v>533</v>
      </c>
      <c r="G5" s="11" t="s">
        <v>534</v>
      </c>
    </row>
    <row r="6" ht="40.5" customHeight="1" spans="1:7">
      <c r="A6" s="18"/>
      <c r="B6" s="18"/>
      <c r="C6" s="18"/>
      <c r="D6" s="19"/>
      <c r="E6" s="20"/>
      <c r="F6" s="19" t="s">
        <v>58</v>
      </c>
      <c r="G6" s="19"/>
    </row>
    <row r="7" ht="15" customHeight="1" spans="1:7">
      <c r="A7" s="21">
        <v>1</v>
      </c>
      <c r="B7" s="21">
        <v>2</v>
      </c>
      <c r="C7" s="21">
        <v>3</v>
      </c>
      <c r="D7" s="21">
        <v>4</v>
      </c>
      <c r="E7" s="21">
        <v>5</v>
      </c>
      <c r="F7" s="21">
        <v>6</v>
      </c>
      <c r="G7" s="21">
        <v>7</v>
      </c>
    </row>
    <row r="8" ht="17.25" customHeight="1" spans="1:7">
      <c r="A8" s="22" t="s">
        <v>71</v>
      </c>
      <c r="B8" s="23"/>
      <c r="C8" s="23"/>
      <c r="D8" s="22"/>
      <c r="E8" s="24">
        <v>4494012</v>
      </c>
      <c r="F8" s="24">
        <v>4494012</v>
      </c>
      <c r="G8" s="24">
        <v>4494012</v>
      </c>
    </row>
    <row r="9" ht="18.75" customHeight="1" spans="1:7">
      <c r="A9" s="22"/>
      <c r="B9" s="22" t="s">
        <v>535</v>
      </c>
      <c r="C9" s="22" t="s">
        <v>296</v>
      </c>
      <c r="D9" s="22" t="s">
        <v>536</v>
      </c>
      <c r="E9" s="24">
        <v>2612992</v>
      </c>
      <c r="F9" s="24">
        <v>2612992</v>
      </c>
      <c r="G9" s="24">
        <v>2612992</v>
      </c>
    </row>
    <row r="10" ht="18.75" customHeight="1" spans="1:7">
      <c r="A10" s="25"/>
      <c r="B10" s="22" t="s">
        <v>535</v>
      </c>
      <c r="C10" s="22" t="s">
        <v>302</v>
      </c>
      <c r="D10" s="22" t="s">
        <v>536</v>
      </c>
      <c r="E10" s="24">
        <v>842100</v>
      </c>
      <c r="F10" s="24">
        <v>842100</v>
      </c>
      <c r="G10" s="24">
        <v>842100</v>
      </c>
    </row>
    <row r="11" ht="18.75" customHeight="1" spans="1:7">
      <c r="A11" s="25"/>
      <c r="B11" s="22" t="s">
        <v>535</v>
      </c>
      <c r="C11" s="22" t="s">
        <v>304</v>
      </c>
      <c r="D11" s="22" t="s">
        <v>536</v>
      </c>
      <c r="E11" s="24">
        <v>400000</v>
      </c>
      <c r="F11" s="24">
        <v>400000</v>
      </c>
      <c r="G11" s="24">
        <v>400000</v>
      </c>
    </row>
    <row r="12" ht="18.75" customHeight="1" spans="1:7">
      <c r="A12" s="25"/>
      <c r="B12" s="22" t="s">
        <v>535</v>
      </c>
      <c r="C12" s="22" t="s">
        <v>306</v>
      </c>
      <c r="D12" s="22" t="s">
        <v>536</v>
      </c>
      <c r="E12" s="24">
        <v>638920</v>
      </c>
      <c r="F12" s="24">
        <v>638920</v>
      </c>
      <c r="G12" s="24">
        <v>638920</v>
      </c>
    </row>
    <row r="13" ht="18.75" customHeight="1" spans="1:7">
      <c r="A13" s="26" t="s">
        <v>56</v>
      </c>
      <c r="B13" s="27" t="s">
        <v>475</v>
      </c>
      <c r="C13" s="27"/>
      <c r="D13" s="28"/>
      <c r="E13" s="24">
        <v>4494012</v>
      </c>
      <c r="F13" s="24">
        <v>4494012</v>
      </c>
      <c r="G13" s="24">
        <v>4494012</v>
      </c>
    </row>
  </sheetData>
  <mergeCells count="11">
    <mergeCell ref="A2:G2"/>
    <mergeCell ref="A3:D3"/>
    <mergeCell ref="E4:G4"/>
    <mergeCell ref="A13:D13"/>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9"/>
  <sheetViews>
    <sheetView showGridLines="0" topLeftCell="K1" workbookViewId="0">
      <selection activeCell="P19" sqref="P19"/>
    </sheetView>
  </sheetViews>
  <sheetFormatPr defaultColWidth="8.57407407407407" defaultRowHeight="12.75" customHeight="1"/>
  <cols>
    <col min="1" max="1" width="15.287037037037" style="44" customWidth="1"/>
    <col min="2" max="2" width="35" style="44" customWidth="1"/>
    <col min="3" max="8" width="22" style="44" customWidth="1"/>
    <col min="9" max="9" width="22" style="41" customWidth="1"/>
    <col min="10" max="13" width="22" style="44" customWidth="1"/>
    <col min="14" max="20" width="22" style="41" customWidth="1"/>
    <col min="21" max="21" width="22" style="44" customWidth="1"/>
    <col min="22" max="16384" width="8.57407407407407" style="41" customWidth="1"/>
  </cols>
  <sheetData>
    <row r="1" ht="17.25" customHeight="1" spans="1:1">
      <c r="A1" s="42" t="s">
        <v>52</v>
      </c>
    </row>
    <row r="2" ht="41.25" customHeight="1" spans="1:1">
      <c r="A2" s="45" t="s">
        <v>53</v>
      </c>
    </row>
    <row r="3" ht="17.25" customHeight="1" spans="1:3">
      <c r="A3" s="46" t="s">
        <v>2</v>
      </c>
      <c r="C3" s="48" t="s">
        <v>3</v>
      </c>
    </row>
    <row r="4" ht="21.75" customHeight="1" spans="1:21">
      <c r="A4" s="49" t="s">
        <v>54</v>
      </c>
      <c r="B4" s="215" t="s">
        <v>55</v>
      </c>
      <c r="C4" s="215" t="s">
        <v>56</v>
      </c>
      <c r="D4" s="184" t="s">
        <v>57</v>
      </c>
      <c r="E4" s="184"/>
      <c r="F4" s="184"/>
      <c r="G4" s="184"/>
      <c r="H4" s="184"/>
      <c r="I4" s="53"/>
      <c r="J4" s="184"/>
      <c r="K4" s="184"/>
      <c r="L4" s="184"/>
      <c r="M4" s="184"/>
      <c r="N4" s="53"/>
      <c r="O4" s="75"/>
      <c r="P4" s="184" t="s">
        <v>48</v>
      </c>
      <c r="Q4" s="184"/>
      <c r="R4" s="184"/>
      <c r="S4" s="184"/>
      <c r="T4" s="184"/>
      <c r="U4" s="75"/>
    </row>
    <row r="5" ht="27" customHeight="1" spans="1:21">
      <c r="A5" s="216"/>
      <c r="B5" s="217"/>
      <c r="C5" s="217"/>
      <c r="D5" s="217" t="s">
        <v>58</v>
      </c>
      <c r="E5" s="217" t="s">
        <v>59</v>
      </c>
      <c r="F5" s="217" t="s">
        <v>60</v>
      </c>
      <c r="G5" s="217" t="s">
        <v>61</v>
      </c>
      <c r="H5" s="217" t="s">
        <v>62</v>
      </c>
      <c r="I5" s="220" t="s">
        <v>63</v>
      </c>
      <c r="J5" s="221"/>
      <c r="K5" s="221"/>
      <c r="L5" s="221"/>
      <c r="M5" s="221"/>
      <c r="N5" s="220"/>
      <c r="O5" s="222"/>
      <c r="P5" s="217" t="s">
        <v>58</v>
      </c>
      <c r="Q5" s="217" t="s">
        <v>59</v>
      </c>
      <c r="R5" s="217" t="s">
        <v>60</v>
      </c>
      <c r="S5" s="217" t="s">
        <v>61</v>
      </c>
      <c r="T5" s="217" t="s">
        <v>62</v>
      </c>
      <c r="U5" s="217" t="s">
        <v>63</v>
      </c>
    </row>
    <row r="6" ht="30" customHeight="1" spans="1:21">
      <c r="A6" s="218"/>
      <c r="B6" s="122"/>
      <c r="C6" s="74"/>
      <c r="D6" s="74"/>
      <c r="E6" s="74"/>
      <c r="F6" s="74"/>
      <c r="G6" s="74"/>
      <c r="H6" s="74"/>
      <c r="I6" s="84" t="s">
        <v>58</v>
      </c>
      <c r="J6" s="222" t="s">
        <v>64</v>
      </c>
      <c r="K6" s="222" t="s">
        <v>65</v>
      </c>
      <c r="L6" s="222" t="s">
        <v>66</v>
      </c>
      <c r="M6" s="222" t="s">
        <v>67</v>
      </c>
      <c r="N6" s="223" t="s">
        <v>68</v>
      </c>
      <c r="O6" s="222" t="s">
        <v>69</v>
      </c>
      <c r="P6" s="68"/>
      <c r="Q6" s="68"/>
      <c r="R6" s="68"/>
      <c r="S6" s="68"/>
      <c r="T6" s="68"/>
      <c r="U6" s="74"/>
    </row>
    <row r="7" ht="15" customHeight="1" spans="1:21">
      <c r="A7" s="219">
        <v>1</v>
      </c>
      <c r="B7" s="219">
        <v>2</v>
      </c>
      <c r="C7" s="219">
        <v>3</v>
      </c>
      <c r="D7" s="219">
        <v>4</v>
      </c>
      <c r="E7" s="219">
        <v>5</v>
      </c>
      <c r="F7" s="219">
        <v>6</v>
      </c>
      <c r="G7" s="219">
        <v>7</v>
      </c>
      <c r="H7" s="219">
        <v>8</v>
      </c>
      <c r="I7" s="84">
        <v>9</v>
      </c>
      <c r="J7" s="219">
        <v>10</v>
      </c>
      <c r="K7" s="219">
        <v>11</v>
      </c>
      <c r="L7" s="219">
        <v>12</v>
      </c>
      <c r="M7" s="219">
        <v>13</v>
      </c>
      <c r="N7" s="84">
        <v>14</v>
      </c>
      <c r="O7" s="84">
        <v>15</v>
      </c>
      <c r="P7" s="84">
        <v>16</v>
      </c>
      <c r="Q7" s="84">
        <v>17</v>
      </c>
      <c r="R7" s="84">
        <v>18</v>
      </c>
      <c r="S7" s="84">
        <v>19</v>
      </c>
      <c r="T7" s="84">
        <v>20</v>
      </c>
      <c r="U7" s="219">
        <v>21</v>
      </c>
    </row>
    <row r="8" ht="18" customHeight="1" spans="1:21">
      <c r="A8" s="22" t="s">
        <v>70</v>
      </c>
      <c r="B8" s="22" t="s">
        <v>71</v>
      </c>
      <c r="C8" s="165">
        <f>D8+P8</f>
        <v>18620287.79</v>
      </c>
      <c r="D8" s="165">
        <v>13872472.92</v>
      </c>
      <c r="E8" s="165">
        <v>13872472.92</v>
      </c>
      <c r="F8" s="165"/>
      <c r="G8" s="165"/>
      <c r="H8" s="165"/>
      <c r="I8" s="165"/>
      <c r="J8" s="165"/>
      <c r="K8" s="165"/>
      <c r="L8" s="165"/>
      <c r="M8" s="165"/>
      <c r="N8" s="165"/>
      <c r="O8" s="165"/>
      <c r="P8" s="165">
        <f>Q8</f>
        <v>4747814.87</v>
      </c>
      <c r="Q8" s="165">
        <v>4747814.87</v>
      </c>
      <c r="R8" s="165"/>
      <c r="S8" s="165"/>
      <c r="T8" s="165"/>
      <c r="U8" s="165"/>
    </row>
    <row r="9" ht="18" customHeight="1" spans="1:21">
      <c r="A9" s="183" t="s">
        <v>56</v>
      </c>
      <c r="B9" s="198"/>
      <c r="C9" s="165">
        <f>C8</f>
        <v>18620287.79</v>
      </c>
      <c r="D9" s="165">
        <v>13872472.92</v>
      </c>
      <c r="E9" s="165">
        <v>13872472.92</v>
      </c>
      <c r="F9" s="165"/>
      <c r="G9" s="165"/>
      <c r="H9" s="165"/>
      <c r="I9" s="165"/>
      <c r="J9" s="165"/>
      <c r="K9" s="165"/>
      <c r="L9" s="165"/>
      <c r="M9" s="165"/>
      <c r="N9" s="165"/>
      <c r="O9" s="165"/>
      <c r="P9" s="165">
        <f>P8</f>
        <v>4747814.87</v>
      </c>
      <c r="Q9" s="165">
        <f>Q8</f>
        <v>4747814.87</v>
      </c>
      <c r="R9" s="165"/>
      <c r="S9" s="165"/>
      <c r="T9" s="165"/>
      <c r="U9" s="165"/>
    </row>
  </sheetData>
  <mergeCells count="22">
    <mergeCell ref="A1:U1"/>
    <mergeCell ref="A2:U2"/>
    <mergeCell ref="A3:B3"/>
    <mergeCell ref="C3:U3"/>
    <mergeCell ref="D4:O4"/>
    <mergeCell ref="P4:U4"/>
    <mergeCell ref="I5:O5"/>
    <mergeCell ref="A9:B9"/>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29"/>
  <sheetViews>
    <sheetView showGridLines="0" zoomScale="96" zoomScaleNormal="96" topLeftCell="A15" workbookViewId="0">
      <selection activeCell="F19" sqref="F19"/>
    </sheetView>
  </sheetViews>
  <sheetFormatPr defaultColWidth="8.57407407407407" defaultRowHeight="12.75" customHeight="1"/>
  <cols>
    <col min="1" max="1" width="14.287037037037" style="44" customWidth="1"/>
    <col min="2" max="2" width="37.5740740740741" style="44" customWidth="1"/>
    <col min="3" max="3" width="24.5740740740741" style="44" customWidth="1"/>
    <col min="4" max="8" width="24.5740740740741" style="41" customWidth="1"/>
    <col min="9" max="9" width="26.712962962963" style="41" customWidth="1"/>
    <col min="10" max="11" width="24.4259259259259" style="41" customWidth="1"/>
    <col min="12" max="13" width="24.5740740740741" style="41" customWidth="1"/>
    <col min="14" max="14" width="24.5740740740741" style="44" customWidth="1"/>
    <col min="15" max="15" width="24.5740740740741" style="41" customWidth="1"/>
    <col min="16" max="16" width="24.5740740740741" style="44" customWidth="1"/>
    <col min="17" max="16384" width="8.57407407407407" style="41" customWidth="1"/>
  </cols>
  <sheetData>
    <row r="1" ht="17.25" customHeight="1" spans="1:1">
      <c r="A1" s="48" t="s">
        <v>72</v>
      </c>
    </row>
    <row r="2" ht="41.25" customHeight="1" spans="1:1">
      <c r="A2" s="45" t="s">
        <v>73</v>
      </c>
    </row>
    <row r="3" ht="17.25" customHeight="1" spans="1:3">
      <c r="A3" s="46" t="s">
        <v>2</v>
      </c>
      <c r="C3" s="48" t="s">
        <v>3</v>
      </c>
    </row>
    <row r="4" ht="27" customHeight="1" spans="1:16">
      <c r="A4" s="29" t="s">
        <v>74</v>
      </c>
      <c r="B4" s="29" t="s">
        <v>75</v>
      </c>
      <c r="C4" s="29" t="s">
        <v>56</v>
      </c>
      <c r="D4" s="174" t="s">
        <v>59</v>
      </c>
      <c r="E4" s="126"/>
      <c r="F4" s="127"/>
      <c r="G4" s="144" t="s">
        <v>60</v>
      </c>
      <c r="H4" s="144" t="s">
        <v>61</v>
      </c>
      <c r="I4" s="144" t="s">
        <v>76</v>
      </c>
      <c r="J4" s="174" t="s">
        <v>63</v>
      </c>
      <c r="K4" s="126"/>
      <c r="L4" s="126"/>
      <c r="M4" s="126"/>
      <c r="N4" s="13"/>
      <c r="O4" s="126"/>
      <c r="P4" s="14"/>
    </row>
    <row r="5" ht="42" customHeight="1" spans="1:16">
      <c r="A5" s="18"/>
      <c r="B5" s="18"/>
      <c r="C5" s="170"/>
      <c r="D5" s="81" t="s">
        <v>58</v>
      </c>
      <c r="E5" s="81" t="s">
        <v>77</v>
      </c>
      <c r="F5" s="81" t="s">
        <v>78</v>
      </c>
      <c r="G5" s="170"/>
      <c r="H5" s="170"/>
      <c r="I5" s="214"/>
      <c r="J5" s="81" t="s">
        <v>58</v>
      </c>
      <c r="K5" s="177" t="s">
        <v>79</v>
      </c>
      <c r="L5" s="177" t="s">
        <v>80</v>
      </c>
      <c r="M5" s="177" t="s">
        <v>81</v>
      </c>
      <c r="N5" s="177" t="s">
        <v>82</v>
      </c>
      <c r="O5" s="81" t="s">
        <v>83</v>
      </c>
      <c r="P5" s="177" t="s">
        <v>84</v>
      </c>
    </row>
    <row r="6" ht="18" customHeight="1" spans="1:16">
      <c r="A6" s="210" t="s">
        <v>85</v>
      </c>
      <c r="B6" s="210" t="s">
        <v>86</v>
      </c>
      <c r="C6" s="210" t="s">
        <v>87</v>
      </c>
      <c r="D6" s="211" t="s">
        <v>88</v>
      </c>
      <c r="E6" s="211" t="s">
        <v>89</v>
      </c>
      <c r="F6" s="211" t="s">
        <v>90</v>
      </c>
      <c r="G6" s="211" t="s">
        <v>91</v>
      </c>
      <c r="H6" s="211" t="s">
        <v>92</v>
      </c>
      <c r="I6" s="211" t="s">
        <v>93</v>
      </c>
      <c r="J6" s="211" t="s">
        <v>94</v>
      </c>
      <c r="K6" s="211" t="s">
        <v>95</v>
      </c>
      <c r="L6" s="211" t="s">
        <v>96</v>
      </c>
      <c r="M6" s="211" t="s">
        <v>97</v>
      </c>
      <c r="N6" s="210" t="s">
        <v>98</v>
      </c>
      <c r="O6" s="211" t="s">
        <v>99</v>
      </c>
      <c r="P6" s="210" t="s">
        <v>100</v>
      </c>
    </row>
    <row r="7" ht="21" customHeight="1" spans="1:16">
      <c r="A7" s="212" t="s">
        <v>101</v>
      </c>
      <c r="B7" s="212" t="s">
        <v>102</v>
      </c>
      <c r="C7" s="164">
        <v>5100</v>
      </c>
      <c r="D7" s="165">
        <v>5100</v>
      </c>
      <c r="E7" s="165">
        <v>5100</v>
      </c>
      <c r="F7" s="165"/>
      <c r="G7" s="165"/>
      <c r="H7" s="165"/>
      <c r="I7" s="165"/>
      <c r="J7" s="165"/>
      <c r="K7" s="165"/>
      <c r="L7" s="165"/>
      <c r="M7" s="165"/>
      <c r="N7" s="164"/>
      <c r="O7" s="165"/>
      <c r="P7" s="164"/>
    </row>
    <row r="8" ht="21" customHeight="1" spans="1:16">
      <c r="A8" s="212" t="s">
        <v>103</v>
      </c>
      <c r="B8" s="212" t="s">
        <v>104</v>
      </c>
      <c r="C8" s="164">
        <v>5100</v>
      </c>
      <c r="D8" s="165">
        <v>5100</v>
      </c>
      <c r="E8" s="165">
        <v>5100</v>
      </c>
      <c r="F8" s="165"/>
      <c r="G8" s="165"/>
      <c r="H8" s="165"/>
      <c r="I8" s="165"/>
      <c r="J8" s="165"/>
      <c r="K8" s="165"/>
      <c r="L8" s="165"/>
      <c r="M8" s="165"/>
      <c r="N8" s="164"/>
      <c r="O8" s="165"/>
      <c r="P8" s="164"/>
    </row>
    <row r="9" ht="21" customHeight="1" spans="1:16">
      <c r="A9" s="212" t="s">
        <v>105</v>
      </c>
      <c r="B9" s="212" t="s">
        <v>106</v>
      </c>
      <c r="C9" s="164">
        <v>5100</v>
      </c>
      <c r="D9" s="165">
        <v>5100</v>
      </c>
      <c r="E9" s="165">
        <v>5100</v>
      </c>
      <c r="F9" s="165"/>
      <c r="G9" s="165"/>
      <c r="H9" s="165"/>
      <c r="I9" s="165"/>
      <c r="J9" s="165"/>
      <c r="K9" s="165"/>
      <c r="L9" s="165"/>
      <c r="M9" s="165"/>
      <c r="N9" s="164"/>
      <c r="O9" s="165"/>
      <c r="P9" s="164"/>
    </row>
    <row r="10" ht="21" customHeight="1" spans="1:16">
      <c r="A10" s="212" t="s">
        <v>107</v>
      </c>
      <c r="B10" s="212" t="s">
        <v>108</v>
      </c>
      <c r="C10" s="164">
        <v>13171768.92</v>
      </c>
      <c r="D10" s="165">
        <f>F10</f>
        <v>14261826.87</v>
      </c>
      <c r="E10" s="165">
        <v>3657756.92</v>
      </c>
      <c r="F10" s="165">
        <f>F16</f>
        <v>14261826.87</v>
      </c>
      <c r="G10" s="165"/>
      <c r="H10" s="165"/>
      <c r="I10" s="165"/>
      <c r="J10" s="165"/>
      <c r="K10" s="165"/>
      <c r="L10" s="165"/>
      <c r="M10" s="165"/>
      <c r="N10" s="164"/>
      <c r="O10" s="165"/>
      <c r="P10" s="164"/>
    </row>
    <row r="11" ht="21" customHeight="1" spans="1:16">
      <c r="A11" s="212" t="s">
        <v>109</v>
      </c>
      <c r="B11" s="212" t="s">
        <v>110</v>
      </c>
      <c r="C11" s="164">
        <v>3108256.92</v>
      </c>
      <c r="D11" s="165">
        <v>3108256.92</v>
      </c>
      <c r="E11" s="165">
        <v>3108256.92</v>
      </c>
      <c r="F11" s="165"/>
      <c r="G11" s="165"/>
      <c r="H11" s="165"/>
      <c r="I11" s="165"/>
      <c r="J11" s="165"/>
      <c r="K11" s="165"/>
      <c r="L11" s="165"/>
      <c r="M11" s="165"/>
      <c r="N11" s="164"/>
      <c r="O11" s="165"/>
      <c r="P11" s="164"/>
    </row>
    <row r="12" ht="21" customHeight="1" spans="1:16">
      <c r="A12" s="212" t="s">
        <v>111</v>
      </c>
      <c r="B12" s="212" t="s">
        <v>112</v>
      </c>
      <c r="C12" s="164">
        <v>3108256.92</v>
      </c>
      <c r="D12" s="165">
        <v>3108256.92</v>
      </c>
      <c r="E12" s="165">
        <v>3108256.92</v>
      </c>
      <c r="F12" s="165"/>
      <c r="G12" s="165"/>
      <c r="H12" s="165"/>
      <c r="I12" s="165"/>
      <c r="J12" s="165"/>
      <c r="K12" s="165"/>
      <c r="L12" s="165"/>
      <c r="M12" s="165"/>
      <c r="N12" s="164"/>
      <c r="O12" s="165"/>
      <c r="P12" s="164"/>
    </row>
    <row r="13" ht="21" customHeight="1" spans="1:16">
      <c r="A13" s="212" t="s">
        <v>113</v>
      </c>
      <c r="B13" s="212" t="s">
        <v>114</v>
      </c>
      <c r="C13" s="164">
        <v>549500</v>
      </c>
      <c r="D13" s="165">
        <v>549500</v>
      </c>
      <c r="E13" s="165">
        <v>549500</v>
      </c>
      <c r="F13" s="165"/>
      <c r="G13" s="165"/>
      <c r="H13" s="165"/>
      <c r="I13" s="165"/>
      <c r="J13" s="165"/>
      <c r="K13" s="165"/>
      <c r="L13" s="165"/>
      <c r="M13" s="165"/>
      <c r="N13" s="164"/>
      <c r="O13" s="165"/>
      <c r="P13" s="164"/>
    </row>
    <row r="14" ht="21" customHeight="1" spans="1:16">
      <c r="A14" s="212" t="s">
        <v>115</v>
      </c>
      <c r="B14" s="212" t="s">
        <v>116</v>
      </c>
      <c r="C14" s="164">
        <v>180600</v>
      </c>
      <c r="D14" s="165">
        <v>180600</v>
      </c>
      <c r="E14" s="165">
        <v>180600</v>
      </c>
      <c r="F14" s="165"/>
      <c r="G14" s="165"/>
      <c r="H14" s="165"/>
      <c r="I14" s="165"/>
      <c r="J14" s="165"/>
      <c r="K14" s="165"/>
      <c r="L14" s="165"/>
      <c r="M14" s="165"/>
      <c r="N14" s="164"/>
      <c r="O14" s="165"/>
      <c r="P14" s="164"/>
    </row>
    <row r="15" ht="21" customHeight="1" spans="1:16">
      <c r="A15" s="212" t="s">
        <v>117</v>
      </c>
      <c r="B15" s="212" t="s">
        <v>118</v>
      </c>
      <c r="C15" s="164">
        <v>368900</v>
      </c>
      <c r="D15" s="165">
        <v>368900</v>
      </c>
      <c r="E15" s="165">
        <v>368900</v>
      </c>
      <c r="F15" s="165"/>
      <c r="G15" s="165"/>
      <c r="H15" s="165"/>
      <c r="I15" s="165"/>
      <c r="J15" s="165"/>
      <c r="K15" s="165"/>
      <c r="L15" s="165"/>
      <c r="M15" s="165"/>
      <c r="N15" s="164"/>
      <c r="O15" s="165"/>
      <c r="P15" s="164"/>
    </row>
    <row r="16" ht="21" customHeight="1" spans="1:16">
      <c r="A16" s="212" t="s">
        <v>119</v>
      </c>
      <c r="B16" s="212" t="s">
        <v>120</v>
      </c>
      <c r="C16" s="164">
        <f>D16</f>
        <v>14261826.87</v>
      </c>
      <c r="D16" s="165">
        <f>F16</f>
        <v>14261826.87</v>
      </c>
      <c r="E16" s="165"/>
      <c r="F16" s="165">
        <f>F17+F18+F19</f>
        <v>14261826.87</v>
      </c>
      <c r="G16" s="165"/>
      <c r="H16" s="165"/>
      <c r="I16" s="165"/>
      <c r="J16" s="165"/>
      <c r="K16" s="165"/>
      <c r="L16" s="165"/>
      <c r="M16" s="165"/>
      <c r="N16" s="164"/>
      <c r="O16" s="165"/>
      <c r="P16" s="164"/>
    </row>
    <row r="17" ht="21" customHeight="1" spans="1:16">
      <c r="A17" s="212" t="s">
        <v>121</v>
      </c>
      <c r="B17" s="212" t="s">
        <v>122</v>
      </c>
      <c r="C17" s="164">
        <v>235200</v>
      </c>
      <c r="D17" s="165">
        <v>235200</v>
      </c>
      <c r="E17" s="165"/>
      <c r="F17" s="165">
        <v>235200</v>
      </c>
      <c r="G17" s="165"/>
      <c r="H17" s="165"/>
      <c r="I17" s="165"/>
      <c r="J17" s="165"/>
      <c r="K17" s="165"/>
      <c r="L17" s="165"/>
      <c r="M17" s="165"/>
      <c r="N17" s="164"/>
      <c r="O17" s="165"/>
      <c r="P17" s="164"/>
    </row>
    <row r="18" ht="21" customHeight="1" spans="1:16">
      <c r="A18" s="212" t="s">
        <v>123</v>
      </c>
      <c r="B18" s="212" t="s">
        <v>124</v>
      </c>
      <c r="C18" s="164">
        <v>5020000</v>
      </c>
      <c r="D18" s="165">
        <v>5020000</v>
      </c>
      <c r="E18" s="165"/>
      <c r="F18" s="165">
        <v>5020000</v>
      </c>
      <c r="G18" s="165"/>
      <c r="H18" s="165"/>
      <c r="I18" s="165"/>
      <c r="J18" s="165"/>
      <c r="K18" s="165"/>
      <c r="L18" s="165"/>
      <c r="M18" s="165"/>
      <c r="N18" s="164"/>
      <c r="O18" s="165"/>
      <c r="P18" s="164"/>
    </row>
    <row r="19" ht="21" customHeight="1" spans="1:16">
      <c r="A19" s="212" t="s">
        <v>125</v>
      </c>
      <c r="B19" s="212" t="s">
        <v>126</v>
      </c>
      <c r="C19" s="164">
        <f>D19</f>
        <v>9006626.87</v>
      </c>
      <c r="D19" s="165">
        <f>F19</f>
        <v>9006626.87</v>
      </c>
      <c r="E19" s="165"/>
      <c r="F19" s="165">
        <f>4258812+4747814.87</f>
        <v>9006626.87</v>
      </c>
      <c r="G19" s="165"/>
      <c r="H19" s="165"/>
      <c r="I19" s="165"/>
      <c r="J19" s="165"/>
      <c r="K19" s="165"/>
      <c r="L19" s="165"/>
      <c r="M19" s="165"/>
      <c r="N19" s="164"/>
      <c r="O19" s="165"/>
      <c r="P19" s="164"/>
    </row>
    <row r="20" ht="21" customHeight="1" spans="1:16">
      <c r="A20" s="212" t="s">
        <v>127</v>
      </c>
      <c r="B20" s="212" t="s">
        <v>128</v>
      </c>
      <c r="C20" s="164">
        <v>381705</v>
      </c>
      <c r="D20" s="165">
        <v>381705</v>
      </c>
      <c r="E20" s="165">
        <v>381705</v>
      </c>
      <c r="F20" s="165"/>
      <c r="G20" s="165"/>
      <c r="H20" s="165"/>
      <c r="I20" s="165"/>
      <c r="J20" s="165"/>
      <c r="K20" s="165"/>
      <c r="L20" s="165"/>
      <c r="M20" s="165"/>
      <c r="N20" s="164"/>
      <c r="O20" s="165"/>
      <c r="P20" s="164"/>
    </row>
    <row r="21" ht="21" customHeight="1" spans="1:16">
      <c r="A21" s="212" t="s">
        <v>129</v>
      </c>
      <c r="B21" s="212" t="s">
        <v>130</v>
      </c>
      <c r="C21" s="164">
        <v>381705</v>
      </c>
      <c r="D21" s="165">
        <v>381705</v>
      </c>
      <c r="E21" s="165">
        <v>381705</v>
      </c>
      <c r="F21" s="165"/>
      <c r="G21" s="165"/>
      <c r="H21" s="165"/>
      <c r="I21" s="165"/>
      <c r="J21" s="165"/>
      <c r="K21" s="165"/>
      <c r="L21" s="165"/>
      <c r="M21" s="165"/>
      <c r="N21" s="164"/>
      <c r="O21" s="165"/>
      <c r="P21" s="164"/>
    </row>
    <row r="22" ht="21" customHeight="1" spans="1:16">
      <c r="A22" s="212" t="s">
        <v>131</v>
      </c>
      <c r="B22" s="212" t="s">
        <v>132</v>
      </c>
      <c r="C22" s="164">
        <v>205309</v>
      </c>
      <c r="D22" s="165">
        <v>205309</v>
      </c>
      <c r="E22" s="165">
        <v>205309</v>
      </c>
      <c r="F22" s="165"/>
      <c r="G22" s="165"/>
      <c r="H22" s="165"/>
      <c r="I22" s="165"/>
      <c r="J22" s="165"/>
      <c r="K22" s="165"/>
      <c r="L22" s="165"/>
      <c r="M22" s="165"/>
      <c r="N22" s="164"/>
      <c r="O22" s="165"/>
      <c r="P22" s="164"/>
    </row>
    <row r="23" ht="21" customHeight="1" spans="1:16">
      <c r="A23" s="212" t="s">
        <v>133</v>
      </c>
      <c r="B23" s="212" t="s">
        <v>134</v>
      </c>
      <c r="C23" s="164">
        <v>160800</v>
      </c>
      <c r="D23" s="165">
        <v>160800</v>
      </c>
      <c r="E23" s="165">
        <v>160800</v>
      </c>
      <c r="F23" s="165"/>
      <c r="G23" s="165"/>
      <c r="H23" s="165"/>
      <c r="I23" s="165"/>
      <c r="J23" s="165"/>
      <c r="K23" s="165"/>
      <c r="L23" s="165"/>
      <c r="M23" s="165"/>
      <c r="N23" s="164"/>
      <c r="O23" s="165"/>
      <c r="P23" s="164"/>
    </row>
    <row r="24" ht="21" customHeight="1" spans="1:16">
      <c r="A24" s="212" t="s">
        <v>135</v>
      </c>
      <c r="B24" s="212" t="s">
        <v>136</v>
      </c>
      <c r="C24" s="164">
        <v>15596</v>
      </c>
      <c r="D24" s="165">
        <v>15596</v>
      </c>
      <c r="E24" s="165">
        <v>15596</v>
      </c>
      <c r="F24" s="165"/>
      <c r="G24" s="165"/>
      <c r="H24" s="165"/>
      <c r="I24" s="165"/>
      <c r="J24" s="165"/>
      <c r="K24" s="165"/>
      <c r="L24" s="165"/>
      <c r="M24" s="165"/>
      <c r="N24" s="164"/>
      <c r="O24" s="165"/>
      <c r="P24" s="164"/>
    </row>
    <row r="25" ht="21" customHeight="1" spans="1:16">
      <c r="A25" s="212" t="s">
        <v>137</v>
      </c>
      <c r="B25" s="212" t="s">
        <v>138</v>
      </c>
      <c r="C25" s="164">
        <v>313899</v>
      </c>
      <c r="D25" s="165">
        <v>313899</v>
      </c>
      <c r="E25" s="165">
        <v>313899</v>
      </c>
      <c r="F25" s="165"/>
      <c r="G25" s="165"/>
      <c r="H25" s="165"/>
      <c r="I25" s="165"/>
      <c r="J25" s="165"/>
      <c r="K25" s="165"/>
      <c r="L25" s="165"/>
      <c r="M25" s="165"/>
      <c r="N25" s="164"/>
      <c r="O25" s="165"/>
      <c r="P25" s="164"/>
    </row>
    <row r="26" ht="21" customHeight="1" spans="1:16">
      <c r="A26" s="212" t="s">
        <v>139</v>
      </c>
      <c r="B26" s="212" t="s">
        <v>140</v>
      </c>
      <c r="C26" s="164">
        <v>313899</v>
      </c>
      <c r="D26" s="165">
        <v>313899</v>
      </c>
      <c r="E26" s="165">
        <v>313899</v>
      </c>
      <c r="F26" s="165"/>
      <c r="G26" s="165"/>
      <c r="H26" s="165"/>
      <c r="I26" s="165"/>
      <c r="J26" s="165"/>
      <c r="K26" s="165"/>
      <c r="L26" s="165"/>
      <c r="M26" s="165"/>
      <c r="N26" s="164"/>
      <c r="O26" s="165"/>
      <c r="P26" s="164"/>
    </row>
    <row r="27" ht="21" customHeight="1" spans="1:16">
      <c r="A27" s="212" t="s">
        <v>141</v>
      </c>
      <c r="B27" s="212" t="s">
        <v>142</v>
      </c>
      <c r="C27" s="164">
        <v>308859</v>
      </c>
      <c r="D27" s="165">
        <v>308859</v>
      </c>
      <c r="E27" s="165">
        <v>308859</v>
      </c>
      <c r="F27" s="165"/>
      <c r="G27" s="165"/>
      <c r="H27" s="165"/>
      <c r="I27" s="165"/>
      <c r="J27" s="165"/>
      <c r="K27" s="165"/>
      <c r="L27" s="165"/>
      <c r="M27" s="165"/>
      <c r="N27" s="164"/>
      <c r="O27" s="165"/>
      <c r="P27" s="164"/>
    </row>
    <row r="28" ht="21" customHeight="1" spans="1:16">
      <c r="A28" s="212" t="s">
        <v>143</v>
      </c>
      <c r="B28" s="212" t="s">
        <v>144</v>
      </c>
      <c r="C28" s="164">
        <v>5040</v>
      </c>
      <c r="D28" s="165">
        <v>5040</v>
      </c>
      <c r="E28" s="165">
        <v>5040</v>
      </c>
      <c r="F28" s="165"/>
      <c r="G28" s="165"/>
      <c r="H28" s="165"/>
      <c r="I28" s="165"/>
      <c r="J28" s="165"/>
      <c r="K28" s="165"/>
      <c r="L28" s="165"/>
      <c r="M28" s="165"/>
      <c r="N28" s="164"/>
      <c r="O28" s="165"/>
      <c r="P28" s="164"/>
    </row>
    <row r="29" ht="21" customHeight="1" spans="1:16">
      <c r="A29" s="213" t="s">
        <v>56</v>
      </c>
      <c r="B29" s="36"/>
      <c r="C29" s="165">
        <f>D29</f>
        <v>18620287.79</v>
      </c>
      <c r="D29" s="165">
        <f>E29+F29</f>
        <v>18620287.79</v>
      </c>
      <c r="E29" s="165">
        <v>4358460.92</v>
      </c>
      <c r="F29" s="165">
        <f>F10</f>
        <v>14261826.87</v>
      </c>
      <c r="G29" s="165"/>
      <c r="H29" s="165"/>
      <c r="I29" s="165"/>
      <c r="J29" s="165"/>
      <c r="K29" s="165"/>
      <c r="L29" s="165"/>
      <c r="M29" s="165"/>
      <c r="N29" s="165"/>
      <c r="O29" s="165"/>
      <c r="P29" s="165"/>
    </row>
  </sheetData>
  <mergeCells count="13">
    <mergeCell ref="A1:P1"/>
    <mergeCell ref="A2:P2"/>
    <mergeCell ref="A3:B3"/>
    <mergeCell ref="C3:P3"/>
    <mergeCell ref="D4:F4"/>
    <mergeCell ref="J4:P4"/>
    <mergeCell ref="A29:B29"/>
    <mergeCell ref="A4:A5"/>
    <mergeCell ref="B4:B5"/>
    <mergeCell ref="C4:C5"/>
    <mergeCell ref="G4:G5"/>
    <mergeCell ref="H4:H5"/>
    <mergeCell ref="I4:I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4"/>
  <sheetViews>
    <sheetView showGridLines="0" topLeftCell="A14" workbookViewId="0">
      <selection activeCell="D7" sqref="D7"/>
    </sheetView>
  </sheetViews>
  <sheetFormatPr defaultColWidth="8.57407407407407" defaultRowHeight="12.75" customHeight="1" outlineLevelCol="3"/>
  <cols>
    <col min="1" max="4" width="35.5740740740741" style="44" customWidth="1"/>
    <col min="5" max="16384" width="8.57407407407407" style="41" customWidth="1"/>
  </cols>
  <sheetData>
    <row r="1" ht="15" customHeight="1" spans="1:4">
      <c r="A1" s="43"/>
      <c r="B1" s="48"/>
      <c r="C1" s="48"/>
      <c r="D1" s="48" t="s">
        <v>145</v>
      </c>
    </row>
    <row r="2" ht="41.25" customHeight="1" spans="1:1">
      <c r="A2" s="45" t="s">
        <v>146</v>
      </c>
    </row>
    <row r="3" ht="17.25" customHeight="1" spans="1:4">
      <c r="A3" s="46" t="s">
        <v>2</v>
      </c>
      <c r="B3" s="196"/>
      <c r="D3" s="48" t="s">
        <v>3</v>
      </c>
    </row>
    <row r="4" ht="17.25" customHeight="1" spans="1:4">
      <c r="A4" s="175" t="s">
        <v>4</v>
      </c>
      <c r="B4" s="197"/>
      <c r="C4" s="175" t="s">
        <v>5</v>
      </c>
      <c r="D4" s="198"/>
    </row>
    <row r="5" ht="18.75" customHeight="1" spans="1:4">
      <c r="A5" s="175" t="s">
        <v>6</v>
      </c>
      <c r="B5" s="175" t="s">
        <v>7</v>
      </c>
      <c r="C5" s="175" t="s">
        <v>8</v>
      </c>
      <c r="D5" s="177" t="s">
        <v>7</v>
      </c>
    </row>
    <row r="6" ht="16.5" customHeight="1" spans="1:4">
      <c r="A6" s="199" t="s">
        <v>147</v>
      </c>
      <c r="B6" s="200">
        <v>8852472.92</v>
      </c>
      <c r="C6" s="201" t="s">
        <v>148</v>
      </c>
      <c r="D6" s="200">
        <f>D34</f>
        <v>13600287.79</v>
      </c>
    </row>
    <row r="7" ht="16.5" customHeight="1" spans="1:4">
      <c r="A7" s="199" t="s">
        <v>149</v>
      </c>
      <c r="B7" s="200">
        <v>8852472.92</v>
      </c>
      <c r="C7" s="201" t="s">
        <v>150</v>
      </c>
      <c r="D7" s="200"/>
    </row>
    <row r="8" ht="16.5" customHeight="1" spans="1:4">
      <c r="A8" s="199" t="s">
        <v>151</v>
      </c>
      <c r="B8" s="200"/>
      <c r="C8" s="201" t="s">
        <v>152</v>
      </c>
      <c r="D8" s="200"/>
    </row>
    <row r="9" ht="16.5" customHeight="1" spans="1:4">
      <c r="A9" s="199" t="s">
        <v>153</v>
      </c>
      <c r="B9" s="200"/>
      <c r="C9" s="201" t="s">
        <v>154</v>
      </c>
      <c r="D9" s="200"/>
    </row>
    <row r="10" ht="16.5" customHeight="1" spans="1:4">
      <c r="A10" s="199" t="s">
        <v>155</v>
      </c>
      <c r="B10" s="200">
        <f>B11</f>
        <v>4747814.87</v>
      </c>
      <c r="C10" s="201" t="s">
        <v>156</v>
      </c>
      <c r="D10" s="200"/>
    </row>
    <row r="11" ht="16.5" customHeight="1" spans="1:4">
      <c r="A11" s="199" t="s">
        <v>149</v>
      </c>
      <c r="B11" s="200">
        <v>4747814.87</v>
      </c>
      <c r="C11" s="201" t="s">
        <v>157</v>
      </c>
      <c r="D11" s="200">
        <v>5100</v>
      </c>
    </row>
    <row r="12" ht="16.5" customHeight="1" spans="1:4">
      <c r="A12" s="202" t="s">
        <v>151</v>
      </c>
      <c r="B12" s="203"/>
      <c r="C12" s="204" t="s">
        <v>158</v>
      </c>
      <c r="D12" s="203"/>
    </row>
    <row r="13" ht="16.5" customHeight="1" spans="1:4">
      <c r="A13" s="202" t="s">
        <v>153</v>
      </c>
      <c r="B13" s="203"/>
      <c r="C13" s="204" t="s">
        <v>159</v>
      </c>
      <c r="D13" s="203"/>
    </row>
    <row r="14" ht="16.5" customHeight="1" spans="1:4">
      <c r="A14" s="205"/>
      <c r="B14" s="206"/>
      <c r="C14" s="204" t="s">
        <v>160</v>
      </c>
      <c r="D14" s="203">
        <f>8151768.92+4747814.87</f>
        <v>12899583.79</v>
      </c>
    </row>
    <row r="15" ht="16.5" customHeight="1" spans="1:4">
      <c r="A15" s="205"/>
      <c r="B15" s="206"/>
      <c r="C15" s="204" t="s">
        <v>161</v>
      </c>
      <c r="D15" s="203">
        <v>381705</v>
      </c>
    </row>
    <row r="16" ht="16.5" customHeight="1" spans="1:4">
      <c r="A16" s="205"/>
      <c r="B16" s="206"/>
      <c r="C16" s="204" t="s">
        <v>162</v>
      </c>
      <c r="D16" s="203"/>
    </row>
    <row r="17" ht="16.5" customHeight="1" spans="1:4">
      <c r="A17" s="205"/>
      <c r="B17" s="206"/>
      <c r="C17" s="204" t="s">
        <v>163</v>
      </c>
      <c r="D17" s="203"/>
    </row>
    <row r="18" ht="16.5" customHeight="1" spans="1:4">
      <c r="A18" s="205"/>
      <c r="B18" s="206"/>
      <c r="C18" s="204" t="s">
        <v>164</v>
      </c>
      <c r="D18" s="203"/>
    </row>
    <row r="19" ht="16.5" customHeight="1" spans="1:4">
      <c r="A19" s="205"/>
      <c r="B19" s="206"/>
      <c r="C19" s="204" t="s">
        <v>165</v>
      </c>
      <c r="D19" s="203"/>
    </row>
    <row r="20" ht="16.5" customHeight="1" spans="1:4">
      <c r="A20" s="205"/>
      <c r="B20" s="206"/>
      <c r="C20" s="204" t="s">
        <v>166</v>
      </c>
      <c r="D20" s="203"/>
    </row>
    <row r="21" ht="16.5" customHeight="1" spans="1:4">
      <c r="A21" s="205"/>
      <c r="B21" s="206"/>
      <c r="C21" s="204" t="s">
        <v>167</v>
      </c>
      <c r="D21" s="203"/>
    </row>
    <row r="22" ht="16.5" customHeight="1" spans="1:4">
      <c r="A22" s="205"/>
      <c r="B22" s="206"/>
      <c r="C22" s="204" t="s">
        <v>168</v>
      </c>
      <c r="D22" s="203"/>
    </row>
    <row r="23" ht="16.5" customHeight="1" spans="1:4">
      <c r="A23" s="205"/>
      <c r="B23" s="206"/>
      <c r="C23" s="204" t="s">
        <v>169</v>
      </c>
      <c r="D23" s="203"/>
    </row>
    <row r="24" ht="16.5" customHeight="1" spans="1:4">
      <c r="A24" s="205"/>
      <c r="B24" s="206"/>
      <c r="C24" s="204" t="s">
        <v>170</v>
      </c>
      <c r="D24" s="203"/>
    </row>
    <row r="25" ht="16.5" customHeight="1" spans="1:4">
      <c r="A25" s="205"/>
      <c r="B25" s="206"/>
      <c r="C25" s="204" t="s">
        <v>171</v>
      </c>
      <c r="D25" s="203">
        <v>313899</v>
      </c>
    </row>
    <row r="26" ht="16.5" customHeight="1" spans="1:4">
      <c r="A26" s="205"/>
      <c r="B26" s="206"/>
      <c r="C26" s="204" t="s">
        <v>172</v>
      </c>
      <c r="D26" s="203"/>
    </row>
    <row r="27" ht="16.5" customHeight="1" spans="1:4">
      <c r="A27" s="205"/>
      <c r="B27" s="206"/>
      <c r="C27" s="204" t="s">
        <v>173</v>
      </c>
      <c r="D27" s="203"/>
    </row>
    <row r="28" ht="16.5" customHeight="1" spans="1:4">
      <c r="A28" s="205"/>
      <c r="B28" s="206"/>
      <c r="C28" s="204" t="s">
        <v>174</v>
      </c>
      <c r="D28" s="203"/>
    </row>
    <row r="29" ht="16.5" customHeight="1" spans="1:4">
      <c r="A29" s="205"/>
      <c r="B29" s="206"/>
      <c r="C29" s="204" t="s">
        <v>175</v>
      </c>
      <c r="D29" s="203"/>
    </row>
    <row r="30" ht="16.5" customHeight="1" spans="1:4">
      <c r="A30" s="205"/>
      <c r="B30" s="206"/>
      <c r="C30" s="204" t="s">
        <v>176</v>
      </c>
      <c r="D30" s="203"/>
    </row>
    <row r="31" ht="16.5" customHeight="1" spans="1:4">
      <c r="A31" s="205"/>
      <c r="B31" s="206"/>
      <c r="C31" s="202" t="s">
        <v>177</v>
      </c>
      <c r="D31" s="203"/>
    </row>
    <row r="32" ht="16.5" customHeight="1" spans="1:4">
      <c r="A32" s="205"/>
      <c r="B32" s="206"/>
      <c r="C32" s="202" t="s">
        <v>178</v>
      </c>
      <c r="D32" s="203"/>
    </row>
    <row r="33" ht="16.5" customHeight="1" spans="1:4">
      <c r="A33" s="205"/>
      <c r="B33" s="206"/>
      <c r="C33" s="107" t="s">
        <v>179</v>
      </c>
      <c r="D33" s="207"/>
    </row>
    <row r="34" ht="15" customHeight="1" spans="1:4">
      <c r="A34" s="208" t="s">
        <v>50</v>
      </c>
      <c r="B34" s="209">
        <f>B6+B10</f>
        <v>13600287.79</v>
      </c>
      <c r="C34" s="208" t="s">
        <v>51</v>
      </c>
      <c r="D34" s="209">
        <f>SUM(D7:D33)</f>
        <v>13600287.79</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8"/>
  <sheetViews>
    <sheetView topLeftCell="A13" workbookViewId="0">
      <selection activeCell="C29" sqref="C29"/>
    </sheetView>
  </sheetViews>
  <sheetFormatPr defaultColWidth="9.13888888888889" defaultRowHeight="14.25" customHeight="1" outlineLevelCol="6"/>
  <cols>
    <col min="1" max="1" width="20.1388888888889" style="137" customWidth="1"/>
    <col min="2" max="2" width="44" style="137" customWidth="1"/>
    <col min="3" max="7" width="24.1388888888889" style="1" customWidth="1"/>
    <col min="8" max="16384" width="9.13888888888889" style="1" customWidth="1"/>
  </cols>
  <sheetData>
    <row r="1" customHeight="1" spans="4:7">
      <c r="D1" s="159"/>
      <c r="F1" s="189"/>
      <c r="G1" s="166" t="s">
        <v>180</v>
      </c>
    </row>
    <row r="2" ht="41.25" customHeight="1" spans="1:7">
      <c r="A2" s="143" t="s">
        <v>181</v>
      </c>
      <c r="B2" s="143"/>
      <c r="C2" s="143"/>
      <c r="D2" s="143"/>
      <c r="E2" s="143"/>
      <c r="F2" s="143"/>
      <c r="G2" s="143"/>
    </row>
    <row r="3" ht="18" customHeight="1" spans="1:7">
      <c r="A3" s="6" t="s">
        <v>2</v>
      </c>
      <c r="F3" s="140"/>
      <c r="G3" s="136" t="s">
        <v>182</v>
      </c>
    </row>
    <row r="4" ht="20.25" customHeight="1" spans="1:7">
      <c r="A4" s="190" t="s">
        <v>183</v>
      </c>
      <c r="B4" s="191"/>
      <c r="C4" s="144" t="s">
        <v>56</v>
      </c>
      <c r="D4" s="174" t="s">
        <v>77</v>
      </c>
      <c r="E4" s="13"/>
      <c r="F4" s="14"/>
      <c r="G4" s="161" t="s">
        <v>78</v>
      </c>
    </row>
    <row r="5" ht="20.25" customHeight="1" spans="1:7">
      <c r="A5" s="192" t="s">
        <v>74</v>
      </c>
      <c r="B5" s="192" t="s">
        <v>75</v>
      </c>
      <c r="C5" s="20"/>
      <c r="D5" s="149" t="s">
        <v>58</v>
      </c>
      <c r="E5" s="149" t="s">
        <v>184</v>
      </c>
      <c r="F5" s="149" t="s">
        <v>185</v>
      </c>
      <c r="G5" s="163"/>
    </row>
    <row r="6" ht="15" customHeight="1" spans="1:7">
      <c r="A6" s="193" t="s">
        <v>85</v>
      </c>
      <c r="B6" s="193" t="s">
        <v>86</v>
      </c>
      <c r="C6" s="193" t="s">
        <v>87</v>
      </c>
      <c r="D6" s="193" t="s">
        <v>88</v>
      </c>
      <c r="E6" s="193" t="s">
        <v>89</v>
      </c>
      <c r="F6" s="193" t="s">
        <v>90</v>
      </c>
      <c r="G6" s="193" t="s">
        <v>91</v>
      </c>
    </row>
    <row r="7" ht="18" customHeight="1" spans="1:7">
      <c r="A7" s="31" t="s">
        <v>101</v>
      </c>
      <c r="B7" s="31" t="s">
        <v>102</v>
      </c>
      <c r="C7" s="24">
        <v>5100</v>
      </c>
      <c r="D7" s="32">
        <v>5100</v>
      </c>
      <c r="E7" s="32"/>
      <c r="F7" s="32">
        <v>5100</v>
      </c>
      <c r="G7" s="32"/>
    </row>
    <row r="8" ht="18" customHeight="1" spans="1:7">
      <c r="A8" s="31" t="s">
        <v>103</v>
      </c>
      <c r="B8" s="31" t="s">
        <v>104</v>
      </c>
      <c r="C8" s="24">
        <v>5100</v>
      </c>
      <c r="D8" s="32">
        <v>5100</v>
      </c>
      <c r="E8" s="32"/>
      <c r="F8" s="32">
        <v>5100</v>
      </c>
      <c r="G8" s="32"/>
    </row>
    <row r="9" ht="18" customHeight="1" spans="1:7">
      <c r="A9" s="31" t="s">
        <v>105</v>
      </c>
      <c r="B9" s="31" t="s">
        <v>106</v>
      </c>
      <c r="C9" s="24">
        <v>5100</v>
      </c>
      <c r="D9" s="32">
        <v>5100</v>
      </c>
      <c r="E9" s="32"/>
      <c r="F9" s="32">
        <v>5100</v>
      </c>
      <c r="G9" s="32"/>
    </row>
    <row r="10" ht="18" customHeight="1" spans="1:7">
      <c r="A10" s="31" t="s">
        <v>107</v>
      </c>
      <c r="B10" s="31" t="s">
        <v>108</v>
      </c>
      <c r="C10" s="24">
        <f>D10+G10</f>
        <v>12899583.79</v>
      </c>
      <c r="D10" s="32">
        <v>3657756.92</v>
      </c>
      <c r="E10" s="32">
        <v>3198496</v>
      </c>
      <c r="F10" s="32">
        <v>459260.92</v>
      </c>
      <c r="G10" s="32">
        <f>G16</f>
        <v>9241826.87</v>
      </c>
    </row>
    <row r="11" ht="18" customHeight="1" spans="1:7">
      <c r="A11" s="31" t="s">
        <v>109</v>
      </c>
      <c r="B11" s="31" t="s">
        <v>110</v>
      </c>
      <c r="C11" s="24">
        <v>3108256.92</v>
      </c>
      <c r="D11" s="32">
        <v>3108256.92</v>
      </c>
      <c r="E11" s="32">
        <v>2653196</v>
      </c>
      <c r="F11" s="32">
        <v>455060.92</v>
      </c>
      <c r="G11" s="32"/>
    </row>
    <row r="12" ht="18" customHeight="1" spans="1:7">
      <c r="A12" s="31" t="s">
        <v>111</v>
      </c>
      <c r="B12" s="31" t="s">
        <v>112</v>
      </c>
      <c r="C12" s="24">
        <v>3108256.92</v>
      </c>
      <c r="D12" s="32">
        <v>3108256.92</v>
      </c>
      <c r="E12" s="32">
        <v>2653196</v>
      </c>
      <c r="F12" s="32">
        <v>455060.92</v>
      </c>
      <c r="G12" s="32"/>
    </row>
    <row r="13" ht="18" customHeight="1" spans="1:7">
      <c r="A13" s="31" t="s">
        <v>113</v>
      </c>
      <c r="B13" s="31" t="s">
        <v>114</v>
      </c>
      <c r="C13" s="24">
        <v>549500</v>
      </c>
      <c r="D13" s="32">
        <v>549500</v>
      </c>
      <c r="E13" s="32">
        <v>545300</v>
      </c>
      <c r="F13" s="32">
        <v>4200</v>
      </c>
      <c r="G13" s="32"/>
    </row>
    <row r="14" ht="18" customHeight="1" spans="1:7">
      <c r="A14" s="31" t="s">
        <v>115</v>
      </c>
      <c r="B14" s="31" t="s">
        <v>116</v>
      </c>
      <c r="C14" s="24">
        <v>180600</v>
      </c>
      <c r="D14" s="32">
        <v>180600</v>
      </c>
      <c r="E14" s="32">
        <v>176400</v>
      </c>
      <c r="F14" s="32">
        <v>4200</v>
      </c>
      <c r="G14" s="32"/>
    </row>
    <row r="15" ht="18" customHeight="1" spans="1:7">
      <c r="A15" s="31" t="s">
        <v>117</v>
      </c>
      <c r="B15" s="31" t="s">
        <v>118</v>
      </c>
      <c r="C15" s="24">
        <v>368900</v>
      </c>
      <c r="D15" s="32">
        <v>368900</v>
      </c>
      <c r="E15" s="32">
        <v>368900</v>
      </c>
      <c r="F15" s="32"/>
      <c r="G15" s="32"/>
    </row>
    <row r="16" ht="18" customHeight="1" spans="1:7">
      <c r="A16" s="31" t="s">
        <v>119</v>
      </c>
      <c r="B16" s="31" t="s">
        <v>120</v>
      </c>
      <c r="C16" s="24">
        <f>G16</f>
        <v>9241826.87</v>
      </c>
      <c r="D16" s="32"/>
      <c r="E16" s="32"/>
      <c r="F16" s="32"/>
      <c r="G16" s="32">
        <f>G17+G18</f>
        <v>9241826.87</v>
      </c>
    </row>
    <row r="17" ht="18" customHeight="1" spans="1:7">
      <c r="A17" s="31" t="s">
        <v>121</v>
      </c>
      <c r="B17" s="31" t="s">
        <v>122</v>
      </c>
      <c r="C17" s="24">
        <v>235200</v>
      </c>
      <c r="D17" s="32"/>
      <c r="E17" s="32"/>
      <c r="F17" s="32"/>
      <c r="G17" s="32">
        <v>235200</v>
      </c>
    </row>
    <row r="18" ht="18" customHeight="1" spans="1:7">
      <c r="A18" s="31" t="s">
        <v>125</v>
      </c>
      <c r="B18" s="31" t="s">
        <v>126</v>
      </c>
      <c r="C18" s="24">
        <f>G18</f>
        <v>9006626.87</v>
      </c>
      <c r="D18" s="32"/>
      <c r="E18" s="32"/>
      <c r="F18" s="32"/>
      <c r="G18" s="32">
        <f>4258812+4747814.87</f>
        <v>9006626.87</v>
      </c>
    </row>
    <row r="19" ht="18" customHeight="1" spans="1:7">
      <c r="A19" s="31" t="s">
        <v>127</v>
      </c>
      <c r="B19" s="31" t="s">
        <v>128</v>
      </c>
      <c r="C19" s="24">
        <v>381705</v>
      </c>
      <c r="D19" s="32">
        <v>381705</v>
      </c>
      <c r="E19" s="32">
        <v>381705</v>
      </c>
      <c r="F19" s="32"/>
      <c r="G19" s="32"/>
    </row>
    <row r="20" ht="18" customHeight="1" spans="1:7">
      <c r="A20" s="31" t="s">
        <v>129</v>
      </c>
      <c r="B20" s="31" t="s">
        <v>130</v>
      </c>
      <c r="C20" s="24">
        <v>381705</v>
      </c>
      <c r="D20" s="32">
        <v>381705</v>
      </c>
      <c r="E20" s="32">
        <v>381705</v>
      </c>
      <c r="F20" s="32"/>
      <c r="G20" s="32"/>
    </row>
    <row r="21" ht="18" customHeight="1" spans="1:7">
      <c r="A21" s="31" t="s">
        <v>131</v>
      </c>
      <c r="B21" s="31" t="s">
        <v>132</v>
      </c>
      <c r="C21" s="24">
        <v>205309</v>
      </c>
      <c r="D21" s="32">
        <v>205309</v>
      </c>
      <c r="E21" s="32">
        <v>205309</v>
      </c>
      <c r="F21" s="32"/>
      <c r="G21" s="32"/>
    </row>
    <row r="22" ht="18" customHeight="1" spans="1:7">
      <c r="A22" s="31" t="s">
        <v>133</v>
      </c>
      <c r="B22" s="31" t="s">
        <v>134</v>
      </c>
      <c r="C22" s="24">
        <v>160800</v>
      </c>
      <c r="D22" s="32">
        <v>160800</v>
      </c>
      <c r="E22" s="32">
        <v>160800</v>
      </c>
      <c r="F22" s="32"/>
      <c r="G22" s="32"/>
    </row>
    <row r="23" ht="18" customHeight="1" spans="1:7">
      <c r="A23" s="31" t="s">
        <v>135</v>
      </c>
      <c r="B23" s="31" t="s">
        <v>136</v>
      </c>
      <c r="C23" s="24">
        <v>15596</v>
      </c>
      <c r="D23" s="32">
        <v>15596</v>
      </c>
      <c r="E23" s="32">
        <v>15596</v>
      </c>
      <c r="F23" s="32"/>
      <c r="G23" s="32"/>
    </row>
    <row r="24" ht="18" customHeight="1" spans="1:7">
      <c r="A24" s="31" t="s">
        <v>137</v>
      </c>
      <c r="B24" s="31" t="s">
        <v>138</v>
      </c>
      <c r="C24" s="24">
        <v>313899</v>
      </c>
      <c r="D24" s="32">
        <v>313899</v>
      </c>
      <c r="E24" s="32">
        <v>313899</v>
      </c>
      <c r="F24" s="32"/>
      <c r="G24" s="32"/>
    </row>
    <row r="25" ht="18" customHeight="1" spans="1:7">
      <c r="A25" s="31" t="s">
        <v>139</v>
      </c>
      <c r="B25" s="31" t="s">
        <v>140</v>
      </c>
      <c r="C25" s="24">
        <v>313899</v>
      </c>
      <c r="D25" s="32">
        <v>313899</v>
      </c>
      <c r="E25" s="32">
        <v>313899</v>
      </c>
      <c r="F25" s="32"/>
      <c r="G25" s="32"/>
    </row>
    <row r="26" ht="18" customHeight="1" spans="1:7">
      <c r="A26" s="31" t="s">
        <v>141</v>
      </c>
      <c r="B26" s="31" t="s">
        <v>142</v>
      </c>
      <c r="C26" s="24">
        <v>308859</v>
      </c>
      <c r="D26" s="32">
        <v>308859</v>
      </c>
      <c r="E26" s="32">
        <v>308859</v>
      </c>
      <c r="F26" s="32"/>
      <c r="G26" s="32"/>
    </row>
    <row r="27" ht="18" customHeight="1" spans="1:7">
      <c r="A27" s="31" t="s">
        <v>143</v>
      </c>
      <c r="B27" s="31" t="s">
        <v>144</v>
      </c>
      <c r="C27" s="24">
        <v>5040</v>
      </c>
      <c r="D27" s="32">
        <v>5040</v>
      </c>
      <c r="E27" s="32">
        <v>5040</v>
      </c>
      <c r="F27" s="32"/>
      <c r="G27" s="32"/>
    </row>
    <row r="28" ht="18" customHeight="1" spans="1:7">
      <c r="A28" s="194" t="s">
        <v>186</v>
      </c>
      <c r="B28" s="195" t="s">
        <v>186</v>
      </c>
      <c r="C28" s="24">
        <f>D28+G28</f>
        <v>13600287.79</v>
      </c>
      <c r="D28" s="32">
        <v>4358460.92</v>
      </c>
      <c r="E28" s="24">
        <v>3894100</v>
      </c>
      <c r="F28" s="24">
        <v>464360.92</v>
      </c>
      <c r="G28" s="24">
        <f>G16</f>
        <v>9241826.87</v>
      </c>
    </row>
  </sheetData>
  <mergeCells count="7">
    <mergeCell ref="A2:G2"/>
    <mergeCell ref="A3:E3"/>
    <mergeCell ref="A4:B4"/>
    <mergeCell ref="D4:F4"/>
    <mergeCell ref="A28:B28"/>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9"/>
  <sheetViews>
    <sheetView workbookViewId="0">
      <selection activeCell="A10" sqref="A10"/>
    </sheetView>
  </sheetViews>
  <sheetFormatPr defaultColWidth="10.4259259259259" defaultRowHeight="14.25" customHeight="1" outlineLevelCol="5"/>
  <cols>
    <col min="1" max="4" width="28.1388888888889" style="40" customWidth="1"/>
    <col min="5" max="5" width="28.1388888888889" style="41" customWidth="1"/>
    <col min="6" max="6" width="28.1388888888889" style="40" customWidth="1"/>
    <col min="7" max="16384" width="10.4259259259259" style="41" customWidth="1"/>
  </cols>
  <sheetData>
    <row r="1" customHeight="1" spans="1:6">
      <c r="A1" s="44"/>
      <c r="B1" s="44"/>
      <c r="C1" s="44"/>
      <c r="D1" s="44"/>
      <c r="E1" s="43"/>
      <c r="F1" s="179" t="s">
        <v>187</v>
      </c>
    </row>
    <row r="2" ht="41.25" customHeight="1" spans="1:6">
      <c r="A2" s="180" t="s">
        <v>188</v>
      </c>
      <c r="B2" s="44"/>
      <c r="C2" s="44"/>
      <c r="D2" s="44"/>
      <c r="E2" s="43"/>
      <c r="F2" s="44"/>
    </row>
    <row r="3" customHeight="1" spans="1:6">
      <c r="A3" s="181" t="s">
        <v>2</v>
      </c>
      <c r="B3" s="182"/>
      <c r="C3" s="42" t="s">
        <v>3</v>
      </c>
      <c r="D3" s="44"/>
      <c r="E3" s="43"/>
      <c r="F3" s="44"/>
    </row>
    <row r="4" ht="27" customHeight="1" spans="1:6">
      <c r="A4" s="49" t="s">
        <v>189</v>
      </c>
      <c r="B4" s="49" t="s">
        <v>190</v>
      </c>
      <c r="C4" s="183" t="s">
        <v>191</v>
      </c>
      <c r="D4" s="184"/>
      <c r="E4" s="57"/>
      <c r="F4" s="49" t="s">
        <v>192</v>
      </c>
    </row>
    <row r="5" ht="28.5" customHeight="1" spans="1:6">
      <c r="A5" s="185"/>
      <c r="B5" s="56"/>
      <c r="C5" s="186" t="s">
        <v>58</v>
      </c>
      <c r="D5" s="186" t="s">
        <v>193</v>
      </c>
      <c r="E5" s="186" t="s">
        <v>194</v>
      </c>
      <c r="F5" s="55"/>
    </row>
    <row r="6" ht="17.25" customHeight="1" spans="1:6">
      <c r="A6" s="67" t="s">
        <v>85</v>
      </c>
      <c r="B6" s="67" t="s">
        <v>86</v>
      </c>
      <c r="C6" s="67" t="s">
        <v>87</v>
      </c>
      <c r="D6" s="67" t="s">
        <v>88</v>
      </c>
      <c r="E6" s="67" t="s">
        <v>89</v>
      </c>
      <c r="F6" s="67" t="s">
        <v>90</v>
      </c>
    </row>
    <row r="7" ht="17.25" customHeight="1" spans="1:6">
      <c r="A7" s="187"/>
      <c r="B7" s="120"/>
      <c r="C7" s="165"/>
      <c r="D7" s="165"/>
      <c r="E7" s="165"/>
      <c r="F7" s="165"/>
    </row>
    <row r="9" customHeight="1" spans="1:1">
      <c r="A9" s="188" t="s">
        <v>195</v>
      </c>
    </row>
  </sheetData>
  <mergeCells count="7">
    <mergeCell ref="A2:F2"/>
    <mergeCell ref="A3:B3"/>
    <mergeCell ref="C3:F3"/>
    <mergeCell ref="C4:E4"/>
    <mergeCell ref="A4:A5"/>
    <mergeCell ref="B4:B5"/>
    <mergeCell ref="F4:F5"/>
  </mergeCells>
  <pageMargins left="0.697916666666667" right="0.697916666666667" top="0.75" bottom="0.75" header="0.291666666666667" footer="0.291666666666667"/>
  <pageSetup paperSize="9" orientation="portrait"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39"/>
  <sheetViews>
    <sheetView topLeftCell="G1" workbookViewId="0">
      <selection activeCell="N12" sqref="N12"/>
    </sheetView>
  </sheetViews>
  <sheetFormatPr defaultColWidth="9.13888888888889" defaultRowHeight="14.25" customHeight="1"/>
  <cols>
    <col min="1" max="1" width="32.8611111111111" style="1" hidden="1" customWidth="1"/>
    <col min="2" max="2" width="32.8611111111111" style="1" customWidth="1"/>
    <col min="3" max="3" width="20.712962962963" style="1" customWidth="1"/>
    <col min="4" max="4" width="31.287037037037" style="1" customWidth="1"/>
    <col min="5" max="5" width="10.1388888888889" style="1" customWidth="1"/>
    <col min="6" max="6" width="17.5740740740741" style="1" customWidth="1"/>
    <col min="7" max="7" width="10.287037037037" style="1" customWidth="1"/>
    <col min="8" max="8" width="23" style="1" customWidth="1"/>
    <col min="9" max="24" width="18.712962962963" style="1" customWidth="1"/>
    <col min="25" max="25" width="18.712962962963" style="1" hidden="1" customWidth="1"/>
    <col min="26" max="26" width="18.712962962963" style="1" customWidth="1"/>
    <col min="27" max="16384" width="9.13888888888889" style="1" customWidth="1"/>
  </cols>
  <sheetData>
    <row r="1" ht="13.5" customHeight="1" spans="2:26">
      <c r="B1" s="159"/>
      <c r="C1" s="167"/>
      <c r="E1" s="168"/>
      <c r="F1" s="168"/>
      <c r="G1" s="168"/>
      <c r="H1" s="168"/>
      <c r="I1" s="98"/>
      <c r="J1" s="98"/>
      <c r="K1" s="3"/>
      <c r="L1" s="98"/>
      <c r="M1" s="98"/>
      <c r="N1" s="98"/>
      <c r="O1" s="98"/>
      <c r="P1" s="3"/>
      <c r="Q1" s="3"/>
      <c r="R1" s="3"/>
      <c r="S1" s="98"/>
      <c r="W1" s="167"/>
      <c r="Y1" s="166"/>
      <c r="Z1" s="4" t="s">
        <v>196</v>
      </c>
    </row>
    <row r="2" ht="45.75" customHeight="1" spans="1:26">
      <c r="A2" s="78" t="s">
        <v>197</v>
      </c>
      <c r="B2" s="5"/>
      <c r="C2" s="78"/>
      <c r="D2" s="78"/>
      <c r="E2" s="78"/>
      <c r="F2" s="78"/>
      <c r="G2" s="78"/>
      <c r="H2" s="78"/>
      <c r="I2" s="78"/>
      <c r="J2" s="78"/>
      <c r="K2" s="5"/>
      <c r="L2" s="78"/>
      <c r="M2" s="78"/>
      <c r="N2" s="78"/>
      <c r="O2" s="78"/>
      <c r="P2" s="5"/>
      <c r="Q2" s="5"/>
      <c r="R2" s="5"/>
      <c r="S2" s="78"/>
      <c r="T2" s="78"/>
      <c r="U2" s="78"/>
      <c r="V2" s="78"/>
      <c r="W2" s="78"/>
      <c r="X2" s="78"/>
      <c r="Y2" s="5"/>
      <c r="Z2" s="78"/>
    </row>
    <row r="3" ht="18.75" customHeight="1" spans="1:26">
      <c r="A3" s="6" t="s">
        <v>2</v>
      </c>
      <c r="B3" s="7"/>
      <c r="C3" s="169"/>
      <c r="D3" s="169"/>
      <c r="E3" s="169"/>
      <c r="F3" s="169"/>
      <c r="G3" s="169"/>
      <c r="H3" s="169"/>
      <c r="I3" s="101"/>
      <c r="J3" s="101"/>
      <c r="K3" s="8"/>
      <c r="L3" s="101"/>
      <c r="M3" s="101"/>
      <c r="N3" s="101"/>
      <c r="O3" s="101"/>
      <c r="P3" s="8"/>
      <c r="Q3" s="8"/>
      <c r="R3" s="8"/>
      <c r="S3" s="101"/>
      <c r="W3" s="167"/>
      <c r="Y3" s="136"/>
      <c r="Z3" s="4" t="s">
        <v>3</v>
      </c>
    </row>
    <row r="4" ht="18" customHeight="1" spans="1:26">
      <c r="A4" s="10" t="s">
        <v>198</v>
      </c>
      <c r="B4" s="10" t="s">
        <v>199</v>
      </c>
      <c r="C4" s="10" t="s">
        <v>200</v>
      </c>
      <c r="D4" s="10" t="s">
        <v>201</v>
      </c>
      <c r="E4" s="10" t="s">
        <v>202</v>
      </c>
      <c r="F4" s="10" t="s">
        <v>203</v>
      </c>
      <c r="G4" s="10" t="s">
        <v>204</v>
      </c>
      <c r="H4" s="10" t="s">
        <v>205</v>
      </c>
      <c r="I4" s="174" t="s">
        <v>206</v>
      </c>
      <c r="J4" s="126" t="s">
        <v>206</v>
      </c>
      <c r="K4" s="13"/>
      <c r="L4" s="126"/>
      <c r="M4" s="126"/>
      <c r="N4" s="126"/>
      <c r="O4" s="126"/>
      <c r="P4" s="13"/>
      <c r="Q4" s="13"/>
      <c r="R4" s="13"/>
      <c r="S4" s="116" t="s">
        <v>62</v>
      </c>
      <c r="T4" s="126" t="s">
        <v>63</v>
      </c>
      <c r="U4" s="126"/>
      <c r="V4" s="126"/>
      <c r="W4" s="126"/>
      <c r="X4" s="126"/>
      <c r="Y4" s="13"/>
      <c r="Z4" s="127"/>
    </row>
    <row r="5" ht="18" customHeight="1" spans="1:26">
      <c r="A5" s="15"/>
      <c r="B5" s="30"/>
      <c r="C5" s="146"/>
      <c r="D5" s="15"/>
      <c r="E5" s="15"/>
      <c r="F5" s="15"/>
      <c r="G5" s="15"/>
      <c r="H5" s="15"/>
      <c r="I5" s="144" t="s">
        <v>207</v>
      </c>
      <c r="J5" s="174" t="s">
        <v>59</v>
      </c>
      <c r="K5" s="13"/>
      <c r="L5" s="126"/>
      <c r="M5" s="126"/>
      <c r="N5" s="126"/>
      <c r="O5" s="127"/>
      <c r="P5" s="12" t="s">
        <v>208</v>
      </c>
      <c r="Q5" s="13"/>
      <c r="R5" s="14"/>
      <c r="S5" s="10" t="s">
        <v>62</v>
      </c>
      <c r="T5" s="174" t="s">
        <v>63</v>
      </c>
      <c r="U5" s="116" t="s">
        <v>64</v>
      </c>
      <c r="V5" s="126" t="s">
        <v>63</v>
      </c>
      <c r="W5" s="116" t="s">
        <v>66</v>
      </c>
      <c r="X5" s="116" t="s">
        <v>67</v>
      </c>
      <c r="Y5" s="13"/>
      <c r="Z5" s="176" t="s">
        <v>69</v>
      </c>
    </row>
    <row r="6" ht="19.5" customHeight="1" spans="1:26">
      <c r="A6" s="30"/>
      <c r="B6" s="30"/>
      <c r="C6" s="30"/>
      <c r="D6" s="30"/>
      <c r="E6" s="30"/>
      <c r="F6" s="30"/>
      <c r="G6" s="30"/>
      <c r="H6" s="30"/>
      <c r="I6" s="30"/>
      <c r="J6" s="175" t="s">
        <v>209</v>
      </c>
      <c r="K6" s="176" t="s">
        <v>210</v>
      </c>
      <c r="L6" s="10" t="s">
        <v>211</v>
      </c>
      <c r="M6" s="10" t="s">
        <v>212</v>
      </c>
      <c r="N6" s="10" t="s">
        <v>213</v>
      </c>
      <c r="O6" s="10" t="s">
        <v>214</v>
      </c>
      <c r="P6" s="10" t="s">
        <v>59</v>
      </c>
      <c r="Q6" s="10" t="s">
        <v>60</v>
      </c>
      <c r="R6" s="10" t="s">
        <v>61</v>
      </c>
      <c r="S6" s="30"/>
      <c r="T6" s="10" t="s">
        <v>58</v>
      </c>
      <c r="U6" s="10" t="s">
        <v>64</v>
      </c>
      <c r="V6" s="10" t="s">
        <v>215</v>
      </c>
      <c r="W6" s="10" t="s">
        <v>66</v>
      </c>
      <c r="X6" s="10" t="s">
        <v>67</v>
      </c>
      <c r="Y6" s="11" t="s">
        <v>216</v>
      </c>
      <c r="Z6" s="10" t="s">
        <v>69</v>
      </c>
    </row>
    <row r="7" ht="37.5" customHeight="1" spans="1:26">
      <c r="A7" s="170"/>
      <c r="B7" s="20"/>
      <c r="C7" s="170"/>
      <c r="D7" s="170"/>
      <c r="E7" s="170"/>
      <c r="F7" s="170"/>
      <c r="G7" s="170"/>
      <c r="H7" s="170"/>
      <c r="I7" s="170"/>
      <c r="J7" s="177" t="s">
        <v>58</v>
      </c>
      <c r="K7" s="177" t="s">
        <v>217</v>
      </c>
      <c r="L7" s="18" t="s">
        <v>210</v>
      </c>
      <c r="M7" s="18" t="s">
        <v>212</v>
      </c>
      <c r="N7" s="18" t="s">
        <v>213</v>
      </c>
      <c r="O7" s="18" t="s">
        <v>214</v>
      </c>
      <c r="P7" s="18" t="s">
        <v>212</v>
      </c>
      <c r="Q7" s="18" t="s">
        <v>213</v>
      </c>
      <c r="R7" s="18" t="s">
        <v>214</v>
      </c>
      <c r="S7" s="18" t="s">
        <v>62</v>
      </c>
      <c r="T7" s="18" t="s">
        <v>58</v>
      </c>
      <c r="U7" s="18" t="s">
        <v>64</v>
      </c>
      <c r="V7" s="18" t="s">
        <v>215</v>
      </c>
      <c r="W7" s="18" t="s">
        <v>66</v>
      </c>
      <c r="X7" s="18" t="s">
        <v>67</v>
      </c>
      <c r="Y7" s="20"/>
      <c r="Z7" s="18" t="s">
        <v>69</v>
      </c>
    </row>
    <row r="8" customHeight="1" spans="1:26">
      <c r="A8" s="37">
        <v>1</v>
      </c>
      <c r="B8" s="21"/>
      <c r="C8" s="37">
        <v>2</v>
      </c>
      <c r="D8" s="37">
        <v>3</v>
      </c>
      <c r="E8" s="37">
        <v>4</v>
      </c>
      <c r="F8" s="37">
        <v>5</v>
      </c>
      <c r="G8" s="37">
        <v>6</v>
      </c>
      <c r="H8" s="37">
        <v>7</v>
      </c>
      <c r="I8" s="37">
        <v>8</v>
      </c>
      <c r="J8" s="37">
        <v>9</v>
      </c>
      <c r="K8" s="37">
        <v>10</v>
      </c>
      <c r="L8" s="37">
        <v>11</v>
      </c>
      <c r="M8" s="37">
        <v>12</v>
      </c>
      <c r="N8" s="37">
        <v>13</v>
      </c>
      <c r="O8" s="37">
        <v>14</v>
      </c>
      <c r="P8" s="37">
        <v>15</v>
      </c>
      <c r="Q8" s="37">
        <v>16</v>
      </c>
      <c r="R8" s="37">
        <v>17</v>
      </c>
      <c r="S8" s="37">
        <v>18</v>
      </c>
      <c r="T8" s="37">
        <v>19</v>
      </c>
      <c r="U8" s="37">
        <v>20</v>
      </c>
      <c r="V8" s="37">
        <v>21</v>
      </c>
      <c r="W8" s="37">
        <v>22</v>
      </c>
      <c r="X8" s="37">
        <v>23</v>
      </c>
      <c r="Y8" s="37">
        <v>24</v>
      </c>
      <c r="Z8" s="37">
        <v>25</v>
      </c>
    </row>
    <row r="9" ht="20.25" customHeight="1" spans="1:26">
      <c r="A9" s="171" t="s">
        <v>218</v>
      </c>
      <c r="B9" s="171" t="s">
        <v>71</v>
      </c>
      <c r="C9" s="171" t="s">
        <v>219</v>
      </c>
      <c r="D9" s="171" t="s">
        <v>220</v>
      </c>
      <c r="E9" s="171" t="s">
        <v>143</v>
      </c>
      <c r="F9" s="171" t="s">
        <v>220</v>
      </c>
      <c r="G9" s="171" t="s">
        <v>221</v>
      </c>
      <c r="H9" s="171" t="s">
        <v>222</v>
      </c>
      <c r="I9" s="165">
        <v>5040</v>
      </c>
      <c r="J9" s="165">
        <v>5040</v>
      </c>
      <c r="K9" s="178"/>
      <c r="L9" s="178"/>
      <c r="M9" s="178"/>
      <c r="N9" s="165">
        <v>5040</v>
      </c>
      <c r="O9" s="178"/>
      <c r="P9" s="165"/>
      <c r="Q9" s="165"/>
      <c r="R9" s="165"/>
      <c r="S9" s="165"/>
      <c r="T9" s="165"/>
      <c r="U9" s="165"/>
      <c r="V9" s="165"/>
      <c r="W9" s="165"/>
      <c r="X9" s="165"/>
      <c r="Y9" s="164"/>
      <c r="Z9" s="165"/>
    </row>
    <row r="10" ht="20.25" customHeight="1" spans="1:26">
      <c r="A10" s="171" t="s">
        <v>218</v>
      </c>
      <c r="B10" s="171" t="s">
        <v>71</v>
      </c>
      <c r="C10" s="171" t="s">
        <v>223</v>
      </c>
      <c r="D10" s="171" t="s">
        <v>224</v>
      </c>
      <c r="E10" s="171" t="s">
        <v>111</v>
      </c>
      <c r="F10" s="171" t="s">
        <v>225</v>
      </c>
      <c r="G10" s="171" t="s">
        <v>226</v>
      </c>
      <c r="H10" s="171" t="s">
        <v>227</v>
      </c>
      <c r="I10" s="165">
        <v>744060</v>
      </c>
      <c r="J10" s="165">
        <v>744060</v>
      </c>
      <c r="K10" s="25"/>
      <c r="L10" s="25"/>
      <c r="M10" s="25"/>
      <c r="N10" s="165">
        <v>744060</v>
      </c>
      <c r="O10" s="25"/>
      <c r="P10" s="165"/>
      <c r="Q10" s="165"/>
      <c r="R10" s="165"/>
      <c r="S10" s="165"/>
      <c r="T10" s="165"/>
      <c r="U10" s="165"/>
      <c r="V10" s="165"/>
      <c r="W10" s="165"/>
      <c r="X10" s="165"/>
      <c r="Y10" s="164"/>
      <c r="Z10" s="165"/>
    </row>
    <row r="11" ht="20.25" customHeight="1" spans="1:26">
      <c r="A11" s="171" t="s">
        <v>218</v>
      </c>
      <c r="B11" s="171" t="s">
        <v>71</v>
      </c>
      <c r="C11" s="171" t="s">
        <v>223</v>
      </c>
      <c r="D11" s="171" t="s">
        <v>224</v>
      </c>
      <c r="E11" s="171" t="s">
        <v>111</v>
      </c>
      <c r="F11" s="171" t="s">
        <v>225</v>
      </c>
      <c r="G11" s="171" t="s">
        <v>221</v>
      </c>
      <c r="H11" s="171" t="s">
        <v>222</v>
      </c>
      <c r="I11" s="165">
        <v>1055376</v>
      </c>
      <c r="J11" s="165">
        <v>1055376</v>
      </c>
      <c r="K11" s="25"/>
      <c r="L11" s="25"/>
      <c r="M11" s="25"/>
      <c r="N11" s="165">
        <v>1055376</v>
      </c>
      <c r="O11" s="25"/>
      <c r="P11" s="165"/>
      <c r="Q11" s="165"/>
      <c r="R11" s="165"/>
      <c r="S11" s="165"/>
      <c r="T11" s="165"/>
      <c r="U11" s="165"/>
      <c r="V11" s="165"/>
      <c r="W11" s="165"/>
      <c r="X11" s="165"/>
      <c r="Y11" s="164"/>
      <c r="Z11" s="165"/>
    </row>
    <row r="12" ht="20.25" customHeight="1" spans="1:26">
      <c r="A12" s="171" t="s">
        <v>218</v>
      </c>
      <c r="B12" s="171" t="s">
        <v>71</v>
      </c>
      <c r="C12" s="171" t="s">
        <v>223</v>
      </c>
      <c r="D12" s="171" t="s">
        <v>224</v>
      </c>
      <c r="E12" s="171" t="s">
        <v>111</v>
      </c>
      <c r="F12" s="171" t="s">
        <v>225</v>
      </c>
      <c r="G12" s="171" t="s">
        <v>228</v>
      </c>
      <c r="H12" s="171" t="s">
        <v>229</v>
      </c>
      <c r="I12" s="165">
        <v>51000</v>
      </c>
      <c r="J12" s="165">
        <v>51000</v>
      </c>
      <c r="K12" s="25"/>
      <c r="L12" s="25"/>
      <c r="M12" s="25"/>
      <c r="N12" s="165">
        <v>51000</v>
      </c>
      <c r="O12" s="25"/>
      <c r="P12" s="165"/>
      <c r="Q12" s="165"/>
      <c r="R12" s="165"/>
      <c r="S12" s="165"/>
      <c r="T12" s="165"/>
      <c r="U12" s="165"/>
      <c r="V12" s="165"/>
      <c r="W12" s="165"/>
      <c r="X12" s="165"/>
      <c r="Y12" s="164"/>
      <c r="Z12" s="165"/>
    </row>
    <row r="13" ht="20.25" customHeight="1" spans="1:26">
      <c r="A13" s="171" t="s">
        <v>218</v>
      </c>
      <c r="B13" s="171" t="s">
        <v>71</v>
      </c>
      <c r="C13" s="171" t="s">
        <v>230</v>
      </c>
      <c r="D13" s="171" t="s">
        <v>231</v>
      </c>
      <c r="E13" s="171" t="s">
        <v>117</v>
      </c>
      <c r="F13" s="171" t="s">
        <v>232</v>
      </c>
      <c r="G13" s="171" t="s">
        <v>233</v>
      </c>
      <c r="H13" s="171" t="s">
        <v>234</v>
      </c>
      <c r="I13" s="165">
        <v>368900</v>
      </c>
      <c r="J13" s="165">
        <v>368900</v>
      </c>
      <c r="K13" s="25"/>
      <c r="L13" s="25"/>
      <c r="M13" s="25"/>
      <c r="N13" s="165">
        <v>368900</v>
      </c>
      <c r="O13" s="25"/>
      <c r="P13" s="165"/>
      <c r="Q13" s="165"/>
      <c r="R13" s="165"/>
      <c r="S13" s="165"/>
      <c r="T13" s="165"/>
      <c r="U13" s="165"/>
      <c r="V13" s="165"/>
      <c r="W13" s="165"/>
      <c r="X13" s="165"/>
      <c r="Y13" s="164"/>
      <c r="Z13" s="165"/>
    </row>
    <row r="14" ht="20.25" customHeight="1" spans="1:26">
      <c r="A14" s="171" t="s">
        <v>218</v>
      </c>
      <c r="B14" s="171" t="s">
        <v>71</v>
      </c>
      <c r="C14" s="171" t="s">
        <v>230</v>
      </c>
      <c r="D14" s="171" t="s">
        <v>231</v>
      </c>
      <c r="E14" s="171" t="s">
        <v>131</v>
      </c>
      <c r="F14" s="171" t="s">
        <v>235</v>
      </c>
      <c r="G14" s="171" t="s">
        <v>236</v>
      </c>
      <c r="H14" s="171" t="s">
        <v>237</v>
      </c>
      <c r="I14" s="165">
        <v>205309</v>
      </c>
      <c r="J14" s="165">
        <v>205309</v>
      </c>
      <c r="K14" s="25"/>
      <c r="L14" s="25"/>
      <c r="M14" s="25"/>
      <c r="N14" s="165">
        <v>205309</v>
      </c>
      <c r="O14" s="25"/>
      <c r="P14" s="165"/>
      <c r="Q14" s="165"/>
      <c r="R14" s="165"/>
      <c r="S14" s="165"/>
      <c r="T14" s="165"/>
      <c r="U14" s="165"/>
      <c r="V14" s="165"/>
      <c r="W14" s="165"/>
      <c r="X14" s="165"/>
      <c r="Y14" s="164"/>
      <c r="Z14" s="165"/>
    </row>
    <row r="15" ht="20.25" customHeight="1" spans="1:26">
      <c r="A15" s="171" t="s">
        <v>218</v>
      </c>
      <c r="B15" s="171" t="s">
        <v>71</v>
      </c>
      <c r="C15" s="171" t="s">
        <v>230</v>
      </c>
      <c r="D15" s="171" t="s">
        <v>231</v>
      </c>
      <c r="E15" s="171" t="s">
        <v>133</v>
      </c>
      <c r="F15" s="171" t="s">
        <v>238</v>
      </c>
      <c r="G15" s="171" t="s">
        <v>239</v>
      </c>
      <c r="H15" s="171" t="s">
        <v>240</v>
      </c>
      <c r="I15" s="165">
        <v>160800</v>
      </c>
      <c r="J15" s="165">
        <v>160800</v>
      </c>
      <c r="K15" s="25"/>
      <c r="L15" s="25"/>
      <c r="M15" s="25"/>
      <c r="N15" s="165">
        <v>160800</v>
      </c>
      <c r="O15" s="25"/>
      <c r="P15" s="165"/>
      <c r="Q15" s="165"/>
      <c r="R15" s="165"/>
      <c r="S15" s="165"/>
      <c r="T15" s="165"/>
      <c r="U15" s="165"/>
      <c r="V15" s="165"/>
      <c r="W15" s="165"/>
      <c r="X15" s="165"/>
      <c r="Y15" s="164"/>
      <c r="Z15" s="165"/>
    </row>
    <row r="16" ht="20.25" customHeight="1" spans="1:26">
      <c r="A16" s="171" t="s">
        <v>218</v>
      </c>
      <c r="B16" s="171" t="s">
        <v>71</v>
      </c>
      <c r="C16" s="171" t="s">
        <v>230</v>
      </c>
      <c r="D16" s="171" t="s">
        <v>231</v>
      </c>
      <c r="E16" s="171" t="s">
        <v>111</v>
      </c>
      <c r="F16" s="171" t="s">
        <v>225</v>
      </c>
      <c r="G16" s="171" t="s">
        <v>241</v>
      </c>
      <c r="H16" s="171" t="s">
        <v>242</v>
      </c>
      <c r="I16" s="165">
        <v>1800</v>
      </c>
      <c r="J16" s="165">
        <v>1800</v>
      </c>
      <c r="K16" s="25"/>
      <c r="L16" s="25"/>
      <c r="M16" s="25"/>
      <c r="N16" s="165">
        <v>1800</v>
      </c>
      <c r="O16" s="25"/>
      <c r="P16" s="165"/>
      <c r="Q16" s="165"/>
      <c r="R16" s="165"/>
      <c r="S16" s="165"/>
      <c r="T16" s="165"/>
      <c r="U16" s="165"/>
      <c r="V16" s="165"/>
      <c r="W16" s="165"/>
      <c r="X16" s="165"/>
      <c r="Y16" s="164"/>
      <c r="Z16" s="165"/>
    </row>
    <row r="17" ht="20.25" customHeight="1" spans="1:26">
      <c r="A17" s="171" t="s">
        <v>218</v>
      </c>
      <c r="B17" s="171" t="s">
        <v>71</v>
      </c>
      <c r="C17" s="171" t="s">
        <v>230</v>
      </c>
      <c r="D17" s="171" t="s">
        <v>231</v>
      </c>
      <c r="E17" s="171" t="s">
        <v>135</v>
      </c>
      <c r="F17" s="171" t="s">
        <v>243</v>
      </c>
      <c r="G17" s="171" t="s">
        <v>241</v>
      </c>
      <c r="H17" s="171" t="s">
        <v>242</v>
      </c>
      <c r="I17" s="165">
        <v>11448</v>
      </c>
      <c r="J17" s="165">
        <v>11448</v>
      </c>
      <c r="K17" s="25"/>
      <c r="L17" s="25"/>
      <c r="M17" s="25"/>
      <c r="N17" s="165">
        <v>11448</v>
      </c>
      <c r="O17" s="25"/>
      <c r="P17" s="165"/>
      <c r="Q17" s="165"/>
      <c r="R17" s="165"/>
      <c r="S17" s="165"/>
      <c r="T17" s="165"/>
      <c r="U17" s="165"/>
      <c r="V17" s="165"/>
      <c r="W17" s="165"/>
      <c r="X17" s="165"/>
      <c r="Y17" s="164"/>
      <c r="Z17" s="165"/>
    </row>
    <row r="18" ht="20.25" customHeight="1" spans="1:26">
      <c r="A18" s="171" t="s">
        <v>218</v>
      </c>
      <c r="B18" s="171" t="s">
        <v>71</v>
      </c>
      <c r="C18" s="171" t="s">
        <v>230</v>
      </c>
      <c r="D18" s="171" t="s">
        <v>231</v>
      </c>
      <c r="E18" s="171" t="s">
        <v>135</v>
      </c>
      <c r="F18" s="171" t="s">
        <v>243</v>
      </c>
      <c r="G18" s="171" t="s">
        <v>241</v>
      </c>
      <c r="H18" s="171" t="s">
        <v>242</v>
      </c>
      <c r="I18" s="165">
        <v>4148</v>
      </c>
      <c r="J18" s="165">
        <v>4148</v>
      </c>
      <c r="K18" s="25"/>
      <c r="L18" s="25"/>
      <c r="M18" s="25"/>
      <c r="N18" s="165">
        <v>4148</v>
      </c>
      <c r="O18" s="25"/>
      <c r="P18" s="165"/>
      <c r="Q18" s="165"/>
      <c r="R18" s="165"/>
      <c r="S18" s="165"/>
      <c r="T18" s="165"/>
      <c r="U18" s="165"/>
      <c r="V18" s="165"/>
      <c r="W18" s="165"/>
      <c r="X18" s="165"/>
      <c r="Y18" s="164"/>
      <c r="Z18" s="165"/>
    </row>
    <row r="19" ht="20.25" customHeight="1" spans="1:26">
      <c r="A19" s="171" t="s">
        <v>218</v>
      </c>
      <c r="B19" s="171" t="s">
        <v>71</v>
      </c>
      <c r="C19" s="171" t="s">
        <v>244</v>
      </c>
      <c r="D19" s="171" t="s">
        <v>245</v>
      </c>
      <c r="E19" s="171" t="s">
        <v>141</v>
      </c>
      <c r="F19" s="171" t="s">
        <v>245</v>
      </c>
      <c r="G19" s="171" t="s">
        <v>246</v>
      </c>
      <c r="H19" s="171" t="s">
        <v>245</v>
      </c>
      <c r="I19" s="165">
        <v>308859</v>
      </c>
      <c r="J19" s="165">
        <v>308859</v>
      </c>
      <c r="K19" s="25"/>
      <c r="L19" s="25"/>
      <c r="M19" s="25"/>
      <c r="N19" s="165">
        <v>308859</v>
      </c>
      <c r="O19" s="25"/>
      <c r="P19" s="165"/>
      <c r="Q19" s="165"/>
      <c r="R19" s="165"/>
      <c r="S19" s="165"/>
      <c r="T19" s="165"/>
      <c r="U19" s="165"/>
      <c r="V19" s="165"/>
      <c r="W19" s="165"/>
      <c r="X19" s="165"/>
      <c r="Y19" s="164"/>
      <c r="Z19" s="165"/>
    </row>
    <row r="20" ht="20.25" customHeight="1" spans="1:26">
      <c r="A20" s="171" t="s">
        <v>218</v>
      </c>
      <c r="B20" s="171" t="s">
        <v>71</v>
      </c>
      <c r="C20" s="171" t="s">
        <v>247</v>
      </c>
      <c r="D20" s="171" t="s">
        <v>248</v>
      </c>
      <c r="E20" s="171" t="s">
        <v>111</v>
      </c>
      <c r="F20" s="171" t="s">
        <v>225</v>
      </c>
      <c r="G20" s="171" t="s">
        <v>249</v>
      </c>
      <c r="H20" s="171" t="s">
        <v>250</v>
      </c>
      <c r="I20" s="165">
        <v>156000</v>
      </c>
      <c r="J20" s="165">
        <v>156000</v>
      </c>
      <c r="K20" s="25"/>
      <c r="L20" s="25"/>
      <c r="M20" s="25"/>
      <c r="N20" s="165">
        <v>156000</v>
      </c>
      <c r="O20" s="25"/>
      <c r="P20" s="165"/>
      <c r="Q20" s="165"/>
      <c r="R20" s="165"/>
      <c r="S20" s="165"/>
      <c r="T20" s="165"/>
      <c r="U20" s="165"/>
      <c r="V20" s="165"/>
      <c r="W20" s="165"/>
      <c r="X20" s="165"/>
      <c r="Y20" s="164"/>
      <c r="Z20" s="165"/>
    </row>
    <row r="21" ht="20.25" customHeight="1" spans="1:26">
      <c r="A21" s="171" t="s">
        <v>218</v>
      </c>
      <c r="B21" s="171" t="s">
        <v>71</v>
      </c>
      <c r="C21" s="171" t="s">
        <v>251</v>
      </c>
      <c r="D21" s="171" t="s">
        <v>252</v>
      </c>
      <c r="E21" s="171" t="s">
        <v>111</v>
      </c>
      <c r="F21" s="171" t="s">
        <v>225</v>
      </c>
      <c r="G21" s="171" t="s">
        <v>253</v>
      </c>
      <c r="H21" s="171" t="s">
        <v>252</v>
      </c>
      <c r="I21" s="165">
        <v>44527.92</v>
      </c>
      <c r="J21" s="165">
        <v>44527.92</v>
      </c>
      <c r="K21" s="25"/>
      <c r="L21" s="25"/>
      <c r="M21" s="25"/>
      <c r="N21" s="165">
        <v>44527.92</v>
      </c>
      <c r="O21" s="25"/>
      <c r="P21" s="165"/>
      <c r="Q21" s="165"/>
      <c r="R21" s="165"/>
      <c r="S21" s="165"/>
      <c r="T21" s="165"/>
      <c r="U21" s="165"/>
      <c r="V21" s="165"/>
      <c r="W21" s="165"/>
      <c r="X21" s="165"/>
      <c r="Y21" s="164"/>
      <c r="Z21" s="165"/>
    </row>
    <row r="22" ht="20.25" customHeight="1" spans="1:26">
      <c r="A22" s="171" t="s">
        <v>218</v>
      </c>
      <c r="B22" s="171" t="s">
        <v>71</v>
      </c>
      <c r="C22" s="171" t="s">
        <v>254</v>
      </c>
      <c r="D22" s="171" t="s">
        <v>255</v>
      </c>
      <c r="E22" s="171" t="s">
        <v>111</v>
      </c>
      <c r="F22" s="171" t="s">
        <v>225</v>
      </c>
      <c r="G22" s="171" t="s">
        <v>256</v>
      </c>
      <c r="H22" s="171" t="s">
        <v>257</v>
      </c>
      <c r="I22" s="165">
        <v>45000</v>
      </c>
      <c r="J22" s="165">
        <v>45000</v>
      </c>
      <c r="K22" s="25"/>
      <c r="L22" s="25"/>
      <c r="M22" s="25"/>
      <c r="N22" s="165">
        <v>45000</v>
      </c>
      <c r="O22" s="25"/>
      <c r="P22" s="165"/>
      <c r="Q22" s="165"/>
      <c r="R22" s="165"/>
      <c r="S22" s="165"/>
      <c r="T22" s="165"/>
      <c r="U22" s="165"/>
      <c r="V22" s="165"/>
      <c r="W22" s="165"/>
      <c r="X22" s="165"/>
      <c r="Y22" s="164"/>
      <c r="Z22" s="165"/>
    </row>
    <row r="23" ht="20.25" customHeight="1" spans="1:26">
      <c r="A23" s="171" t="s">
        <v>218</v>
      </c>
      <c r="B23" s="171" t="s">
        <v>71</v>
      </c>
      <c r="C23" s="171" t="s">
        <v>254</v>
      </c>
      <c r="D23" s="171" t="s">
        <v>255</v>
      </c>
      <c r="E23" s="171" t="s">
        <v>111</v>
      </c>
      <c r="F23" s="171" t="s">
        <v>225</v>
      </c>
      <c r="G23" s="171" t="s">
        <v>256</v>
      </c>
      <c r="H23" s="171" t="s">
        <v>257</v>
      </c>
      <c r="I23" s="165">
        <v>48433</v>
      </c>
      <c r="J23" s="165">
        <v>48433</v>
      </c>
      <c r="K23" s="25"/>
      <c r="L23" s="25"/>
      <c r="M23" s="25"/>
      <c r="N23" s="165">
        <v>48433</v>
      </c>
      <c r="O23" s="25"/>
      <c r="P23" s="165"/>
      <c r="Q23" s="165"/>
      <c r="R23" s="165"/>
      <c r="S23" s="165"/>
      <c r="T23" s="165"/>
      <c r="U23" s="165"/>
      <c r="V23" s="165"/>
      <c r="W23" s="165"/>
      <c r="X23" s="165"/>
      <c r="Y23" s="164"/>
      <c r="Z23" s="165"/>
    </row>
    <row r="24" ht="20.25" customHeight="1" spans="1:26">
      <c r="A24" s="171" t="s">
        <v>218</v>
      </c>
      <c r="B24" s="171" t="s">
        <v>71</v>
      </c>
      <c r="C24" s="171" t="s">
        <v>254</v>
      </c>
      <c r="D24" s="171" t="s">
        <v>255</v>
      </c>
      <c r="E24" s="171" t="s">
        <v>115</v>
      </c>
      <c r="F24" s="171" t="s">
        <v>258</v>
      </c>
      <c r="G24" s="171" t="s">
        <v>256</v>
      </c>
      <c r="H24" s="171" t="s">
        <v>257</v>
      </c>
      <c r="I24" s="165">
        <v>4200</v>
      </c>
      <c r="J24" s="165">
        <v>4200</v>
      </c>
      <c r="K24" s="25"/>
      <c r="L24" s="25"/>
      <c r="M24" s="25"/>
      <c r="N24" s="165">
        <v>4200</v>
      </c>
      <c r="O24" s="25"/>
      <c r="P24" s="165"/>
      <c r="Q24" s="165"/>
      <c r="R24" s="165"/>
      <c r="S24" s="165"/>
      <c r="T24" s="165"/>
      <c r="U24" s="165"/>
      <c r="V24" s="165"/>
      <c r="W24" s="165"/>
      <c r="X24" s="165"/>
      <c r="Y24" s="164"/>
      <c r="Z24" s="165"/>
    </row>
    <row r="25" ht="20.25" customHeight="1" spans="1:26">
      <c r="A25" s="171" t="s">
        <v>218</v>
      </c>
      <c r="B25" s="171" t="s">
        <v>71</v>
      </c>
      <c r="C25" s="171" t="s">
        <v>254</v>
      </c>
      <c r="D25" s="171" t="s">
        <v>255</v>
      </c>
      <c r="E25" s="171" t="s">
        <v>111</v>
      </c>
      <c r="F25" s="171" t="s">
        <v>225</v>
      </c>
      <c r="G25" s="171" t="s">
        <v>259</v>
      </c>
      <c r="H25" s="171" t="s">
        <v>260</v>
      </c>
      <c r="I25" s="165">
        <v>25000</v>
      </c>
      <c r="J25" s="165">
        <v>25000</v>
      </c>
      <c r="K25" s="25"/>
      <c r="L25" s="25"/>
      <c r="M25" s="25"/>
      <c r="N25" s="165">
        <v>25000</v>
      </c>
      <c r="O25" s="25"/>
      <c r="P25" s="165"/>
      <c r="Q25" s="165"/>
      <c r="R25" s="165"/>
      <c r="S25" s="165"/>
      <c r="T25" s="165"/>
      <c r="U25" s="165"/>
      <c r="V25" s="165"/>
      <c r="W25" s="165"/>
      <c r="X25" s="165"/>
      <c r="Y25" s="164"/>
      <c r="Z25" s="165"/>
    </row>
    <row r="26" ht="20.25" customHeight="1" spans="1:26">
      <c r="A26" s="171" t="s">
        <v>218</v>
      </c>
      <c r="B26" s="171" t="s">
        <v>71</v>
      </c>
      <c r="C26" s="171" t="s">
        <v>254</v>
      </c>
      <c r="D26" s="171" t="s">
        <v>255</v>
      </c>
      <c r="E26" s="171" t="s">
        <v>111</v>
      </c>
      <c r="F26" s="171" t="s">
        <v>225</v>
      </c>
      <c r="G26" s="171" t="s">
        <v>261</v>
      </c>
      <c r="H26" s="171" t="s">
        <v>262</v>
      </c>
      <c r="I26" s="165">
        <v>5100</v>
      </c>
      <c r="J26" s="165">
        <v>5100</v>
      </c>
      <c r="K26" s="25"/>
      <c r="L26" s="25"/>
      <c r="M26" s="25"/>
      <c r="N26" s="165">
        <v>5100</v>
      </c>
      <c r="O26" s="25"/>
      <c r="P26" s="165"/>
      <c r="Q26" s="165"/>
      <c r="R26" s="165"/>
      <c r="S26" s="165"/>
      <c r="T26" s="165"/>
      <c r="U26" s="165"/>
      <c r="V26" s="165"/>
      <c r="W26" s="165"/>
      <c r="X26" s="165"/>
      <c r="Y26" s="164"/>
      <c r="Z26" s="165"/>
    </row>
    <row r="27" ht="20.25" customHeight="1" spans="1:26">
      <c r="A27" s="171" t="s">
        <v>218</v>
      </c>
      <c r="B27" s="171" t="s">
        <v>71</v>
      </c>
      <c r="C27" s="171" t="s">
        <v>254</v>
      </c>
      <c r="D27" s="171" t="s">
        <v>255</v>
      </c>
      <c r="E27" s="171" t="s">
        <v>111</v>
      </c>
      <c r="F27" s="171" t="s">
        <v>225</v>
      </c>
      <c r="G27" s="171" t="s">
        <v>263</v>
      </c>
      <c r="H27" s="171" t="s">
        <v>264</v>
      </c>
      <c r="I27" s="165">
        <v>5100</v>
      </c>
      <c r="J27" s="165">
        <v>5100</v>
      </c>
      <c r="K27" s="25"/>
      <c r="L27" s="25"/>
      <c r="M27" s="25"/>
      <c r="N27" s="165">
        <v>5100</v>
      </c>
      <c r="O27" s="25"/>
      <c r="P27" s="165"/>
      <c r="Q27" s="165"/>
      <c r="R27" s="165"/>
      <c r="S27" s="165"/>
      <c r="T27" s="165"/>
      <c r="U27" s="165"/>
      <c r="V27" s="165"/>
      <c r="W27" s="165"/>
      <c r="X27" s="165"/>
      <c r="Y27" s="164"/>
      <c r="Z27" s="165"/>
    </row>
    <row r="28" ht="20.25" customHeight="1" spans="1:26">
      <c r="A28" s="171" t="s">
        <v>218</v>
      </c>
      <c r="B28" s="171" t="s">
        <v>71</v>
      </c>
      <c r="C28" s="171" t="s">
        <v>254</v>
      </c>
      <c r="D28" s="171" t="s">
        <v>255</v>
      </c>
      <c r="E28" s="171" t="s">
        <v>111</v>
      </c>
      <c r="F28" s="171" t="s">
        <v>225</v>
      </c>
      <c r="G28" s="171" t="s">
        <v>265</v>
      </c>
      <c r="H28" s="171" t="s">
        <v>266</v>
      </c>
      <c r="I28" s="165">
        <v>8500</v>
      </c>
      <c r="J28" s="165">
        <v>8500</v>
      </c>
      <c r="K28" s="25"/>
      <c r="L28" s="25"/>
      <c r="M28" s="25"/>
      <c r="N28" s="165">
        <v>8500</v>
      </c>
      <c r="O28" s="25"/>
      <c r="P28" s="165"/>
      <c r="Q28" s="165"/>
      <c r="R28" s="165"/>
      <c r="S28" s="165"/>
      <c r="T28" s="165"/>
      <c r="U28" s="165"/>
      <c r="V28" s="165"/>
      <c r="W28" s="165"/>
      <c r="X28" s="165"/>
      <c r="Y28" s="164"/>
      <c r="Z28" s="165"/>
    </row>
    <row r="29" ht="20.25" customHeight="1" spans="1:26">
      <c r="A29" s="171" t="s">
        <v>218</v>
      </c>
      <c r="B29" s="171" t="s">
        <v>71</v>
      </c>
      <c r="C29" s="171" t="s">
        <v>254</v>
      </c>
      <c r="D29" s="171" t="s">
        <v>255</v>
      </c>
      <c r="E29" s="171" t="s">
        <v>111</v>
      </c>
      <c r="F29" s="171" t="s">
        <v>225</v>
      </c>
      <c r="G29" s="171" t="s">
        <v>267</v>
      </c>
      <c r="H29" s="171" t="s">
        <v>268</v>
      </c>
      <c r="I29" s="165">
        <v>10200</v>
      </c>
      <c r="J29" s="165">
        <v>10200</v>
      </c>
      <c r="K29" s="25"/>
      <c r="L29" s="25"/>
      <c r="M29" s="25"/>
      <c r="N29" s="165">
        <v>10200</v>
      </c>
      <c r="O29" s="25"/>
      <c r="P29" s="165"/>
      <c r="Q29" s="165"/>
      <c r="R29" s="165"/>
      <c r="S29" s="165"/>
      <c r="T29" s="165"/>
      <c r="U29" s="165"/>
      <c r="V29" s="165"/>
      <c r="W29" s="165"/>
      <c r="X29" s="165"/>
      <c r="Y29" s="164"/>
      <c r="Z29" s="165"/>
    </row>
    <row r="30" ht="20.25" customHeight="1" spans="1:26">
      <c r="A30" s="171" t="s">
        <v>218</v>
      </c>
      <c r="B30" s="171" t="s">
        <v>71</v>
      </c>
      <c r="C30" s="171" t="s">
        <v>254</v>
      </c>
      <c r="D30" s="171" t="s">
        <v>255</v>
      </c>
      <c r="E30" s="171" t="s">
        <v>111</v>
      </c>
      <c r="F30" s="171" t="s">
        <v>225</v>
      </c>
      <c r="G30" s="171" t="s">
        <v>269</v>
      </c>
      <c r="H30" s="171" t="s">
        <v>270</v>
      </c>
      <c r="I30" s="165">
        <v>13600</v>
      </c>
      <c r="J30" s="165">
        <v>13600</v>
      </c>
      <c r="K30" s="25"/>
      <c r="L30" s="25"/>
      <c r="M30" s="25"/>
      <c r="N30" s="165">
        <v>13600</v>
      </c>
      <c r="O30" s="25"/>
      <c r="P30" s="165"/>
      <c r="Q30" s="165"/>
      <c r="R30" s="165"/>
      <c r="S30" s="165"/>
      <c r="T30" s="165"/>
      <c r="U30" s="165"/>
      <c r="V30" s="165"/>
      <c r="W30" s="165"/>
      <c r="X30" s="165"/>
      <c r="Y30" s="164"/>
      <c r="Z30" s="165"/>
    </row>
    <row r="31" ht="20.25" customHeight="1" spans="1:26">
      <c r="A31" s="171" t="s">
        <v>218</v>
      </c>
      <c r="B31" s="171" t="s">
        <v>71</v>
      </c>
      <c r="C31" s="171" t="s">
        <v>254</v>
      </c>
      <c r="D31" s="171" t="s">
        <v>255</v>
      </c>
      <c r="E31" s="171" t="s">
        <v>111</v>
      </c>
      <c r="F31" s="171" t="s">
        <v>225</v>
      </c>
      <c r="G31" s="171" t="s">
        <v>271</v>
      </c>
      <c r="H31" s="171" t="s">
        <v>272</v>
      </c>
      <c r="I31" s="165">
        <v>17000</v>
      </c>
      <c r="J31" s="165">
        <v>17000</v>
      </c>
      <c r="K31" s="25"/>
      <c r="L31" s="25"/>
      <c r="M31" s="25"/>
      <c r="N31" s="165">
        <v>17000</v>
      </c>
      <c r="O31" s="25"/>
      <c r="P31" s="165"/>
      <c r="Q31" s="165"/>
      <c r="R31" s="165"/>
      <c r="S31" s="165"/>
      <c r="T31" s="165"/>
      <c r="U31" s="165"/>
      <c r="V31" s="165"/>
      <c r="W31" s="165"/>
      <c r="X31" s="165"/>
      <c r="Y31" s="164"/>
      <c r="Z31" s="165"/>
    </row>
    <row r="32" ht="20.25" customHeight="1" spans="1:26">
      <c r="A32" s="171" t="s">
        <v>218</v>
      </c>
      <c r="B32" s="171" t="s">
        <v>71</v>
      </c>
      <c r="C32" s="171" t="s">
        <v>254</v>
      </c>
      <c r="D32" s="171" t="s">
        <v>255</v>
      </c>
      <c r="E32" s="171" t="s">
        <v>105</v>
      </c>
      <c r="F32" s="171" t="s">
        <v>273</v>
      </c>
      <c r="G32" s="171" t="s">
        <v>274</v>
      </c>
      <c r="H32" s="171" t="s">
        <v>275</v>
      </c>
      <c r="I32" s="165">
        <v>5100</v>
      </c>
      <c r="J32" s="165">
        <v>5100</v>
      </c>
      <c r="K32" s="25"/>
      <c r="L32" s="25"/>
      <c r="M32" s="25"/>
      <c r="N32" s="165">
        <v>5100</v>
      </c>
      <c r="O32" s="25"/>
      <c r="P32" s="165"/>
      <c r="Q32" s="165"/>
      <c r="R32" s="165"/>
      <c r="S32" s="165"/>
      <c r="T32" s="165"/>
      <c r="U32" s="165"/>
      <c r="V32" s="165"/>
      <c r="W32" s="165"/>
      <c r="X32" s="165"/>
      <c r="Y32" s="164"/>
      <c r="Z32" s="165"/>
    </row>
    <row r="33" ht="20.25" customHeight="1" spans="1:26">
      <c r="A33" s="171" t="s">
        <v>218</v>
      </c>
      <c r="B33" s="171" t="s">
        <v>71</v>
      </c>
      <c r="C33" s="171" t="s">
        <v>254</v>
      </c>
      <c r="D33" s="171" t="s">
        <v>255</v>
      </c>
      <c r="E33" s="171" t="s">
        <v>111</v>
      </c>
      <c r="F33" s="171" t="s">
        <v>225</v>
      </c>
      <c r="G33" s="171" t="s">
        <v>276</v>
      </c>
      <c r="H33" s="171" t="s">
        <v>277</v>
      </c>
      <c r="I33" s="165">
        <v>51000</v>
      </c>
      <c r="J33" s="165">
        <v>51000</v>
      </c>
      <c r="K33" s="25"/>
      <c r="L33" s="25"/>
      <c r="M33" s="25"/>
      <c r="N33" s="165">
        <v>51000</v>
      </c>
      <c r="O33" s="25"/>
      <c r="P33" s="165"/>
      <c r="Q33" s="165"/>
      <c r="R33" s="165"/>
      <c r="S33" s="165"/>
      <c r="T33" s="165"/>
      <c r="U33" s="165"/>
      <c r="V33" s="165"/>
      <c r="W33" s="165"/>
      <c r="X33" s="165"/>
      <c r="Y33" s="164"/>
      <c r="Z33" s="165"/>
    </row>
    <row r="34" ht="20.25" customHeight="1" spans="1:26">
      <c r="A34" s="171" t="s">
        <v>218</v>
      </c>
      <c r="B34" s="171" t="s">
        <v>71</v>
      </c>
      <c r="C34" s="171" t="s">
        <v>254</v>
      </c>
      <c r="D34" s="171" t="s">
        <v>255</v>
      </c>
      <c r="E34" s="171" t="s">
        <v>111</v>
      </c>
      <c r="F34" s="171" t="s">
        <v>225</v>
      </c>
      <c r="G34" s="171" t="s">
        <v>249</v>
      </c>
      <c r="H34" s="171" t="s">
        <v>250</v>
      </c>
      <c r="I34" s="165">
        <v>15600</v>
      </c>
      <c r="J34" s="165">
        <v>15600</v>
      </c>
      <c r="K34" s="25"/>
      <c r="L34" s="25"/>
      <c r="M34" s="25"/>
      <c r="N34" s="165">
        <v>15600</v>
      </c>
      <c r="O34" s="25"/>
      <c r="P34" s="165"/>
      <c r="Q34" s="165"/>
      <c r="R34" s="165"/>
      <c r="S34" s="165"/>
      <c r="T34" s="165"/>
      <c r="U34" s="165"/>
      <c r="V34" s="165"/>
      <c r="W34" s="165"/>
      <c r="X34" s="165"/>
      <c r="Y34" s="164"/>
      <c r="Z34" s="165"/>
    </row>
    <row r="35" ht="20.25" customHeight="1" spans="1:26">
      <c r="A35" s="171" t="s">
        <v>218</v>
      </c>
      <c r="B35" s="171" t="s">
        <v>71</v>
      </c>
      <c r="C35" s="171" t="s">
        <v>254</v>
      </c>
      <c r="D35" s="171" t="s">
        <v>255</v>
      </c>
      <c r="E35" s="171" t="s">
        <v>111</v>
      </c>
      <c r="F35" s="171" t="s">
        <v>225</v>
      </c>
      <c r="G35" s="171" t="s">
        <v>278</v>
      </c>
      <c r="H35" s="171" t="s">
        <v>279</v>
      </c>
      <c r="I35" s="165">
        <v>10000</v>
      </c>
      <c r="J35" s="165">
        <v>10000</v>
      </c>
      <c r="K35" s="25"/>
      <c r="L35" s="25"/>
      <c r="M35" s="25"/>
      <c r="N35" s="165">
        <v>10000</v>
      </c>
      <c r="O35" s="25"/>
      <c r="P35" s="165"/>
      <c r="Q35" s="165"/>
      <c r="R35" s="165"/>
      <c r="S35" s="165"/>
      <c r="T35" s="165"/>
      <c r="U35" s="165"/>
      <c r="V35" s="165"/>
      <c r="W35" s="165"/>
      <c r="X35" s="165"/>
      <c r="Y35" s="164"/>
      <c r="Z35" s="165"/>
    </row>
    <row r="36" ht="20.25" customHeight="1" spans="1:26">
      <c r="A36" s="171" t="s">
        <v>218</v>
      </c>
      <c r="B36" s="171" t="s">
        <v>71</v>
      </c>
      <c r="C36" s="171" t="s">
        <v>280</v>
      </c>
      <c r="D36" s="171" t="s">
        <v>281</v>
      </c>
      <c r="E36" s="171" t="s">
        <v>115</v>
      </c>
      <c r="F36" s="171" t="s">
        <v>258</v>
      </c>
      <c r="G36" s="171" t="s">
        <v>282</v>
      </c>
      <c r="H36" s="171" t="s">
        <v>283</v>
      </c>
      <c r="I36" s="165">
        <v>176400</v>
      </c>
      <c r="J36" s="165">
        <v>176400</v>
      </c>
      <c r="K36" s="25"/>
      <c r="L36" s="25"/>
      <c r="M36" s="25"/>
      <c r="N36" s="165">
        <v>176400</v>
      </c>
      <c r="O36" s="25"/>
      <c r="P36" s="165"/>
      <c r="Q36" s="165"/>
      <c r="R36" s="165"/>
      <c r="S36" s="165"/>
      <c r="T36" s="165"/>
      <c r="U36" s="165"/>
      <c r="V36" s="165"/>
      <c r="W36" s="165"/>
      <c r="X36" s="165"/>
      <c r="Y36" s="164"/>
      <c r="Z36" s="165"/>
    </row>
    <row r="37" ht="20.25" customHeight="1" spans="1:26">
      <c r="A37" s="171" t="s">
        <v>218</v>
      </c>
      <c r="B37" s="171" t="s">
        <v>71</v>
      </c>
      <c r="C37" s="171" t="s">
        <v>284</v>
      </c>
      <c r="D37" s="171" t="s">
        <v>285</v>
      </c>
      <c r="E37" s="171" t="s">
        <v>111</v>
      </c>
      <c r="F37" s="171" t="s">
        <v>225</v>
      </c>
      <c r="G37" s="171" t="s">
        <v>228</v>
      </c>
      <c r="H37" s="171" t="s">
        <v>229</v>
      </c>
      <c r="I37" s="165">
        <v>426960</v>
      </c>
      <c r="J37" s="165">
        <v>426960</v>
      </c>
      <c r="K37" s="25"/>
      <c r="L37" s="25"/>
      <c r="M37" s="25"/>
      <c r="N37" s="165">
        <v>426960</v>
      </c>
      <c r="O37" s="25"/>
      <c r="P37" s="165"/>
      <c r="Q37" s="165"/>
      <c r="R37" s="165"/>
      <c r="S37" s="165"/>
      <c r="T37" s="165"/>
      <c r="U37" s="165"/>
      <c r="V37" s="165"/>
      <c r="W37" s="165"/>
      <c r="X37" s="165"/>
      <c r="Y37" s="164"/>
      <c r="Z37" s="165"/>
    </row>
    <row r="38" ht="20.25" customHeight="1" spans="1:26">
      <c r="A38" s="171" t="s">
        <v>218</v>
      </c>
      <c r="B38" s="171" t="s">
        <v>71</v>
      </c>
      <c r="C38" s="171" t="s">
        <v>284</v>
      </c>
      <c r="D38" s="171" t="s">
        <v>285</v>
      </c>
      <c r="E38" s="171" t="s">
        <v>111</v>
      </c>
      <c r="F38" s="171" t="s">
        <v>225</v>
      </c>
      <c r="G38" s="171" t="s">
        <v>228</v>
      </c>
      <c r="H38" s="171" t="s">
        <v>229</v>
      </c>
      <c r="I38" s="165">
        <v>374000</v>
      </c>
      <c r="J38" s="165">
        <v>374000</v>
      </c>
      <c r="K38" s="25"/>
      <c r="L38" s="25"/>
      <c r="M38" s="25"/>
      <c r="N38" s="165">
        <v>374000</v>
      </c>
      <c r="O38" s="25"/>
      <c r="P38" s="165"/>
      <c r="Q38" s="165"/>
      <c r="R38" s="165"/>
      <c r="S38" s="165"/>
      <c r="T38" s="165"/>
      <c r="U38" s="165"/>
      <c r="V38" s="165"/>
      <c r="W38" s="165"/>
      <c r="X38" s="165"/>
      <c r="Y38" s="164"/>
      <c r="Z38" s="165"/>
    </row>
    <row r="39" ht="17.25" customHeight="1" spans="1:26">
      <c r="A39" s="34" t="s">
        <v>186</v>
      </c>
      <c r="B39" s="35"/>
      <c r="C39" s="172"/>
      <c r="D39" s="172"/>
      <c r="E39" s="172"/>
      <c r="F39" s="172"/>
      <c r="G39" s="172"/>
      <c r="H39" s="173"/>
      <c r="I39" s="165">
        <v>4358460.92</v>
      </c>
      <c r="J39" s="165">
        <v>4358460.92</v>
      </c>
      <c r="K39" s="178"/>
      <c r="L39" s="178"/>
      <c r="M39" s="178"/>
      <c r="N39" s="165">
        <v>4358460.92</v>
      </c>
      <c r="O39" s="178"/>
      <c r="P39" s="165"/>
      <c r="Q39" s="165"/>
      <c r="R39" s="165"/>
      <c r="S39" s="165"/>
      <c r="T39" s="165"/>
      <c r="U39" s="165"/>
      <c r="V39" s="165"/>
      <c r="W39" s="165"/>
      <c r="X39" s="165"/>
      <c r="Y39" s="164"/>
      <c r="Z39" s="165"/>
    </row>
  </sheetData>
  <mergeCells count="32">
    <mergeCell ref="A2:Z2"/>
    <mergeCell ref="A3:H3"/>
    <mergeCell ref="I4:Z4"/>
    <mergeCell ref="J5:O5"/>
    <mergeCell ref="P5:R5"/>
    <mergeCell ref="T5:Z5"/>
    <mergeCell ref="J6:K6"/>
    <mergeCell ref="A39:H39"/>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 ref="Z6:Z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7"/>
  <sheetViews>
    <sheetView workbookViewId="0">
      <selection activeCell="A3" sqref="A3:H3"/>
    </sheetView>
  </sheetViews>
  <sheetFormatPr defaultColWidth="9.13888888888889" defaultRowHeight="14.25" customHeight="1"/>
  <cols>
    <col min="1" max="1" width="10.287037037037" style="1" customWidth="1"/>
    <col min="2" max="2" width="13.4259259259259" style="1" customWidth="1"/>
    <col min="3" max="3" width="32.8611111111111" style="1" customWidth="1"/>
    <col min="4" max="4" width="23.8611111111111" style="1" customWidth="1"/>
    <col min="5" max="5" width="11.1388888888889" style="1" customWidth="1"/>
    <col min="6" max="6" width="17.712962962963" style="1" customWidth="1"/>
    <col min="7" max="7" width="9.86111111111111" style="1" customWidth="1"/>
    <col min="8" max="8" width="17.712962962963" style="1" customWidth="1"/>
    <col min="9" max="13" width="20" style="1" customWidth="1"/>
    <col min="14" max="14" width="12.287037037037" style="1" customWidth="1"/>
    <col min="15" max="15" width="12.712962962963" style="1" customWidth="1"/>
    <col min="16" max="16" width="11.1388888888889" style="1" customWidth="1"/>
    <col min="17" max="21" width="19.8611111111111" style="1" customWidth="1"/>
    <col min="22" max="22" width="20" style="1" customWidth="1"/>
    <col min="23" max="23" width="19.8611111111111" style="1" customWidth="1"/>
    <col min="24" max="16383" width="9.13888888888889" style="1" customWidth="1"/>
    <col min="16384" max="16384" width="9.13888888888889" style="1"/>
  </cols>
  <sheetData>
    <row r="1" ht="13.5" customHeight="1" spans="2:23">
      <c r="B1" s="159"/>
      <c r="E1" s="2"/>
      <c r="F1" s="2"/>
      <c r="G1" s="2"/>
      <c r="H1" s="2"/>
      <c r="I1" s="3"/>
      <c r="J1" s="3"/>
      <c r="K1" s="3"/>
      <c r="L1" s="3"/>
      <c r="M1" s="3"/>
      <c r="N1" s="3"/>
      <c r="O1" s="3"/>
      <c r="P1" s="3"/>
      <c r="Q1" s="3"/>
      <c r="U1" s="159"/>
      <c r="W1" s="166" t="s">
        <v>286</v>
      </c>
    </row>
    <row r="2" ht="46.5" customHeight="1" spans="1:23">
      <c r="A2" s="5" t="s">
        <v>287</v>
      </c>
      <c r="B2" s="5"/>
      <c r="C2" s="5"/>
      <c r="D2" s="5"/>
      <c r="E2" s="5"/>
      <c r="F2" s="5"/>
      <c r="G2" s="5"/>
      <c r="H2" s="5"/>
      <c r="I2" s="5"/>
      <c r="J2" s="5"/>
      <c r="K2" s="5"/>
      <c r="L2" s="5"/>
      <c r="M2" s="5"/>
      <c r="N2" s="5"/>
      <c r="O2" s="5"/>
      <c r="P2" s="5"/>
      <c r="Q2" s="5"/>
      <c r="R2" s="5"/>
      <c r="S2" s="5"/>
      <c r="T2" s="5"/>
      <c r="U2" s="5"/>
      <c r="V2" s="5"/>
      <c r="W2" s="5"/>
    </row>
    <row r="3" ht="13.5" customHeight="1" spans="1:23">
      <c r="A3" s="6" t="s">
        <v>2</v>
      </c>
      <c r="B3" s="7"/>
      <c r="C3" s="7"/>
      <c r="D3" s="7"/>
      <c r="E3" s="7"/>
      <c r="F3" s="7"/>
      <c r="G3" s="7"/>
      <c r="H3" s="7"/>
      <c r="I3" s="8"/>
      <c r="J3" s="8"/>
      <c r="K3" s="8"/>
      <c r="L3" s="8"/>
      <c r="M3" s="8"/>
      <c r="N3" s="8"/>
      <c r="O3" s="8"/>
      <c r="P3" s="8"/>
      <c r="Q3" s="8"/>
      <c r="U3" s="159"/>
      <c r="W3" s="136" t="s">
        <v>3</v>
      </c>
    </row>
    <row r="4" ht="21.75" customHeight="1" spans="1:23">
      <c r="A4" s="10" t="s">
        <v>288</v>
      </c>
      <c r="B4" s="11" t="s">
        <v>200</v>
      </c>
      <c r="C4" s="10" t="s">
        <v>201</v>
      </c>
      <c r="D4" s="10" t="s">
        <v>289</v>
      </c>
      <c r="E4" s="11" t="s">
        <v>202</v>
      </c>
      <c r="F4" s="11" t="s">
        <v>203</v>
      </c>
      <c r="G4" s="11" t="s">
        <v>290</v>
      </c>
      <c r="H4" s="11" t="s">
        <v>291</v>
      </c>
      <c r="I4" s="29" t="s">
        <v>56</v>
      </c>
      <c r="J4" s="12" t="s">
        <v>292</v>
      </c>
      <c r="K4" s="13"/>
      <c r="L4" s="13"/>
      <c r="M4" s="14"/>
      <c r="N4" s="12" t="s">
        <v>208</v>
      </c>
      <c r="O4" s="13"/>
      <c r="P4" s="14"/>
      <c r="Q4" s="11" t="s">
        <v>62</v>
      </c>
      <c r="R4" s="12" t="s">
        <v>63</v>
      </c>
      <c r="S4" s="13"/>
      <c r="T4" s="13"/>
      <c r="U4" s="13"/>
      <c r="V4" s="13"/>
      <c r="W4" s="14"/>
    </row>
    <row r="5" ht="21.75" customHeight="1" spans="1:23">
      <c r="A5" s="15"/>
      <c r="B5" s="30"/>
      <c r="C5" s="15"/>
      <c r="D5" s="15"/>
      <c r="E5" s="16"/>
      <c r="F5" s="16"/>
      <c r="G5" s="16"/>
      <c r="H5" s="16"/>
      <c r="I5" s="30"/>
      <c r="J5" s="160" t="s">
        <v>59</v>
      </c>
      <c r="K5" s="161"/>
      <c r="L5" s="11" t="s">
        <v>60</v>
      </c>
      <c r="M5" s="11" t="s">
        <v>61</v>
      </c>
      <c r="N5" s="11" t="s">
        <v>59</v>
      </c>
      <c r="O5" s="11" t="s">
        <v>60</v>
      </c>
      <c r="P5" s="11" t="s">
        <v>61</v>
      </c>
      <c r="Q5" s="16"/>
      <c r="R5" s="11" t="s">
        <v>58</v>
      </c>
      <c r="S5" s="11" t="s">
        <v>64</v>
      </c>
      <c r="T5" s="11" t="s">
        <v>215</v>
      </c>
      <c r="U5" s="11" t="s">
        <v>66</v>
      </c>
      <c r="V5" s="11" t="s">
        <v>67</v>
      </c>
      <c r="W5" s="11" t="s">
        <v>69</v>
      </c>
    </row>
    <row r="6" ht="21" customHeight="1" spans="1:23">
      <c r="A6" s="30"/>
      <c r="B6" s="30"/>
      <c r="C6" s="30"/>
      <c r="D6" s="30"/>
      <c r="E6" s="30"/>
      <c r="F6" s="30"/>
      <c r="G6" s="30"/>
      <c r="H6" s="30"/>
      <c r="I6" s="30"/>
      <c r="J6" s="162" t="s">
        <v>58</v>
      </c>
      <c r="K6" s="163"/>
      <c r="L6" s="30"/>
      <c r="M6" s="30"/>
      <c r="N6" s="30"/>
      <c r="O6" s="30"/>
      <c r="P6" s="30"/>
      <c r="Q6" s="30"/>
      <c r="R6" s="30"/>
      <c r="S6" s="30"/>
      <c r="T6" s="30"/>
      <c r="U6" s="30"/>
      <c r="V6" s="30"/>
      <c r="W6" s="30"/>
    </row>
    <row r="7" ht="39.75" customHeight="1" spans="1:23">
      <c r="A7" s="18"/>
      <c r="B7" s="20"/>
      <c r="C7" s="18"/>
      <c r="D7" s="18"/>
      <c r="E7" s="19"/>
      <c r="F7" s="19"/>
      <c r="G7" s="19"/>
      <c r="H7" s="19"/>
      <c r="I7" s="20"/>
      <c r="J7" s="80" t="s">
        <v>58</v>
      </c>
      <c r="K7" s="80" t="s">
        <v>293</v>
      </c>
      <c r="L7" s="19"/>
      <c r="M7" s="19"/>
      <c r="N7" s="19"/>
      <c r="O7" s="19"/>
      <c r="P7" s="19"/>
      <c r="Q7" s="19"/>
      <c r="R7" s="19"/>
      <c r="S7" s="19"/>
      <c r="T7" s="19"/>
      <c r="U7" s="20"/>
      <c r="V7" s="19"/>
      <c r="W7" s="19"/>
    </row>
    <row r="8" ht="15" customHeight="1" spans="1:23">
      <c r="A8" s="21">
        <v>1</v>
      </c>
      <c r="B8" s="21">
        <v>2</v>
      </c>
      <c r="C8" s="21">
        <v>3</v>
      </c>
      <c r="D8" s="21">
        <v>4</v>
      </c>
      <c r="E8" s="21">
        <v>5</v>
      </c>
      <c r="F8" s="21">
        <v>6</v>
      </c>
      <c r="G8" s="21">
        <v>7</v>
      </c>
      <c r="H8" s="21">
        <v>8</v>
      </c>
      <c r="I8" s="21">
        <v>9</v>
      </c>
      <c r="J8" s="21">
        <v>10</v>
      </c>
      <c r="K8" s="21">
        <v>11</v>
      </c>
      <c r="L8" s="37">
        <v>12</v>
      </c>
      <c r="M8" s="37">
        <v>13</v>
      </c>
      <c r="N8" s="37">
        <v>14</v>
      </c>
      <c r="O8" s="37">
        <v>15</v>
      </c>
      <c r="P8" s="37">
        <v>16</v>
      </c>
      <c r="Q8" s="37">
        <v>17</v>
      </c>
      <c r="R8" s="37">
        <v>18</v>
      </c>
      <c r="S8" s="37">
        <v>19</v>
      </c>
      <c r="T8" s="37">
        <v>20</v>
      </c>
      <c r="U8" s="21">
        <v>21</v>
      </c>
      <c r="V8" s="37">
        <v>22</v>
      </c>
      <c r="W8" s="37">
        <v>23</v>
      </c>
    </row>
    <row r="9" ht="21.75" customHeight="1" spans="1:23">
      <c r="A9" s="82" t="s">
        <v>294</v>
      </c>
      <c r="B9" s="82" t="s">
        <v>295</v>
      </c>
      <c r="C9" s="82" t="s">
        <v>296</v>
      </c>
      <c r="D9" s="82" t="s">
        <v>71</v>
      </c>
      <c r="E9" s="82" t="s">
        <v>125</v>
      </c>
      <c r="F9" s="82" t="s">
        <v>297</v>
      </c>
      <c r="G9" s="82" t="s">
        <v>256</v>
      </c>
      <c r="H9" s="82" t="s">
        <v>257</v>
      </c>
      <c r="I9" s="164">
        <v>171192</v>
      </c>
      <c r="J9" s="164">
        <v>171192</v>
      </c>
      <c r="K9" s="164">
        <v>171192</v>
      </c>
      <c r="L9" s="164"/>
      <c r="M9" s="164"/>
      <c r="N9" s="164"/>
      <c r="O9" s="164"/>
      <c r="P9" s="164"/>
      <c r="Q9" s="164"/>
      <c r="R9" s="164"/>
      <c r="S9" s="164"/>
      <c r="T9" s="164"/>
      <c r="U9" s="164"/>
      <c r="V9" s="164"/>
      <c r="W9" s="164"/>
    </row>
    <row r="10" ht="21.75" customHeight="1" spans="1:23">
      <c r="A10" s="82" t="s">
        <v>294</v>
      </c>
      <c r="B10" s="82" t="s">
        <v>295</v>
      </c>
      <c r="C10" s="82" t="s">
        <v>296</v>
      </c>
      <c r="D10" s="82" t="s">
        <v>71</v>
      </c>
      <c r="E10" s="82" t="s">
        <v>125</v>
      </c>
      <c r="F10" s="82" t="s">
        <v>297</v>
      </c>
      <c r="G10" s="82" t="s">
        <v>298</v>
      </c>
      <c r="H10" s="82" t="s">
        <v>299</v>
      </c>
      <c r="I10" s="164">
        <v>200000</v>
      </c>
      <c r="J10" s="164">
        <v>200000</v>
      </c>
      <c r="K10" s="164">
        <v>200000</v>
      </c>
      <c r="L10" s="164"/>
      <c r="M10" s="164"/>
      <c r="N10" s="164"/>
      <c r="O10" s="164"/>
      <c r="P10" s="164"/>
      <c r="Q10" s="164"/>
      <c r="R10" s="164"/>
      <c r="S10" s="164"/>
      <c r="T10" s="164"/>
      <c r="U10" s="164"/>
      <c r="V10" s="164"/>
      <c r="W10" s="164"/>
    </row>
    <row r="11" ht="21.75" customHeight="1" spans="1:23">
      <c r="A11" s="82" t="s">
        <v>294</v>
      </c>
      <c r="B11" s="82" t="s">
        <v>295</v>
      </c>
      <c r="C11" s="82" t="s">
        <v>296</v>
      </c>
      <c r="D11" s="82" t="s">
        <v>71</v>
      </c>
      <c r="E11" s="82" t="s">
        <v>121</v>
      </c>
      <c r="F11" s="82" t="s">
        <v>300</v>
      </c>
      <c r="G11" s="82" t="s">
        <v>282</v>
      </c>
      <c r="H11" s="82" t="s">
        <v>283</v>
      </c>
      <c r="I11" s="164">
        <v>235200</v>
      </c>
      <c r="J11" s="164">
        <v>235200</v>
      </c>
      <c r="K11" s="164">
        <v>235200</v>
      </c>
      <c r="L11" s="164"/>
      <c r="M11" s="164"/>
      <c r="N11" s="164"/>
      <c r="O11" s="164"/>
      <c r="P11" s="164"/>
      <c r="Q11" s="164"/>
      <c r="R11" s="164"/>
      <c r="S11" s="164"/>
      <c r="T11" s="164"/>
      <c r="U11" s="164"/>
      <c r="V11" s="164"/>
      <c r="W11" s="164"/>
    </row>
    <row r="12" ht="21.75" customHeight="1" spans="1:23">
      <c r="A12" s="82" t="s">
        <v>294</v>
      </c>
      <c r="B12" s="82" t="s">
        <v>295</v>
      </c>
      <c r="C12" s="82" t="s">
        <v>296</v>
      </c>
      <c r="D12" s="82" t="s">
        <v>71</v>
      </c>
      <c r="E12" s="82" t="s">
        <v>125</v>
      </c>
      <c r="F12" s="82" t="s">
        <v>297</v>
      </c>
      <c r="G12" s="82" t="s">
        <v>282</v>
      </c>
      <c r="H12" s="82" t="s">
        <v>283</v>
      </c>
      <c r="I12" s="164">
        <f>J12+N12</f>
        <v>6754414.87</v>
      </c>
      <c r="J12" s="164">
        <v>2006600</v>
      </c>
      <c r="K12" s="164">
        <v>2006600</v>
      </c>
      <c r="L12" s="164"/>
      <c r="M12" s="164"/>
      <c r="N12" s="164">
        <v>4747814.87</v>
      </c>
      <c r="O12" s="164"/>
      <c r="P12" s="164"/>
      <c r="Q12" s="164"/>
      <c r="R12" s="164"/>
      <c r="S12" s="164"/>
      <c r="T12" s="164"/>
      <c r="U12" s="164"/>
      <c r="V12" s="164"/>
      <c r="W12" s="164"/>
    </row>
    <row r="13" ht="21.75" customHeight="1" spans="1:23">
      <c r="A13" s="82" t="s">
        <v>294</v>
      </c>
      <c r="B13" s="82" t="s">
        <v>301</v>
      </c>
      <c r="C13" s="82" t="s">
        <v>302</v>
      </c>
      <c r="D13" s="82" t="s">
        <v>71</v>
      </c>
      <c r="E13" s="82" t="s">
        <v>125</v>
      </c>
      <c r="F13" s="82" t="s">
        <v>297</v>
      </c>
      <c r="G13" s="82" t="s">
        <v>282</v>
      </c>
      <c r="H13" s="82" t="s">
        <v>283</v>
      </c>
      <c r="I13" s="164">
        <v>842100</v>
      </c>
      <c r="J13" s="164">
        <v>842100</v>
      </c>
      <c r="K13" s="164">
        <v>842100</v>
      </c>
      <c r="L13" s="164"/>
      <c r="M13" s="164"/>
      <c r="N13" s="164"/>
      <c r="O13" s="164"/>
      <c r="P13" s="164"/>
      <c r="Q13" s="164"/>
      <c r="R13" s="164"/>
      <c r="S13" s="164"/>
      <c r="T13" s="164"/>
      <c r="U13" s="164"/>
      <c r="V13" s="164"/>
      <c r="W13" s="164"/>
    </row>
    <row r="14" ht="21.75" customHeight="1" spans="1:23">
      <c r="A14" s="82" t="s">
        <v>294</v>
      </c>
      <c r="B14" s="82" t="s">
        <v>303</v>
      </c>
      <c r="C14" s="82" t="s">
        <v>304</v>
      </c>
      <c r="D14" s="82" t="s">
        <v>71</v>
      </c>
      <c r="E14" s="82" t="s">
        <v>125</v>
      </c>
      <c r="F14" s="82" t="s">
        <v>297</v>
      </c>
      <c r="G14" s="82" t="s">
        <v>282</v>
      </c>
      <c r="H14" s="82" t="s">
        <v>283</v>
      </c>
      <c r="I14" s="164">
        <v>400000</v>
      </c>
      <c r="J14" s="164">
        <v>400000</v>
      </c>
      <c r="K14" s="164">
        <v>400000</v>
      </c>
      <c r="L14" s="164"/>
      <c r="M14" s="164"/>
      <c r="N14" s="164"/>
      <c r="O14" s="164"/>
      <c r="P14" s="164"/>
      <c r="Q14" s="164"/>
      <c r="R14" s="164"/>
      <c r="S14" s="164"/>
      <c r="T14" s="164"/>
      <c r="U14" s="164"/>
      <c r="V14" s="164"/>
      <c r="W14" s="164"/>
    </row>
    <row r="15" ht="21.75" customHeight="1" spans="1:23">
      <c r="A15" s="82" t="s">
        <v>294</v>
      </c>
      <c r="B15" s="82" t="s">
        <v>305</v>
      </c>
      <c r="C15" s="82" t="s">
        <v>306</v>
      </c>
      <c r="D15" s="82" t="s">
        <v>71</v>
      </c>
      <c r="E15" s="82" t="s">
        <v>125</v>
      </c>
      <c r="F15" s="82" t="s">
        <v>297</v>
      </c>
      <c r="G15" s="82" t="s">
        <v>298</v>
      </c>
      <c r="H15" s="82" t="s">
        <v>299</v>
      </c>
      <c r="I15" s="164">
        <v>263920</v>
      </c>
      <c r="J15" s="164">
        <v>263920</v>
      </c>
      <c r="K15" s="164">
        <v>263920</v>
      </c>
      <c r="L15" s="164"/>
      <c r="M15" s="164"/>
      <c r="N15" s="164"/>
      <c r="O15" s="164"/>
      <c r="P15" s="164"/>
      <c r="Q15" s="164"/>
      <c r="R15" s="164"/>
      <c r="S15" s="164"/>
      <c r="T15" s="164"/>
      <c r="U15" s="164"/>
      <c r="V15" s="164"/>
      <c r="W15" s="164"/>
    </row>
    <row r="16" ht="21.75" customHeight="1" spans="1:23">
      <c r="A16" s="82" t="s">
        <v>294</v>
      </c>
      <c r="B16" s="82" t="s">
        <v>305</v>
      </c>
      <c r="C16" s="82" t="s">
        <v>306</v>
      </c>
      <c r="D16" s="82" t="s">
        <v>71</v>
      </c>
      <c r="E16" s="82" t="s">
        <v>125</v>
      </c>
      <c r="F16" s="82" t="s">
        <v>297</v>
      </c>
      <c r="G16" s="82" t="s">
        <v>282</v>
      </c>
      <c r="H16" s="82" t="s">
        <v>283</v>
      </c>
      <c r="I16" s="164">
        <v>375000</v>
      </c>
      <c r="J16" s="164">
        <v>375000</v>
      </c>
      <c r="K16" s="164">
        <v>375000</v>
      </c>
      <c r="L16" s="164"/>
      <c r="M16" s="164"/>
      <c r="N16" s="164"/>
      <c r="O16" s="164"/>
      <c r="P16" s="164"/>
      <c r="Q16" s="164"/>
      <c r="R16" s="164"/>
      <c r="S16" s="164"/>
      <c r="T16" s="164"/>
      <c r="U16" s="164"/>
      <c r="V16" s="164"/>
      <c r="W16" s="164"/>
    </row>
    <row r="17" ht="18.75" customHeight="1" spans="1:23">
      <c r="A17" s="34" t="s">
        <v>186</v>
      </c>
      <c r="B17" s="35"/>
      <c r="C17" s="35"/>
      <c r="D17" s="35"/>
      <c r="E17" s="35"/>
      <c r="F17" s="35"/>
      <c r="G17" s="35"/>
      <c r="H17" s="36"/>
      <c r="I17" s="165">
        <f>SUM(I9:I16)</f>
        <v>9241826.87</v>
      </c>
      <c r="J17" s="165">
        <v>4494012</v>
      </c>
      <c r="K17" s="165">
        <v>4494013</v>
      </c>
      <c r="L17" s="165"/>
      <c r="M17" s="165"/>
      <c r="N17" s="165"/>
      <c r="O17" s="165"/>
      <c r="P17" s="165"/>
      <c r="Q17" s="165"/>
      <c r="R17" s="165"/>
      <c r="S17" s="165"/>
      <c r="T17" s="165"/>
      <c r="U17" s="165"/>
      <c r="V17" s="165"/>
      <c r="W17" s="165"/>
    </row>
  </sheetData>
  <mergeCells count="28">
    <mergeCell ref="A2:W2"/>
    <mergeCell ref="A3:H3"/>
    <mergeCell ref="J4:M4"/>
    <mergeCell ref="N4:P4"/>
    <mergeCell ref="R4:W4"/>
    <mergeCell ref="A17:H1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9"/>
  <sheetViews>
    <sheetView topLeftCell="A44" workbookViewId="0">
      <selection activeCell="B43" sqref="B43:B54"/>
    </sheetView>
  </sheetViews>
  <sheetFormatPr defaultColWidth="9.13888888888889" defaultRowHeight="12" customHeight="1"/>
  <cols>
    <col min="1" max="1" width="34.287037037037" style="76" customWidth="1"/>
    <col min="2" max="2" width="29" style="76" customWidth="1"/>
    <col min="3" max="5" width="23.5740740740741" style="76" customWidth="1"/>
    <col min="6" max="6" width="11.287037037037" style="41" customWidth="1"/>
    <col min="7" max="7" width="25.1388888888889" style="76" customWidth="1"/>
    <col min="8" max="8" width="15.5740740740741" style="41" customWidth="1"/>
    <col min="9" max="9" width="13.4259259259259" style="41" customWidth="1"/>
    <col min="10" max="10" width="18.8611111111111" style="76" customWidth="1"/>
    <col min="11" max="16384" width="9.13888888888889" style="41" customWidth="1"/>
  </cols>
  <sheetData>
    <row r="1" ht="18" customHeight="1" spans="10:10">
      <c r="J1" s="4" t="s">
        <v>307</v>
      </c>
    </row>
    <row r="2" ht="39.75" customHeight="1" spans="1:10">
      <c r="A2" s="77" t="s">
        <v>308</v>
      </c>
      <c r="B2" s="5"/>
      <c r="C2" s="5"/>
      <c r="D2" s="5"/>
      <c r="E2" s="5"/>
      <c r="F2" s="78"/>
      <c r="G2" s="5"/>
      <c r="H2" s="78"/>
      <c r="I2" s="78"/>
      <c r="J2" s="5"/>
    </row>
    <row r="3" ht="17.25" customHeight="1" spans="1:1">
      <c r="A3" s="79" t="s">
        <v>2</v>
      </c>
    </row>
    <row r="4" ht="44.25" customHeight="1" spans="1:10">
      <c r="A4" s="80" t="s">
        <v>201</v>
      </c>
      <c r="B4" s="80" t="s">
        <v>309</v>
      </c>
      <c r="C4" s="80" t="s">
        <v>310</v>
      </c>
      <c r="D4" s="80" t="s">
        <v>311</v>
      </c>
      <c r="E4" s="80" t="s">
        <v>312</v>
      </c>
      <c r="F4" s="81" t="s">
        <v>313</v>
      </c>
      <c r="G4" s="80" t="s">
        <v>314</v>
      </c>
      <c r="H4" s="81" t="s">
        <v>315</v>
      </c>
      <c r="I4" s="81" t="s">
        <v>316</v>
      </c>
      <c r="J4" s="80" t="s">
        <v>317</v>
      </c>
    </row>
    <row r="5" ht="18.75" customHeight="1" spans="1:10">
      <c r="A5" s="155">
        <v>1</v>
      </c>
      <c r="B5" s="155">
        <v>2</v>
      </c>
      <c r="C5" s="155">
        <v>3</v>
      </c>
      <c r="D5" s="155">
        <v>4</v>
      </c>
      <c r="E5" s="155">
        <v>5</v>
      </c>
      <c r="F5" s="37">
        <v>6</v>
      </c>
      <c r="G5" s="155">
        <v>7</v>
      </c>
      <c r="H5" s="37">
        <v>8</v>
      </c>
      <c r="I5" s="37">
        <v>9</v>
      </c>
      <c r="J5" s="155">
        <v>10</v>
      </c>
    </row>
    <row r="6" ht="42" customHeight="1" spans="1:10">
      <c r="A6" s="31" t="s">
        <v>71</v>
      </c>
      <c r="B6" s="82"/>
      <c r="C6" s="82"/>
      <c r="D6" s="82"/>
      <c r="E6" s="83"/>
      <c r="F6" s="84"/>
      <c r="G6" s="83"/>
      <c r="H6" s="84"/>
      <c r="I6" s="84"/>
      <c r="J6" s="83"/>
    </row>
    <row r="7" ht="42.75" customHeight="1" spans="1:10">
      <c r="A7" s="156" t="s">
        <v>318</v>
      </c>
      <c r="B7" s="156" t="s">
        <v>319</v>
      </c>
      <c r="C7" s="22" t="s">
        <v>320</v>
      </c>
      <c r="D7" s="22" t="s">
        <v>321</v>
      </c>
      <c r="E7" s="31" t="s">
        <v>322</v>
      </c>
      <c r="F7" s="22" t="s">
        <v>323</v>
      </c>
      <c r="G7" s="31" t="s">
        <v>324</v>
      </c>
      <c r="H7" s="22" t="s">
        <v>325</v>
      </c>
      <c r="I7" s="22" t="s">
        <v>326</v>
      </c>
      <c r="J7" s="31" t="s">
        <v>327</v>
      </c>
    </row>
    <row r="8" ht="42.75" customHeight="1" spans="1:10">
      <c r="A8" s="157"/>
      <c r="B8" s="157"/>
      <c r="C8" s="22" t="s">
        <v>320</v>
      </c>
      <c r="D8" s="22" t="s">
        <v>321</v>
      </c>
      <c r="E8" s="31" t="s">
        <v>328</v>
      </c>
      <c r="F8" s="22" t="s">
        <v>323</v>
      </c>
      <c r="G8" s="31" t="s">
        <v>329</v>
      </c>
      <c r="H8" s="22" t="s">
        <v>325</v>
      </c>
      <c r="I8" s="22" t="s">
        <v>326</v>
      </c>
      <c r="J8" s="31" t="s">
        <v>330</v>
      </c>
    </row>
    <row r="9" ht="42.75" customHeight="1" spans="1:10">
      <c r="A9" s="157"/>
      <c r="B9" s="157"/>
      <c r="C9" s="22" t="s">
        <v>320</v>
      </c>
      <c r="D9" s="22" t="s">
        <v>321</v>
      </c>
      <c r="E9" s="31" t="s">
        <v>331</v>
      </c>
      <c r="F9" s="22" t="s">
        <v>323</v>
      </c>
      <c r="G9" s="31" t="s">
        <v>332</v>
      </c>
      <c r="H9" s="22" t="s">
        <v>325</v>
      </c>
      <c r="I9" s="22" t="s">
        <v>326</v>
      </c>
      <c r="J9" s="31" t="s">
        <v>333</v>
      </c>
    </row>
    <row r="10" ht="42.75" customHeight="1" spans="1:10">
      <c r="A10" s="157"/>
      <c r="B10" s="157"/>
      <c r="C10" s="22" t="s">
        <v>320</v>
      </c>
      <c r="D10" s="22" t="s">
        <v>321</v>
      </c>
      <c r="E10" s="31" t="s">
        <v>334</v>
      </c>
      <c r="F10" s="22" t="s">
        <v>323</v>
      </c>
      <c r="G10" s="31" t="s">
        <v>335</v>
      </c>
      <c r="H10" s="22" t="s">
        <v>325</v>
      </c>
      <c r="I10" s="22" t="s">
        <v>326</v>
      </c>
      <c r="J10" s="31" t="s">
        <v>336</v>
      </c>
    </row>
    <row r="11" ht="42.75" customHeight="1" spans="1:10">
      <c r="A11" s="157"/>
      <c r="B11" s="157"/>
      <c r="C11" s="22" t="s">
        <v>320</v>
      </c>
      <c r="D11" s="22" t="s">
        <v>337</v>
      </c>
      <c r="E11" s="31" t="s">
        <v>338</v>
      </c>
      <c r="F11" s="22" t="s">
        <v>323</v>
      </c>
      <c r="G11" s="31" t="s">
        <v>339</v>
      </c>
      <c r="H11" s="22" t="s">
        <v>340</v>
      </c>
      <c r="I11" s="22" t="s">
        <v>326</v>
      </c>
      <c r="J11" s="31" t="s">
        <v>341</v>
      </c>
    </row>
    <row r="12" ht="42.75" customHeight="1" spans="1:10">
      <c r="A12" s="157"/>
      <c r="B12" s="157"/>
      <c r="C12" s="22" t="s">
        <v>320</v>
      </c>
      <c r="D12" s="22" t="s">
        <v>337</v>
      </c>
      <c r="E12" s="31" t="s">
        <v>342</v>
      </c>
      <c r="F12" s="22" t="s">
        <v>323</v>
      </c>
      <c r="G12" s="31" t="s">
        <v>339</v>
      </c>
      <c r="H12" s="22" t="s">
        <v>340</v>
      </c>
      <c r="I12" s="22" t="s">
        <v>326</v>
      </c>
      <c r="J12" s="31" t="s">
        <v>343</v>
      </c>
    </row>
    <row r="13" ht="42.75" customHeight="1" spans="1:10">
      <c r="A13" s="157"/>
      <c r="B13" s="157"/>
      <c r="C13" s="22" t="s">
        <v>320</v>
      </c>
      <c r="D13" s="22" t="s">
        <v>344</v>
      </c>
      <c r="E13" s="31" t="s">
        <v>345</v>
      </c>
      <c r="F13" s="22" t="s">
        <v>323</v>
      </c>
      <c r="G13" s="31" t="s">
        <v>346</v>
      </c>
      <c r="H13" s="22" t="s">
        <v>340</v>
      </c>
      <c r="I13" s="22" t="s">
        <v>326</v>
      </c>
      <c r="J13" s="31" t="s">
        <v>347</v>
      </c>
    </row>
    <row r="14" ht="42.75" customHeight="1" spans="1:10">
      <c r="A14" s="157"/>
      <c r="B14" s="157"/>
      <c r="C14" s="22" t="s">
        <v>320</v>
      </c>
      <c r="D14" s="22" t="s">
        <v>348</v>
      </c>
      <c r="E14" s="31" t="s">
        <v>349</v>
      </c>
      <c r="F14" s="22" t="s">
        <v>323</v>
      </c>
      <c r="G14" s="31" t="s">
        <v>350</v>
      </c>
      <c r="H14" s="22" t="s">
        <v>351</v>
      </c>
      <c r="I14" s="22" t="s">
        <v>326</v>
      </c>
      <c r="J14" s="31" t="s">
        <v>352</v>
      </c>
    </row>
    <row r="15" ht="42.75" customHeight="1" spans="1:10">
      <c r="A15" s="157"/>
      <c r="B15" s="157"/>
      <c r="C15" s="22" t="s">
        <v>320</v>
      </c>
      <c r="D15" s="22" t="s">
        <v>348</v>
      </c>
      <c r="E15" s="31" t="s">
        <v>322</v>
      </c>
      <c r="F15" s="22" t="s">
        <v>323</v>
      </c>
      <c r="G15" s="31" t="s">
        <v>353</v>
      </c>
      <c r="H15" s="22" t="s">
        <v>351</v>
      </c>
      <c r="I15" s="22" t="s">
        <v>326</v>
      </c>
      <c r="J15" s="31" t="s">
        <v>354</v>
      </c>
    </row>
    <row r="16" ht="42.75" customHeight="1" spans="1:10">
      <c r="A16" s="157"/>
      <c r="B16" s="157"/>
      <c r="C16" s="22" t="s">
        <v>320</v>
      </c>
      <c r="D16" s="22" t="s">
        <v>348</v>
      </c>
      <c r="E16" s="31" t="s">
        <v>328</v>
      </c>
      <c r="F16" s="22" t="s">
        <v>323</v>
      </c>
      <c r="G16" s="31" t="s">
        <v>350</v>
      </c>
      <c r="H16" s="22" t="s">
        <v>351</v>
      </c>
      <c r="I16" s="22" t="s">
        <v>326</v>
      </c>
      <c r="J16" s="31" t="s">
        <v>355</v>
      </c>
    </row>
    <row r="17" ht="42.75" customHeight="1" spans="1:10">
      <c r="A17" s="157"/>
      <c r="B17" s="157"/>
      <c r="C17" s="22" t="s">
        <v>320</v>
      </c>
      <c r="D17" s="22" t="s">
        <v>348</v>
      </c>
      <c r="E17" s="31" t="s">
        <v>331</v>
      </c>
      <c r="F17" s="22" t="s">
        <v>323</v>
      </c>
      <c r="G17" s="31" t="s">
        <v>356</v>
      </c>
      <c r="H17" s="22" t="s">
        <v>351</v>
      </c>
      <c r="I17" s="22" t="s">
        <v>326</v>
      </c>
      <c r="J17" s="31" t="s">
        <v>357</v>
      </c>
    </row>
    <row r="18" ht="42.75" customHeight="1" spans="1:10">
      <c r="A18" s="157"/>
      <c r="B18" s="157"/>
      <c r="C18" s="22" t="s">
        <v>320</v>
      </c>
      <c r="D18" s="22" t="s">
        <v>348</v>
      </c>
      <c r="E18" s="31" t="s">
        <v>334</v>
      </c>
      <c r="F18" s="22" t="s">
        <v>323</v>
      </c>
      <c r="G18" s="31" t="s">
        <v>358</v>
      </c>
      <c r="H18" s="22" t="s">
        <v>351</v>
      </c>
      <c r="I18" s="22" t="s">
        <v>326</v>
      </c>
      <c r="J18" s="31" t="s">
        <v>359</v>
      </c>
    </row>
    <row r="19" ht="42.75" customHeight="1" spans="1:10">
      <c r="A19" s="157"/>
      <c r="B19" s="157"/>
      <c r="C19" s="22" t="s">
        <v>360</v>
      </c>
      <c r="D19" s="22" t="s">
        <v>361</v>
      </c>
      <c r="E19" s="31" t="s">
        <v>362</v>
      </c>
      <c r="F19" s="22" t="s">
        <v>323</v>
      </c>
      <c r="G19" s="31" t="s">
        <v>363</v>
      </c>
      <c r="H19" s="22" t="s">
        <v>340</v>
      </c>
      <c r="I19" s="22" t="s">
        <v>326</v>
      </c>
      <c r="J19" s="31" t="s">
        <v>364</v>
      </c>
    </row>
    <row r="20" ht="42.75" customHeight="1" spans="1:10">
      <c r="A20" s="157"/>
      <c r="B20" s="157"/>
      <c r="C20" s="22" t="s">
        <v>360</v>
      </c>
      <c r="D20" s="22" t="s">
        <v>361</v>
      </c>
      <c r="E20" s="31" t="s">
        <v>349</v>
      </c>
      <c r="F20" s="22" t="s">
        <v>323</v>
      </c>
      <c r="G20" s="31" t="s">
        <v>365</v>
      </c>
      <c r="H20" s="22" t="s">
        <v>340</v>
      </c>
      <c r="I20" s="22" t="s">
        <v>326</v>
      </c>
      <c r="J20" s="31" t="s">
        <v>366</v>
      </c>
    </row>
    <row r="21" ht="42.75" customHeight="1" spans="1:10">
      <c r="A21" s="157"/>
      <c r="B21" s="157"/>
      <c r="C21" s="22" t="s">
        <v>360</v>
      </c>
      <c r="D21" s="22" t="s">
        <v>361</v>
      </c>
      <c r="E21" s="31" t="s">
        <v>367</v>
      </c>
      <c r="F21" s="22" t="s">
        <v>323</v>
      </c>
      <c r="G21" s="31" t="s">
        <v>339</v>
      </c>
      <c r="H21" s="22" t="s">
        <v>340</v>
      </c>
      <c r="I21" s="22" t="s">
        <v>326</v>
      </c>
      <c r="J21" s="31" t="s">
        <v>368</v>
      </c>
    </row>
    <row r="22" ht="42.75" customHeight="1" spans="1:10">
      <c r="A22" s="157"/>
      <c r="B22" s="157"/>
      <c r="C22" s="22" t="s">
        <v>360</v>
      </c>
      <c r="D22" s="22" t="s">
        <v>361</v>
      </c>
      <c r="E22" s="31" t="s">
        <v>322</v>
      </c>
      <c r="F22" s="22" t="s">
        <v>323</v>
      </c>
      <c r="G22" s="31" t="s">
        <v>369</v>
      </c>
      <c r="H22" s="22" t="s">
        <v>340</v>
      </c>
      <c r="I22" s="22" t="s">
        <v>326</v>
      </c>
      <c r="J22" s="31" t="s">
        <v>370</v>
      </c>
    </row>
    <row r="23" ht="42.75" customHeight="1" spans="1:10">
      <c r="A23" s="157"/>
      <c r="B23" s="157"/>
      <c r="C23" s="22" t="s">
        <v>360</v>
      </c>
      <c r="D23" s="22" t="s">
        <v>361</v>
      </c>
      <c r="E23" s="31" t="s">
        <v>371</v>
      </c>
      <c r="F23" s="22" t="s">
        <v>323</v>
      </c>
      <c r="G23" s="31" t="s">
        <v>372</v>
      </c>
      <c r="H23" s="22" t="s">
        <v>340</v>
      </c>
      <c r="I23" s="22" t="s">
        <v>326</v>
      </c>
      <c r="J23" s="31" t="s">
        <v>373</v>
      </c>
    </row>
    <row r="24" ht="42.75" customHeight="1" spans="1:10">
      <c r="A24" s="157"/>
      <c r="B24" s="157"/>
      <c r="C24" s="22" t="s">
        <v>360</v>
      </c>
      <c r="D24" s="22" t="s">
        <v>361</v>
      </c>
      <c r="E24" s="31" t="s">
        <v>374</v>
      </c>
      <c r="F24" s="22" t="s">
        <v>323</v>
      </c>
      <c r="G24" s="31" t="s">
        <v>372</v>
      </c>
      <c r="H24" s="22" t="s">
        <v>340</v>
      </c>
      <c r="I24" s="22" t="s">
        <v>326</v>
      </c>
      <c r="J24" s="31" t="s">
        <v>375</v>
      </c>
    </row>
    <row r="25" ht="42.75" customHeight="1" spans="1:10">
      <c r="A25" s="157"/>
      <c r="B25" s="157"/>
      <c r="C25" s="22" t="s">
        <v>360</v>
      </c>
      <c r="D25" s="22" t="s">
        <v>361</v>
      </c>
      <c r="E25" s="31" t="s">
        <v>376</v>
      </c>
      <c r="F25" s="22" t="s">
        <v>323</v>
      </c>
      <c r="G25" s="31" t="s">
        <v>339</v>
      </c>
      <c r="H25" s="22" t="s">
        <v>340</v>
      </c>
      <c r="I25" s="22" t="s">
        <v>326</v>
      </c>
      <c r="J25" s="31" t="s">
        <v>377</v>
      </c>
    </row>
    <row r="26" ht="42.75" customHeight="1" spans="1:10">
      <c r="A26" s="157"/>
      <c r="B26" s="157"/>
      <c r="C26" s="22" t="s">
        <v>360</v>
      </c>
      <c r="D26" s="22" t="s">
        <v>361</v>
      </c>
      <c r="E26" s="31" t="s">
        <v>378</v>
      </c>
      <c r="F26" s="22" t="s">
        <v>323</v>
      </c>
      <c r="G26" s="31" t="s">
        <v>379</v>
      </c>
      <c r="H26" s="22" t="s">
        <v>340</v>
      </c>
      <c r="I26" s="22" t="s">
        <v>326</v>
      </c>
      <c r="J26" s="31" t="s">
        <v>380</v>
      </c>
    </row>
    <row r="27" ht="42.75" customHeight="1" spans="1:10">
      <c r="A27" s="157"/>
      <c r="B27" s="157"/>
      <c r="C27" s="22" t="s">
        <v>360</v>
      </c>
      <c r="D27" s="22" t="s">
        <v>381</v>
      </c>
      <c r="E27" s="31" t="s">
        <v>362</v>
      </c>
      <c r="F27" s="22" t="s">
        <v>323</v>
      </c>
      <c r="G27" s="31" t="s">
        <v>382</v>
      </c>
      <c r="H27" s="22" t="s">
        <v>340</v>
      </c>
      <c r="I27" s="22" t="s">
        <v>326</v>
      </c>
      <c r="J27" s="31" t="s">
        <v>383</v>
      </c>
    </row>
    <row r="28" ht="42.75" customHeight="1" spans="1:10">
      <c r="A28" s="157"/>
      <c r="B28" s="157"/>
      <c r="C28" s="22" t="s">
        <v>360</v>
      </c>
      <c r="D28" s="22" t="s">
        <v>381</v>
      </c>
      <c r="E28" s="31" t="s">
        <v>349</v>
      </c>
      <c r="F28" s="22" t="s">
        <v>323</v>
      </c>
      <c r="G28" s="31" t="s">
        <v>382</v>
      </c>
      <c r="H28" s="22" t="s">
        <v>340</v>
      </c>
      <c r="I28" s="22" t="s">
        <v>326</v>
      </c>
      <c r="J28" s="31" t="s">
        <v>384</v>
      </c>
    </row>
    <row r="29" ht="42.75" customHeight="1" spans="1:10">
      <c r="A29" s="157"/>
      <c r="B29" s="157"/>
      <c r="C29" s="22" t="s">
        <v>360</v>
      </c>
      <c r="D29" s="22" t="s">
        <v>381</v>
      </c>
      <c r="E29" s="31" t="s">
        <v>322</v>
      </c>
      <c r="F29" s="22" t="s">
        <v>323</v>
      </c>
      <c r="G29" s="31" t="s">
        <v>382</v>
      </c>
      <c r="H29" s="22" t="s">
        <v>340</v>
      </c>
      <c r="I29" s="22" t="s">
        <v>326</v>
      </c>
      <c r="J29" s="31" t="s">
        <v>385</v>
      </c>
    </row>
    <row r="30" ht="42.75" customHeight="1" spans="1:10">
      <c r="A30" s="157"/>
      <c r="B30" s="157"/>
      <c r="C30" s="22" t="s">
        <v>360</v>
      </c>
      <c r="D30" s="22" t="s">
        <v>381</v>
      </c>
      <c r="E30" s="31" t="s">
        <v>386</v>
      </c>
      <c r="F30" s="22" t="s">
        <v>323</v>
      </c>
      <c r="G30" s="31" t="s">
        <v>382</v>
      </c>
      <c r="H30" s="22" t="s">
        <v>340</v>
      </c>
      <c r="I30" s="22" t="s">
        <v>326</v>
      </c>
      <c r="J30" s="31" t="s">
        <v>387</v>
      </c>
    </row>
    <row r="31" ht="42.75" customHeight="1" spans="1:10">
      <c r="A31" s="157"/>
      <c r="B31" s="157"/>
      <c r="C31" s="22" t="s">
        <v>360</v>
      </c>
      <c r="D31" s="22" t="s">
        <v>388</v>
      </c>
      <c r="E31" s="31" t="s">
        <v>362</v>
      </c>
      <c r="F31" s="22" t="s">
        <v>323</v>
      </c>
      <c r="G31" s="31" t="s">
        <v>389</v>
      </c>
      <c r="H31" s="22" t="s">
        <v>340</v>
      </c>
      <c r="I31" s="22" t="s">
        <v>326</v>
      </c>
      <c r="J31" s="31" t="s">
        <v>390</v>
      </c>
    </row>
    <row r="32" ht="42.75" customHeight="1" spans="1:10">
      <c r="A32" s="157"/>
      <c r="B32" s="157"/>
      <c r="C32" s="22" t="s">
        <v>360</v>
      </c>
      <c r="D32" s="22" t="s">
        <v>388</v>
      </c>
      <c r="E32" s="31" t="s">
        <v>349</v>
      </c>
      <c r="F32" s="22" t="s">
        <v>323</v>
      </c>
      <c r="G32" s="31" t="s">
        <v>349</v>
      </c>
      <c r="H32" s="22" t="s">
        <v>340</v>
      </c>
      <c r="I32" s="22" t="s">
        <v>326</v>
      </c>
      <c r="J32" s="31" t="s">
        <v>391</v>
      </c>
    </row>
    <row r="33" ht="42.75" customHeight="1" spans="1:10">
      <c r="A33" s="158"/>
      <c r="B33" s="158"/>
      <c r="C33" s="22" t="s">
        <v>392</v>
      </c>
      <c r="D33" s="22" t="s">
        <v>393</v>
      </c>
      <c r="E33" s="31" t="s">
        <v>394</v>
      </c>
      <c r="F33" s="22" t="s">
        <v>323</v>
      </c>
      <c r="G33" s="31" t="s">
        <v>339</v>
      </c>
      <c r="H33" s="22" t="s">
        <v>340</v>
      </c>
      <c r="I33" s="22" t="s">
        <v>326</v>
      </c>
      <c r="J33" s="31" t="s">
        <v>395</v>
      </c>
    </row>
    <row r="34" ht="42.75" customHeight="1" spans="1:10">
      <c r="A34" s="156" t="s">
        <v>396</v>
      </c>
      <c r="B34" s="156" t="s">
        <v>397</v>
      </c>
      <c r="C34" s="22" t="s">
        <v>320</v>
      </c>
      <c r="D34" s="22" t="s">
        <v>321</v>
      </c>
      <c r="E34" s="31" t="s">
        <v>398</v>
      </c>
      <c r="F34" s="22" t="s">
        <v>323</v>
      </c>
      <c r="G34" s="31" t="s">
        <v>399</v>
      </c>
      <c r="H34" s="22" t="s">
        <v>400</v>
      </c>
      <c r="I34" s="22" t="s">
        <v>326</v>
      </c>
      <c r="J34" s="31" t="s">
        <v>401</v>
      </c>
    </row>
    <row r="35" ht="42.75" customHeight="1" spans="1:10">
      <c r="A35" s="157"/>
      <c r="B35" s="157"/>
      <c r="C35" s="22" t="s">
        <v>320</v>
      </c>
      <c r="D35" s="22" t="s">
        <v>321</v>
      </c>
      <c r="E35" s="31" t="s">
        <v>402</v>
      </c>
      <c r="F35" s="22" t="s">
        <v>323</v>
      </c>
      <c r="G35" s="31" t="s">
        <v>403</v>
      </c>
      <c r="H35" s="22" t="s">
        <v>404</v>
      </c>
      <c r="I35" s="22" t="s">
        <v>326</v>
      </c>
      <c r="J35" s="31" t="s">
        <v>401</v>
      </c>
    </row>
    <row r="36" ht="42.75" customHeight="1" spans="1:10">
      <c r="A36" s="157"/>
      <c r="B36" s="157"/>
      <c r="C36" s="22" t="s">
        <v>320</v>
      </c>
      <c r="D36" s="22" t="s">
        <v>337</v>
      </c>
      <c r="E36" s="31" t="s">
        <v>405</v>
      </c>
      <c r="F36" s="22" t="s">
        <v>406</v>
      </c>
      <c r="G36" s="31" t="s">
        <v>407</v>
      </c>
      <c r="H36" s="22" t="s">
        <v>340</v>
      </c>
      <c r="I36" s="22" t="s">
        <v>326</v>
      </c>
      <c r="J36" s="31" t="s">
        <v>401</v>
      </c>
    </row>
    <row r="37" ht="42.75" customHeight="1" spans="1:10">
      <c r="A37" s="157"/>
      <c r="B37" s="157"/>
      <c r="C37" s="22" t="s">
        <v>320</v>
      </c>
      <c r="D37" s="22" t="s">
        <v>337</v>
      </c>
      <c r="E37" s="31" t="s">
        <v>408</v>
      </c>
      <c r="F37" s="22" t="s">
        <v>406</v>
      </c>
      <c r="G37" s="31" t="s">
        <v>407</v>
      </c>
      <c r="H37" s="22" t="s">
        <v>340</v>
      </c>
      <c r="I37" s="22" t="s">
        <v>326</v>
      </c>
      <c r="J37" s="31" t="s">
        <v>401</v>
      </c>
    </row>
    <row r="38" ht="42.75" customHeight="1" spans="1:10">
      <c r="A38" s="157"/>
      <c r="B38" s="157"/>
      <c r="C38" s="22" t="s">
        <v>320</v>
      </c>
      <c r="D38" s="22" t="s">
        <v>337</v>
      </c>
      <c r="E38" s="31" t="s">
        <v>409</v>
      </c>
      <c r="F38" s="22" t="s">
        <v>406</v>
      </c>
      <c r="G38" s="31" t="s">
        <v>410</v>
      </c>
      <c r="H38" s="22" t="s">
        <v>340</v>
      </c>
      <c r="I38" s="22" t="s">
        <v>326</v>
      </c>
      <c r="J38" s="31" t="s">
        <v>401</v>
      </c>
    </row>
    <row r="39" ht="42.75" customHeight="1" spans="1:10">
      <c r="A39" s="157"/>
      <c r="B39" s="157"/>
      <c r="C39" s="22" t="s">
        <v>320</v>
      </c>
      <c r="D39" s="22" t="s">
        <v>344</v>
      </c>
      <c r="E39" s="31" t="s">
        <v>411</v>
      </c>
      <c r="F39" s="22" t="s">
        <v>323</v>
      </c>
      <c r="G39" s="31" t="s">
        <v>412</v>
      </c>
      <c r="H39" s="22" t="s">
        <v>413</v>
      </c>
      <c r="I39" s="22" t="s">
        <v>326</v>
      </c>
      <c r="J39" s="31" t="s">
        <v>401</v>
      </c>
    </row>
    <row r="40" ht="42.75" customHeight="1" spans="1:10">
      <c r="A40" s="157"/>
      <c r="B40" s="157"/>
      <c r="C40" s="22" t="s">
        <v>320</v>
      </c>
      <c r="D40" s="22" t="s">
        <v>348</v>
      </c>
      <c r="E40" s="31" t="s">
        <v>414</v>
      </c>
      <c r="F40" s="22" t="s">
        <v>415</v>
      </c>
      <c r="G40" s="31" t="s">
        <v>416</v>
      </c>
      <c r="H40" s="22" t="s">
        <v>351</v>
      </c>
      <c r="I40" s="22" t="s">
        <v>326</v>
      </c>
      <c r="J40" s="31" t="s">
        <v>401</v>
      </c>
    </row>
    <row r="41" ht="42.75" customHeight="1" spans="1:10">
      <c r="A41" s="157"/>
      <c r="B41" s="157"/>
      <c r="C41" s="22" t="s">
        <v>360</v>
      </c>
      <c r="D41" s="22" t="s">
        <v>361</v>
      </c>
      <c r="E41" s="31" t="s">
        <v>417</v>
      </c>
      <c r="F41" s="22" t="s">
        <v>323</v>
      </c>
      <c r="G41" s="31" t="s">
        <v>418</v>
      </c>
      <c r="H41" s="22" t="s">
        <v>340</v>
      </c>
      <c r="I41" s="22" t="s">
        <v>326</v>
      </c>
      <c r="J41" s="31" t="s">
        <v>419</v>
      </c>
    </row>
    <row r="42" ht="42.75" customHeight="1" spans="1:10">
      <c r="A42" s="158"/>
      <c r="B42" s="158"/>
      <c r="C42" s="22" t="s">
        <v>392</v>
      </c>
      <c r="D42" s="22" t="s">
        <v>393</v>
      </c>
      <c r="E42" s="31" t="s">
        <v>420</v>
      </c>
      <c r="F42" s="22" t="s">
        <v>323</v>
      </c>
      <c r="G42" s="31" t="s">
        <v>407</v>
      </c>
      <c r="H42" s="22" t="s">
        <v>340</v>
      </c>
      <c r="I42" s="22" t="s">
        <v>326</v>
      </c>
      <c r="J42" s="31" t="s">
        <v>421</v>
      </c>
    </row>
    <row r="43" ht="42.75" customHeight="1" spans="1:10">
      <c r="A43" s="156" t="s">
        <v>422</v>
      </c>
      <c r="B43" s="156" t="s">
        <v>423</v>
      </c>
      <c r="C43" s="22" t="s">
        <v>320</v>
      </c>
      <c r="D43" s="22" t="s">
        <v>321</v>
      </c>
      <c r="E43" s="31" t="s">
        <v>424</v>
      </c>
      <c r="F43" s="22" t="s">
        <v>323</v>
      </c>
      <c r="G43" s="31" t="s">
        <v>425</v>
      </c>
      <c r="H43" s="22" t="s">
        <v>325</v>
      </c>
      <c r="I43" s="22" t="s">
        <v>326</v>
      </c>
      <c r="J43" s="31" t="s">
        <v>426</v>
      </c>
    </row>
    <row r="44" ht="42.75" customHeight="1" spans="1:10">
      <c r="A44" s="157"/>
      <c r="B44" s="157"/>
      <c r="C44" s="22" t="s">
        <v>320</v>
      </c>
      <c r="D44" s="22" t="s">
        <v>321</v>
      </c>
      <c r="E44" s="31" t="s">
        <v>427</v>
      </c>
      <c r="F44" s="22" t="s">
        <v>323</v>
      </c>
      <c r="G44" s="31" t="s">
        <v>428</v>
      </c>
      <c r="H44" s="22" t="s">
        <v>325</v>
      </c>
      <c r="I44" s="22" t="s">
        <v>326</v>
      </c>
      <c r="J44" s="31" t="s">
        <v>426</v>
      </c>
    </row>
    <row r="45" ht="42.75" customHeight="1" spans="1:10">
      <c r="A45" s="157"/>
      <c r="B45" s="157"/>
      <c r="C45" s="22" t="s">
        <v>320</v>
      </c>
      <c r="D45" s="22" t="s">
        <v>321</v>
      </c>
      <c r="E45" s="31" t="s">
        <v>429</v>
      </c>
      <c r="F45" s="22" t="s">
        <v>323</v>
      </c>
      <c r="G45" s="31" t="s">
        <v>428</v>
      </c>
      <c r="H45" s="22" t="s">
        <v>325</v>
      </c>
      <c r="I45" s="22" t="s">
        <v>326</v>
      </c>
      <c r="J45" s="31" t="s">
        <v>426</v>
      </c>
    </row>
    <row r="46" ht="42.75" customHeight="1" spans="1:10">
      <c r="A46" s="157"/>
      <c r="B46" s="157"/>
      <c r="C46" s="22" t="s">
        <v>320</v>
      </c>
      <c r="D46" s="22" t="s">
        <v>337</v>
      </c>
      <c r="E46" s="31" t="s">
        <v>430</v>
      </c>
      <c r="F46" s="22" t="s">
        <v>406</v>
      </c>
      <c r="G46" s="31" t="s">
        <v>431</v>
      </c>
      <c r="H46" s="22" t="s">
        <v>340</v>
      </c>
      <c r="I46" s="22" t="s">
        <v>326</v>
      </c>
      <c r="J46" s="31" t="s">
        <v>426</v>
      </c>
    </row>
    <row r="47" ht="42.75" customHeight="1" spans="1:10">
      <c r="A47" s="157"/>
      <c r="B47" s="157"/>
      <c r="C47" s="22" t="s">
        <v>320</v>
      </c>
      <c r="D47" s="22" t="s">
        <v>337</v>
      </c>
      <c r="E47" s="31" t="s">
        <v>432</v>
      </c>
      <c r="F47" s="22" t="s">
        <v>406</v>
      </c>
      <c r="G47" s="31" t="s">
        <v>433</v>
      </c>
      <c r="H47" s="22" t="s">
        <v>340</v>
      </c>
      <c r="I47" s="22" t="s">
        <v>326</v>
      </c>
      <c r="J47" s="31" t="s">
        <v>426</v>
      </c>
    </row>
    <row r="48" ht="42.75" customHeight="1" spans="1:10">
      <c r="A48" s="157"/>
      <c r="B48" s="157"/>
      <c r="C48" s="22" t="s">
        <v>320</v>
      </c>
      <c r="D48" s="22" t="s">
        <v>337</v>
      </c>
      <c r="E48" s="31" t="s">
        <v>434</v>
      </c>
      <c r="F48" s="22" t="s">
        <v>406</v>
      </c>
      <c r="G48" s="31" t="s">
        <v>435</v>
      </c>
      <c r="H48" s="22" t="s">
        <v>340</v>
      </c>
      <c r="I48" s="22" t="s">
        <v>326</v>
      </c>
      <c r="J48" s="31" t="s">
        <v>426</v>
      </c>
    </row>
    <row r="49" ht="42.75" customHeight="1" spans="1:10">
      <c r="A49" s="157"/>
      <c r="B49" s="157"/>
      <c r="C49" s="22" t="s">
        <v>320</v>
      </c>
      <c r="D49" s="22" t="s">
        <v>344</v>
      </c>
      <c r="E49" s="31" t="s">
        <v>436</v>
      </c>
      <c r="F49" s="22" t="s">
        <v>323</v>
      </c>
      <c r="G49" s="31" t="s">
        <v>339</v>
      </c>
      <c r="H49" s="22" t="s">
        <v>340</v>
      </c>
      <c r="I49" s="22" t="s">
        <v>326</v>
      </c>
      <c r="J49" s="31" t="s">
        <v>426</v>
      </c>
    </row>
    <row r="50" ht="42.75" customHeight="1" spans="1:10">
      <c r="A50" s="157"/>
      <c r="B50" s="157"/>
      <c r="C50" s="22" t="s">
        <v>320</v>
      </c>
      <c r="D50" s="22" t="s">
        <v>344</v>
      </c>
      <c r="E50" s="31" t="s">
        <v>437</v>
      </c>
      <c r="F50" s="22" t="s">
        <v>406</v>
      </c>
      <c r="G50" s="31" t="s">
        <v>431</v>
      </c>
      <c r="H50" s="22" t="s">
        <v>340</v>
      </c>
      <c r="I50" s="22" t="s">
        <v>326</v>
      </c>
      <c r="J50" s="31" t="s">
        <v>426</v>
      </c>
    </row>
    <row r="51" ht="42.75" customHeight="1" spans="1:10">
      <c r="A51" s="157"/>
      <c r="B51" s="157"/>
      <c r="C51" s="22" t="s">
        <v>320</v>
      </c>
      <c r="D51" s="22" t="s">
        <v>348</v>
      </c>
      <c r="E51" s="31" t="s">
        <v>438</v>
      </c>
      <c r="F51" s="22" t="s">
        <v>323</v>
      </c>
      <c r="G51" s="31" t="s">
        <v>439</v>
      </c>
      <c r="H51" s="22" t="s">
        <v>416</v>
      </c>
      <c r="I51" s="22" t="s">
        <v>326</v>
      </c>
      <c r="J51" s="31" t="s">
        <v>426</v>
      </c>
    </row>
    <row r="52" ht="42.75" customHeight="1" spans="1:10">
      <c r="A52" s="157"/>
      <c r="B52" s="157"/>
      <c r="C52" s="22" t="s">
        <v>320</v>
      </c>
      <c r="D52" s="22" t="s">
        <v>348</v>
      </c>
      <c r="E52" s="31" t="s">
        <v>440</v>
      </c>
      <c r="F52" s="22" t="s">
        <v>323</v>
      </c>
      <c r="G52" s="31" t="s">
        <v>441</v>
      </c>
      <c r="H52" s="22" t="s">
        <v>416</v>
      </c>
      <c r="I52" s="22" t="s">
        <v>326</v>
      </c>
      <c r="J52" s="31" t="s">
        <v>426</v>
      </c>
    </row>
    <row r="53" ht="42.75" customHeight="1" spans="1:10">
      <c r="A53" s="157"/>
      <c r="B53" s="157"/>
      <c r="C53" s="22" t="s">
        <v>360</v>
      </c>
      <c r="D53" s="22" t="s">
        <v>361</v>
      </c>
      <c r="E53" s="31" t="s">
        <v>442</v>
      </c>
      <c r="F53" s="22" t="s">
        <v>406</v>
      </c>
      <c r="G53" s="31" t="s">
        <v>435</v>
      </c>
      <c r="H53" s="22" t="s">
        <v>340</v>
      </c>
      <c r="I53" s="22" t="s">
        <v>326</v>
      </c>
      <c r="J53" s="31" t="s">
        <v>426</v>
      </c>
    </row>
    <row r="54" ht="42.75" customHeight="1" spans="1:10">
      <c r="A54" s="158"/>
      <c r="B54" s="158"/>
      <c r="C54" s="22" t="s">
        <v>392</v>
      </c>
      <c r="D54" s="22" t="s">
        <v>393</v>
      </c>
      <c r="E54" s="31" t="s">
        <v>443</v>
      </c>
      <c r="F54" s="22" t="s">
        <v>406</v>
      </c>
      <c r="G54" s="31" t="s">
        <v>431</v>
      </c>
      <c r="H54" s="22" t="s">
        <v>340</v>
      </c>
      <c r="I54" s="22" t="s">
        <v>326</v>
      </c>
      <c r="J54" s="31" t="s">
        <v>426</v>
      </c>
    </row>
    <row r="55" ht="42.75" customHeight="1" spans="1:10">
      <c r="A55" s="156" t="s">
        <v>444</v>
      </c>
      <c r="B55" s="156" t="s">
        <v>445</v>
      </c>
      <c r="C55" s="22" t="s">
        <v>320</v>
      </c>
      <c r="D55" s="22" t="s">
        <v>321</v>
      </c>
      <c r="E55" s="31" t="s">
        <v>446</v>
      </c>
      <c r="F55" s="22" t="s">
        <v>323</v>
      </c>
      <c r="G55" s="31" t="s">
        <v>447</v>
      </c>
      <c r="H55" s="22" t="s">
        <v>325</v>
      </c>
      <c r="I55" s="22" t="s">
        <v>326</v>
      </c>
      <c r="J55" s="31" t="s">
        <v>448</v>
      </c>
    </row>
    <row r="56" ht="42.75" customHeight="1" spans="1:10">
      <c r="A56" s="157"/>
      <c r="B56" s="157"/>
      <c r="C56" s="22" t="s">
        <v>320</v>
      </c>
      <c r="D56" s="22" t="s">
        <v>321</v>
      </c>
      <c r="E56" s="31" t="s">
        <v>449</v>
      </c>
      <c r="F56" s="22" t="s">
        <v>323</v>
      </c>
      <c r="G56" s="31" t="s">
        <v>447</v>
      </c>
      <c r="H56" s="22" t="s">
        <v>325</v>
      </c>
      <c r="I56" s="22" t="s">
        <v>326</v>
      </c>
      <c r="J56" s="31" t="s">
        <v>449</v>
      </c>
    </row>
    <row r="57" ht="42.75" customHeight="1" spans="1:10">
      <c r="A57" s="157"/>
      <c r="B57" s="157"/>
      <c r="C57" s="22" t="s">
        <v>320</v>
      </c>
      <c r="D57" s="22" t="s">
        <v>337</v>
      </c>
      <c r="E57" s="31" t="s">
        <v>450</v>
      </c>
      <c r="F57" s="22" t="s">
        <v>323</v>
      </c>
      <c r="G57" s="31" t="s">
        <v>339</v>
      </c>
      <c r="H57" s="22" t="s">
        <v>340</v>
      </c>
      <c r="I57" s="22" t="s">
        <v>326</v>
      </c>
      <c r="J57" s="31" t="s">
        <v>450</v>
      </c>
    </row>
    <row r="58" ht="42.75" customHeight="1" spans="1:10">
      <c r="A58" s="157"/>
      <c r="B58" s="157"/>
      <c r="C58" s="22" t="s">
        <v>320</v>
      </c>
      <c r="D58" s="22" t="s">
        <v>344</v>
      </c>
      <c r="E58" s="31" t="s">
        <v>451</v>
      </c>
      <c r="F58" s="22" t="s">
        <v>323</v>
      </c>
      <c r="G58" s="31" t="s">
        <v>452</v>
      </c>
      <c r="H58" s="22" t="s">
        <v>340</v>
      </c>
      <c r="I58" s="22" t="s">
        <v>326</v>
      </c>
      <c r="J58" s="31" t="s">
        <v>451</v>
      </c>
    </row>
    <row r="59" ht="42.75" customHeight="1" spans="1:10">
      <c r="A59" s="157"/>
      <c r="B59" s="157"/>
      <c r="C59" s="22" t="s">
        <v>320</v>
      </c>
      <c r="D59" s="22" t="s">
        <v>348</v>
      </c>
      <c r="E59" s="31" t="s">
        <v>453</v>
      </c>
      <c r="F59" s="22" t="s">
        <v>323</v>
      </c>
      <c r="G59" s="31" t="s">
        <v>454</v>
      </c>
      <c r="H59" s="22" t="s">
        <v>351</v>
      </c>
      <c r="I59" s="22" t="s">
        <v>326</v>
      </c>
      <c r="J59" s="31" t="s">
        <v>455</v>
      </c>
    </row>
    <row r="60" ht="42.75" customHeight="1" spans="1:10">
      <c r="A60" s="157"/>
      <c r="B60" s="157"/>
      <c r="C60" s="22" t="s">
        <v>320</v>
      </c>
      <c r="D60" s="22" t="s">
        <v>348</v>
      </c>
      <c r="E60" s="31" t="s">
        <v>449</v>
      </c>
      <c r="F60" s="22" t="s">
        <v>323</v>
      </c>
      <c r="G60" s="31" t="s">
        <v>456</v>
      </c>
      <c r="H60" s="22" t="s">
        <v>351</v>
      </c>
      <c r="I60" s="22" t="s">
        <v>326</v>
      </c>
      <c r="J60" s="31" t="s">
        <v>457</v>
      </c>
    </row>
    <row r="61" ht="42.75" customHeight="1" spans="1:10">
      <c r="A61" s="157"/>
      <c r="B61" s="157"/>
      <c r="C61" s="22" t="s">
        <v>360</v>
      </c>
      <c r="D61" s="22" t="s">
        <v>361</v>
      </c>
      <c r="E61" s="31" t="s">
        <v>374</v>
      </c>
      <c r="F61" s="22" t="s">
        <v>323</v>
      </c>
      <c r="G61" s="31" t="s">
        <v>372</v>
      </c>
      <c r="H61" s="22" t="s">
        <v>340</v>
      </c>
      <c r="I61" s="22" t="s">
        <v>326</v>
      </c>
      <c r="J61" s="31" t="s">
        <v>372</v>
      </c>
    </row>
    <row r="62" ht="42.75" customHeight="1" spans="1:10">
      <c r="A62" s="158"/>
      <c r="B62" s="158"/>
      <c r="C62" s="22" t="s">
        <v>392</v>
      </c>
      <c r="D62" s="22" t="s">
        <v>393</v>
      </c>
      <c r="E62" s="31" t="s">
        <v>458</v>
      </c>
      <c r="F62" s="22" t="s">
        <v>406</v>
      </c>
      <c r="G62" s="31" t="s">
        <v>433</v>
      </c>
      <c r="H62" s="22" t="s">
        <v>340</v>
      </c>
      <c r="I62" s="22" t="s">
        <v>326</v>
      </c>
      <c r="J62" s="31" t="s">
        <v>458</v>
      </c>
    </row>
    <row r="63" ht="42.75" customHeight="1" spans="1:10">
      <c r="A63" s="156" t="s">
        <v>459</v>
      </c>
      <c r="B63" s="156" t="s">
        <v>460</v>
      </c>
      <c r="C63" s="22" t="s">
        <v>320</v>
      </c>
      <c r="D63" s="22" t="s">
        <v>321</v>
      </c>
      <c r="E63" s="31" t="s">
        <v>461</v>
      </c>
      <c r="F63" s="22" t="s">
        <v>323</v>
      </c>
      <c r="G63" s="31" t="s">
        <v>447</v>
      </c>
      <c r="H63" s="22" t="s">
        <v>325</v>
      </c>
      <c r="I63" s="22" t="s">
        <v>326</v>
      </c>
      <c r="J63" s="31" t="s">
        <v>461</v>
      </c>
    </row>
    <row r="64" ht="42.75" customHeight="1" spans="1:10">
      <c r="A64" s="157"/>
      <c r="B64" s="157"/>
      <c r="C64" s="22" t="s">
        <v>320</v>
      </c>
      <c r="D64" s="22" t="s">
        <v>321</v>
      </c>
      <c r="E64" s="31" t="s">
        <v>449</v>
      </c>
      <c r="F64" s="22" t="s">
        <v>323</v>
      </c>
      <c r="G64" s="31" t="s">
        <v>447</v>
      </c>
      <c r="H64" s="22" t="s">
        <v>325</v>
      </c>
      <c r="I64" s="22" t="s">
        <v>326</v>
      </c>
      <c r="J64" s="31" t="s">
        <v>449</v>
      </c>
    </row>
    <row r="65" ht="42.75" customHeight="1" spans="1:10">
      <c r="A65" s="157"/>
      <c r="B65" s="157"/>
      <c r="C65" s="22" t="s">
        <v>320</v>
      </c>
      <c r="D65" s="22" t="s">
        <v>337</v>
      </c>
      <c r="E65" s="31" t="s">
        <v>462</v>
      </c>
      <c r="F65" s="22" t="s">
        <v>323</v>
      </c>
      <c r="G65" s="31" t="s">
        <v>463</v>
      </c>
      <c r="H65" s="22" t="s">
        <v>340</v>
      </c>
      <c r="I65" s="22" t="s">
        <v>326</v>
      </c>
      <c r="J65" s="31" t="s">
        <v>462</v>
      </c>
    </row>
    <row r="66" ht="42.75" customHeight="1" spans="1:10">
      <c r="A66" s="157"/>
      <c r="B66" s="157"/>
      <c r="C66" s="22" t="s">
        <v>320</v>
      </c>
      <c r="D66" s="22" t="s">
        <v>344</v>
      </c>
      <c r="E66" s="31" t="s">
        <v>464</v>
      </c>
      <c r="F66" s="22" t="s">
        <v>323</v>
      </c>
      <c r="G66" s="31" t="s">
        <v>465</v>
      </c>
      <c r="H66" s="22" t="s">
        <v>466</v>
      </c>
      <c r="I66" s="22" t="s">
        <v>326</v>
      </c>
      <c r="J66" s="31" t="s">
        <v>464</v>
      </c>
    </row>
    <row r="67" ht="42.75" customHeight="1" spans="1:10">
      <c r="A67" s="157"/>
      <c r="B67" s="157"/>
      <c r="C67" s="22" t="s">
        <v>320</v>
      </c>
      <c r="D67" s="22" t="s">
        <v>348</v>
      </c>
      <c r="E67" s="31" t="s">
        <v>467</v>
      </c>
      <c r="F67" s="22" t="s">
        <v>323</v>
      </c>
      <c r="G67" s="31" t="s">
        <v>468</v>
      </c>
      <c r="H67" s="22" t="s">
        <v>351</v>
      </c>
      <c r="I67" s="22" t="s">
        <v>326</v>
      </c>
      <c r="J67" s="31" t="s">
        <v>469</v>
      </c>
    </row>
    <row r="68" ht="42.75" customHeight="1" spans="1:10">
      <c r="A68" s="157"/>
      <c r="B68" s="157"/>
      <c r="C68" s="22" t="s">
        <v>360</v>
      </c>
      <c r="D68" s="22" t="s">
        <v>361</v>
      </c>
      <c r="E68" s="31" t="s">
        <v>374</v>
      </c>
      <c r="F68" s="22" t="s">
        <v>323</v>
      </c>
      <c r="G68" s="31" t="s">
        <v>372</v>
      </c>
      <c r="H68" s="22" t="s">
        <v>340</v>
      </c>
      <c r="I68" s="22" t="s">
        <v>326</v>
      </c>
      <c r="J68" s="31" t="s">
        <v>372</v>
      </c>
    </row>
    <row r="69" ht="42.75" customHeight="1" spans="1:10">
      <c r="A69" s="158"/>
      <c r="B69" s="158"/>
      <c r="C69" s="22" t="s">
        <v>392</v>
      </c>
      <c r="D69" s="22" t="s">
        <v>393</v>
      </c>
      <c r="E69" s="31" t="s">
        <v>470</v>
      </c>
      <c r="F69" s="22" t="s">
        <v>406</v>
      </c>
      <c r="G69" s="31" t="s">
        <v>471</v>
      </c>
      <c r="H69" s="22" t="s">
        <v>340</v>
      </c>
      <c r="I69" s="22" t="s">
        <v>326</v>
      </c>
      <c r="J69" s="31" t="s">
        <v>471</v>
      </c>
    </row>
  </sheetData>
  <mergeCells count="12">
    <mergeCell ref="A2:J2"/>
    <mergeCell ref="A3:H3"/>
    <mergeCell ref="A7:A33"/>
    <mergeCell ref="A34:A42"/>
    <mergeCell ref="A43:A54"/>
    <mergeCell ref="A55:A62"/>
    <mergeCell ref="A63:A69"/>
    <mergeCell ref="B7:B33"/>
    <mergeCell ref="B34:B42"/>
    <mergeCell ref="B43:B54"/>
    <mergeCell ref="B55:B62"/>
    <mergeCell ref="B63:B69"/>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李平</cp:lastModifiedBy>
  <dcterms:created xsi:type="dcterms:W3CDTF">2023-03-17T05:23:00Z</dcterms:created>
  <dcterms:modified xsi:type="dcterms:W3CDTF">2023-10-16T08:31:39Z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F8205645DAB348F8AA8FB142DE3BB829_13</vt:lpwstr>
  </property>
  <property fmtid="{D5CDD505-2E9C-101B-9397-08002B2CF9AE}" pid="3" name="KSOProductBuildVer">
    <vt:lpwstr>2052-12.1.0.15712</vt:lpwstr>
  </property>
</Properties>
</file>