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tabRatio="500" firstSheet="18" activeTab="20"/>
  </bookViews>
  <sheets>
    <sheet name="部门财务收支预算总表" sheetId="1" r:id="rId1"/>
    <sheet name="部门收入预算表" sheetId="2" r:id="rId2"/>
    <sheet name="部门支出预算表" sheetId="3" r:id="rId3"/>
    <sheet name="部门财政拨款收支预算总表" sheetId="4" r:id="rId4"/>
    <sheet name="部门财政拨款“三公”经费支出预算表" sheetId="5" r:id="rId5"/>
    <sheet name="部门一般公共预算支出预算表" sheetId="6" r:id="rId6"/>
    <sheet name="部门一般公共预算“三公”经费支出预算表" sheetId="7" r:id="rId7"/>
    <sheet name="部门基本支出预算表" sheetId="8" r:id="rId8"/>
    <sheet name="部门项目支出预算表" sheetId="9" r:id="rId9"/>
    <sheet name="部门政府性基金预算支出预算表" sheetId="10" r:id="rId10"/>
    <sheet name="财政拨款支出明细表（经济科目分类）" sheetId="11" r:id="rId11"/>
    <sheet name="本级项目支出绩效目标表-1" sheetId="12" r:id="rId12"/>
    <sheet name="本级项目支出绩效目标表-2" sheetId="13" r:id="rId13"/>
    <sheet name="对下转移支付预算表" sheetId="14" r:id="rId14"/>
    <sheet name="对下转移支付绩效目标表" sheetId="15" r:id="rId15"/>
    <sheet name="新增资产配置表" sheetId="16" r:id="rId16"/>
    <sheet name="部门政府采购预算表" sheetId="17" r:id="rId17"/>
    <sheet name="部门政府购买服务表" sheetId="18" r:id="rId18"/>
    <sheet name="部门整体支出绩效目标表" sheetId="19" r:id="rId19"/>
    <sheet name="部门单位基本信息表" sheetId="20" r:id="rId20"/>
    <sheet name="行政事业单位资产情况表" sheetId="21" r:id="rId21"/>
  </sheets>
  <calcPr calcId="144525"/>
</workbook>
</file>

<file path=xl/sharedStrings.xml><?xml version="1.0" encoding="utf-8"?>
<sst xmlns="http://schemas.openxmlformats.org/spreadsheetml/2006/main" count="2258" uniqueCount="729">
  <si>
    <t>2021年部门财务收支预算总表</t>
  </si>
  <si>
    <t>单位名称：昆明市呈贡区社会保险事业管理局</t>
  </si>
  <si>
    <t>单位：元</t>
  </si>
  <si>
    <t>收　　　　　　　　入</t>
  </si>
  <si>
    <t>支　　　　　　　　出</t>
  </si>
  <si>
    <t>项      目</t>
  </si>
  <si>
    <t>2021年预算</t>
  </si>
  <si>
    <t>项目(按功能分类)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</si>
  <si>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</si>
  <si>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</si>
  <si>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</si>
  <si>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</si>
  <si>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</si>
  <si>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</si>
  <si>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四、财政专户管理资金</t>
  </si>
  <si>
    <t>四、公共安全支出</t>
  </si>
  <si>
    <t>五、事业单位事业收入</t>
  </si>
  <si>
    <t>五、教育支出</t>
  </si>
  <si>
    <t>六、事业单位经营收入</t>
  </si>
  <si>
    <t xml:space="preserve">六、科学技术支出 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</si>
  <si>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</si>
  <si>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</si>
  <si>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</si>
  <si>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</si>
  <si>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</si>
  <si>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</si>
  <si>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</si>
  <si>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</si>
  <si>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</si>
  <si>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</si>
  <si>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</si>
  <si>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</si>
  <si>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</si>
  <si>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</si>
  <si>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</si>
  <si>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</si>
  <si>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</si>
  <si>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</si>
  <si>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0</t>
  </si>
  <si>
    <t>二十二、灾害防治及应急管理支出</t>
  </si>
  <si>
    <t>二十三、预备费</t>
  </si>
  <si>
    <t>二十四、其他支出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</si>
  <si>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</si>
  <si>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</si>
  <si>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</si>
  <si>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</si>
  <si>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</si>
  <si>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</si>
  <si>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2021年部门收入预算表</t>
  </si>
  <si>
    <t>五、单位资金</t>
  </si>
  <si>
    <t>（一）事业单位经营收入</t>
  </si>
  <si>
    <t>（二）事业收入</t>
  </si>
  <si>
    <t>（三）其他收入</t>
  </si>
  <si>
    <t>（四）附属单位上缴收入</t>
  </si>
  <si>
    <t>六、上级补助收入</t>
  </si>
  <si>
    <t>七、上年结转结余</t>
  </si>
  <si>
    <t>（一）一般公共预算</t>
  </si>
  <si>
    <t>（二）政府性基金预算</t>
  </si>
  <si>
    <t>（三）国有资本经营预算</t>
  </si>
  <si>
    <t>（四）财政专户管理资金</t>
  </si>
  <si>
    <t>（五）单位资金</t>
  </si>
  <si>
    <t>2021年部门支出预算表</t>
  </si>
  <si>
    <t>功能科目编码</t>
  </si>
  <si>
    <t>功能科目名称</t>
  </si>
  <si>
    <t>合计</t>
  </si>
  <si>
    <t>基本支出</t>
  </si>
  <si>
    <t>项目支出</t>
  </si>
  <si>
    <t>小计</t>
  </si>
  <si>
    <t>人员经费</t>
  </si>
  <si>
    <t>公用经费</t>
  </si>
  <si>
    <t>本级支出</t>
  </si>
  <si>
    <t>对下转移支付</t>
  </si>
  <si>
    <t>205</t>
  </si>
  <si>
    <t>教育支出</t>
  </si>
  <si>
    <t>20508</t>
  </si>
  <si>
    <t xml:space="preserve">  进修及培训</t>
  </si>
  <si>
    <t>2050803</t>
  </si>
  <si>
    <t xml:space="preserve">    培训支出</t>
  </si>
  <si>
    <t>208</t>
  </si>
  <si>
    <t>社会保障和就业支出</t>
  </si>
  <si>
    <t>20801</t>
  </si>
  <si>
    <t xml:space="preserve">  人力资源和社会保障管理事务</t>
  </si>
  <si>
    <t>2080101</t>
  </si>
  <si>
    <t xml:space="preserve">    行政运行</t>
  </si>
  <si>
    <t>`</t>
  </si>
  <si>
    <t>2080109</t>
  </si>
  <si>
    <t xml:space="preserve">    社会保险经办机构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</si>
  <si>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</si>
  <si>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</si>
  <si>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</si>
  <si>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</si>
  <si>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</si>
  <si>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</si>
  <si>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</si>
  <si>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</si>
  <si>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</si>
  <si>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</si>
  <si>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</si>
  <si>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</si>
  <si>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</si>
  <si>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</si>
  <si>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</si>
  <si>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</si>
  <si>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</si>
  <si>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</si>
  <si>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</si>
  <si>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</si>
  <si>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</si>
  <si>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</si>
  <si>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2021年部门财政拨款收支预算总表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</si>
  <si>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</si>
  <si>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</si>
  <si>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</si>
  <si>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</si>
  <si>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</si>
  <si>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</si>
  <si>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</si>
  <si>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</si>
  <si>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（四）财政专户管理资金拨款</t>
  </si>
  <si>
    <t>（四）公共安全支出</t>
  </si>
  <si>
    <t>二、上年结转结余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</si>
  <si>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</si>
  <si>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</si>
  <si>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</si>
  <si>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</si>
  <si>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</si>
  <si>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</si>
  <si>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</si>
  <si>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</si>
  <si>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</si>
  <si>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</si>
  <si>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</si>
  <si>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</si>
  <si>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</si>
  <si>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</si>
  <si>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</si>
  <si>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</si>
  <si>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</si>
  <si>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</si>
  <si>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</si>
  <si>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</si>
  <si>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二、年终结转结余</t>
  </si>
  <si>
    <t>2021年财政拨款“三公”经费支出预算表</t>
  </si>
  <si>
    <t>项目</t>
  </si>
  <si>
    <t>年初预算数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</si>
  <si>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</si>
  <si>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</si>
  <si>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</si>
  <si>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</si>
  <si>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</si>
  <si>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</si>
  <si>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</si>
  <si>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</si>
  <si>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</si>
  <si>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二、“三公”经费增减变化原因说明:根据厉行节约相关要求严格执行，公务接待费低于上年预算数。</t>
  </si>
  <si>
    <t>2021年部门一般公共预算支出预算表（按功能科目分类）</t>
  </si>
  <si>
    <t>部门预算支出功能分类科目</t>
  </si>
  <si>
    <t>2020预算数</t>
  </si>
  <si>
    <t>科目编码</t>
  </si>
  <si>
    <t>科目名称</t>
  </si>
  <si>
    <t>2021年一般公共预算“三公”经费支出预算表</t>
  </si>
  <si>
    <t>主管部门</t>
  </si>
  <si>
    <t>单位名称</t>
  </si>
  <si>
    <t>因公出国（境）费</t>
  </si>
  <si>
    <t>公务用车购置及运行费</t>
  </si>
  <si>
    <t>公务接待费</t>
  </si>
  <si>
    <t>公务用车购置费</t>
  </si>
  <si>
    <t>公务用车运行费</t>
  </si>
  <si>
    <t>昆明市呈贡区人力资源和社会保障局</t>
  </si>
  <si>
    <t>昆明市呈贡区社会保险事业管理局</t>
  </si>
  <si>
    <t>2021年部门基本支出预算表（人员类、运转类公用经费项目）</t>
  </si>
  <si>
    <t>2021年部门基本支出预算表</t>
  </si>
  <si>
    <t>项目名称</t>
  </si>
  <si>
    <t>明细项目名称</t>
  </si>
  <si>
    <t>部门经济科目编码</t>
  </si>
  <si>
    <t>部门经济科目名称</t>
  </si>
  <si>
    <t>政府经济科目编码</t>
  </si>
  <si>
    <t>政府经济科目名称</t>
  </si>
  <si>
    <t>资金来源</t>
  </si>
  <si>
    <t>经济科目名称</t>
  </si>
  <si>
    <t>上级补助</t>
  </si>
  <si>
    <t>本级安排</t>
  </si>
  <si>
    <t>财政拨款结转结余</t>
  </si>
  <si>
    <t>单位资金</t>
  </si>
  <si>
    <t>结转结余资金</t>
  </si>
  <si>
    <t>一般公共预算</t>
  </si>
  <si>
    <t>政府性基金预算</t>
  </si>
  <si>
    <t>国有资本经营预算</t>
  </si>
  <si>
    <t>财政专户管理资金</t>
  </si>
  <si>
    <t>事业单位经营收入</t>
  </si>
  <si>
    <t>事业收入</t>
  </si>
  <si>
    <t>附属单位上缴收入</t>
  </si>
  <si>
    <t>其他收入</t>
  </si>
  <si>
    <t>对个人和家庭的补助</t>
  </si>
  <si>
    <t>行政退休人员生活补助</t>
  </si>
  <si>
    <t>行政单位离退休</t>
  </si>
  <si>
    <t>30305</t>
  </si>
  <si>
    <t>生活补助</t>
  </si>
  <si>
    <t>50901</t>
  </si>
  <si>
    <t>社会福利和救助</t>
  </si>
  <si>
    <t>工会经费</t>
  </si>
  <si>
    <t>行政工会经费</t>
  </si>
  <si>
    <t>行政运行</t>
  </si>
  <si>
    <t>30228</t>
  </si>
  <si>
    <t>50201</t>
  </si>
  <si>
    <t>办公经费</t>
  </si>
  <si>
    <t>公务交通补贴</t>
  </si>
  <si>
    <t>30239</t>
  </si>
  <si>
    <t>其他交通费用</t>
  </si>
  <si>
    <t>购房补贴</t>
  </si>
  <si>
    <t>30102</t>
  </si>
  <si>
    <t>津贴补贴</t>
  </si>
  <si>
    <t>50101</t>
  </si>
  <si>
    <t>工资奖金津补贴</t>
  </si>
  <si>
    <t>行政人员工资支出</t>
  </si>
  <si>
    <t>行政文明奖</t>
  </si>
  <si>
    <t>30103</t>
  </si>
  <si>
    <t>奖金</t>
  </si>
  <si>
    <t>行政基本工资</t>
  </si>
  <si>
    <t>30101</t>
  </si>
  <si>
    <t>基本工资</t>
  </si>
  <si>
    <t>行政津贴补贴</t>
  </si>
  <si>
    <t>行政年终一次性奖金</t>
  </si>
  <si>
    <t>行政政府综合目标奖</t>
  </si>
  <si>
    <t>社会保障缴费</t>
  </si>
  <si>
    <t>职业年金</t>
  </si>
  <si>
    <t>机关事业单位职业年金缴费支出</t>
  </si>
  <si>
    <t>30109</t>
  </si>
  <si>
    <t>职业年金缴费</t>
  </si>
  <si>
    <t>50102</t>
  </si>
  <si>
    <t>行政工伤保险</t>
  </si>
  <si>
    <t>30112</t>
  </si>
  <si>
    <t>其他社会保障缴费</t>
  </si>
  <si>
    <t>机关养老保险</t>
  </si>
  <si>
    <t>机关事业单位基本养老保险缴费支出</t>
  </si>
  <si>
    <t>30108</t>
  </si>
  <si>
    <t>机关事业单位基本养老保险缴费</t>
  </si>
  <si>
    <t>行政基本医疗保险</t>
  </si>
  <si>
    <t>行政单位医疗</t>
  </si>
  <si>
    <t>30110</t>
  </si>
  <si>
    <t>职工基本医疗保险缴费</t>
  </si>
  <si>
    <t>行政公务员医疗统筹</t>
  </si>
  <si>
    <t>30111</t>
  </si>
  <si>
    <t>公务员医疗补助缴费</t>
  </si>
  <si>
    <t>重特病医疗统筹</t>
  </si>
  <si>
    <t>失业保险</t>
  </si>
  <si>
    <t>一般公用运转支出</t>
  </si>
  <si>
    <t>行政一般公用经费</t>
  </si>
  <si>
    <t>30201</t>
  </si>
  <si>
    <t>办公费</t>
  </si>
  <si>
    <t>行政水费</t>
  </si>
  <si>
    <t>30205</t>
  </si>
  <si>
    <t>水费</t>
  </si>
  <si>
    <t>公务出行租车费用</t>
  </si>
  <si>
    <t>行政电费</t>
  </si>
  <si>
    <t>30206</t>
  </si>
  <si>
    <t>电费</t>
  </si>
  <si>
    <t>行政邮电费</t>
  </si>
  <si>
    <t>30207</t>
  </si>
  <si>
    <t>邮电费</t>
  </si>
  <si>
    <t>行政物业管理费</t>
  </si>
  <si>
    <t>30209</t>
  </si>
  <si>
    <t>物业管理费</t>
  </si>
  <si>
    <t>行政差旅费</t>
  </si>
  <si>
    <t>30211</t>
  </si>
  <si>
    <t>差旅费</t>
  </si>
  <si>
    <t>行政维修费</t>
  </si>
  <si>
    <t>30213</t>
  </si>
  <si>
    <t>维修（护）费</t>
  </si>
  <si>
    <t>50209</t>
  </si>
  <si>
    <t>行政培训费</t>
  </si>
  <si>
    <t>培训支出</t>
  </si>
  <si>
    <t>30216</t>
  </si>
  <si>
    <t>培训费</t>
  </si>
  <si>
    <t>50203</t>
  </si>
  <si>
    <t>退休人员公用经费</t>
  </si>
  <si>
    <t>行政福利费</t>
  </si>
  <si>
    <t>30229</t>
  </si>
  <si>
    <t>福利费</t>
  </si>
  <si>
    <t>住房公积金</t>
  </si>
  <si>
    <t>30113</t>
  </si>
  <si>
    <t>50103</t>
  </si>
  <si>
    <t>2021年部门项目支出预算表（其他运转类、特定目标类项目）</t>
  </si>
  <si>
    <t>项目分类</t>
  </si>
  <si>
    <t>项目级次</t>
  </si>
  <si>
    <t>是否基建项目</t>
  </si>
  <si>
    <t>总计</t>
  </si>
  <si>
    <t>自筹资金</t>
  </si>
  <si>
    <t>存量资金</t>
  </si>
  <si>
    <t>**</t>
  </si>
  <si>
    <t>1</t>
  </si>
  <si>
    <t>2</t>
  </si>
  <si>
    <t>事业发展类</t>
  </si>
  <si>
    <t>社保基金稽核工作经费</t>
  </si>
  <si>
    <t>本级</t>
  </si>
  <si>
    <t>否</t>
  </si>
  <si>
    <t>社会保险经办机构</t>
  </si>
  <si>
    <t>离退休人员活动专项经费</t>
  </si>
  <si>
    <t>离退休人员活动费</t>
  </si>
  <si>
    <t>企业退休人员独子费专项资金</t>
  </si>
  <si>
    <t>企业退休人员独子费</t>
  </si>
  <si>
    <t>30309</t>
  </si>
  <si>
    <t>奖励金</t>
  </si>
  <si>
    <t>政府采购专项资金</t>
  </si>
  <si>
    <t>31002</t>
  </si>
  <si>
    <t>办公设备购置</t>
  </si>
  <si>
    <t>50306</t>
  </si>
  <si>
    <t>设备购置</t>
  </si>
  <si>
    <t>职业年金启动投资运营前个人账户计息有关事项工作经费</t>
  </si>
  <si>
    <t>职业年金启动投资运营前个人账户计息有关事</t>
  </si>
  <si>
    <t>31304</t>
  </si>
  <si>
    <t>对机关事业单位职业年金的补助</t>
  </si>
  <si>
    <t>51004</t>
  </si>
  <si>
    <t>高新区事务划转经费</t>
  </si>
  <si>
    <t>社会事务划转办公费</t>
  </si>
  <si>
    <t>社会事务划转人员独子费</t>
  </si>
  <si>
    <t>度假区事务划转经费</t>
  </si>
  <si>
    <t>度假区划转办公费</t>
  </si>
  <si>
    <t>度假区划转人员独子费</t>
  </si>
  <si>
    <t>专项业务类</t>
  </si>
  <si>
    <t>2021年机关事业单位离休人员离休费专项资金</t>
  </si>
  <si>
    <t>2021年机关事业单位离休人员离休金</t>
  </si>
  <si>
    <t>30301</t>
  </si>
  <si>
    <t>离休费</t>
  </si>
  <si>
    <t>50905</t>
  </si>
  <si>
    <t>离退休费</t>
  </si>
  <si>
    <t>2021年机关事业单位退休人员统筹外部分养老金专项经费</t>
  </si>
  <si>
    <t>2021年机关事业统外养老金</t>
  </si>
  <si>
    <t>30302</t>
  </si>
  <si>
    <t>退休费</t>
  </si>
  <si>
    <t>2021年呈贡区教育部门退休金专项资金</t>
  </si>
  <si>
    <t>2021年呈贡区老师养老金</t>
  </si>
  <si>
    <t>下达2020年市属企业退休人员社会化管理专项经费的通知</t>
  </si>
  <si>
    <t>2021年部门政府性基金预算支出预算表（按功能科目分类）</t>
  </si>
  <si>
    <t>“此表为空”。</t>
  </si>
  <si>
    <t>2021年财政拨款支出预算表（按经济科目分类）</t>
  </si>
  <si>
    <t>支        出</t>
  </si>
  <si>
    <t>政府预算支出经济分类科目</t>
  </si>
  <si>
    <t>政府性基金</t>
  </si>
  <si>
    <t>部门预算支出经济分类科目</t>
  </si>
  <si>
    <t>类</t>
  </si>
  <si>
    <t>款</t>
  </si>
  <si>
    <t>3</t>
  </si>
  <si>
    <t>11</t>
  </si>
  <si>
    <t>12</t>
  </si>
  <si>
    <t>501</t>
  </si>
  <si>
    <t/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</si>
  <si>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</si>
  <si>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</si>
  <si>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</si>
  <si>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</si>
  <si>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</si>
  <si>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</si>
  <si>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</si>
  <si>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</si>
  <si>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</si>
  <si>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</si>
  <si>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</si>
  <si>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</si>
  <si>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机关商品和服务支出</t>
  </si>
  <si>
    <t xml:space="preserve">  办公费</t>
  </si>
  <si>
    <t>08</t>
  </si>
  <si>
    <t xml:space="preserve">  机关事业单位基本养老保险缴费</t>
  </si>
  <si>
    <t>05</t>
  </si>
  <si>
    <t xml:space="preserve">  水费</t>
  </si>
  <si>
    <t>09</t>
  </si>
  <si>
    <t xml:space="preserve">  职业年金缴费</t>
  </si>
  <si>
    <t>06</t>
  </si>
  <si>
    <t xml:space="preserve">  电费</t>
  </si>
  <si>
    <t>10</t>
  </si>
  <si>
    <t xml:space="preserve">  职工基本医疗保险缴费</t>
  </si>
  <si>
    <t>07</t>
  </si>
  <si>
    <t xml:space="preserve">  邮电费</t>
  </si>
  <si>
    <t xml:space="preserve">  公务员医疗补助缴费</t>
  </si>
  <si>
    <t xml:space="preserve">  物业管理费</t>
  </si>
  <si>
    <t xml:space="preserve">  其他社会保障缴费</t>
  </si>
  <si>
    <t xml:space="preserve">  差旅费</t>
  </si>
  <si>
    <t>13</t>
  </si>
  <si>
    <t xml:space="preserve">  维修（护）费</t>
  </si>
  <si>
    <t>302</t>
  </si>
  <si>
    <t>商品和服务支出</t>
  </si>
  <si>
    <t>16</t>
  </si>
  <si>
    <t xml:space="preserve">  培训费</t>
  </si>
  <si>
    <t>28</t>
  </si>
  <si>
    <t xml:space="preserve">  工会经费</t>
  </si>
  <si>
    <t>29</t>
  </si>
  <si>
    <t xml:space="preserve">  福利费</t>
  </si>
  <si>
    <t>39</t>
  </si>
  <si>
    <t xml:space="preserve">  其他交通费用</t>
  </si>
  <si>
    <t>503</t>
  </si>
  <si>
    <t>机关资本性支出（一）</t>
  </si>
  <si>
    <t xml:space="preserve">  设备购置</t>
  </si>
  <si>
    <t>509</t>
  </si>
  <si>
    <t xml:space="preserve">  离休费</t>
  </si>
  <si>
    <t xml:space="preserve">  退休费</t>
  </si>
  <si>
    <t xml:space="preserve">  生活补助</t>
  </si>
  <si>
    <t xml:space="preserve">  奖励金</t>
  </si>
  <si>
    <t>510</t>
  </si>
  <si>
    <t>对社会保障基金补助</t>
  </si>
  <si>
    <t>303</t>
  </si>
  <si>
    <t>04</t>
  </si>
  <si>
    <t xml:space="preserve">  对机关事业单位职业年金的补助</t>
  </si>
  <si>
    <t>310</t>
  </si>
  <si>
    <t>资本性支出</t>
  </si>
  <si>
    <t xml:space="preserve">  办公设备购置</t>
  </si>
  <si>
    <t>313</t>
  </si>
  <si>
    <t>2021年本级项目支出绩效目标表（本次下达）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</si>
  <si>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</si>
  <si>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</si>
  <si>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</si>
  <si>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</si>
  <si>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</si>
  <si>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</si>
  <si>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</si>
  <si>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</si>
  <si>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</si>
  <si>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离退休人员活动专项经费</t>
  </si>
  <si>
    <t xml:space="preserve"> 预计2021年开展一次文体活动，预测参加2000人次，配合老干部局、老体协开展活动，提供经费保障。</t>
  </si>
  <si>
    <t xml:space="preserve">    产出指标</t>
  </si>
  <si>
    <t>数量指标</t>
  </si>
  <si>
    <t>开展活动次数</t>
  </si>
  <si>
    <t>=</t>
  </si>
  <si>
    <t>次</t>
  </si>
  <si>
    <t>定量指标</t>
  </si>
  <si>
    <t>由老干部局、老体协筹备实施，社保局保障经费，开展一次离退休人员文体活动</t>
  </si>
  <si>
    <t>成本指标</t>
  </si>
  <si>
    <t>人均活动标准</t>
  </si>
  <si>
    <t>&lt;=</t>
  </si>
  <si>
    <t>70</t>
  </si>
  <si>
    <t>元/人</t>
  </si>
  <si>
    <t>反映参加活动人均标准情况</t>
  </si>
  <si>
    <t xml:space="preserve">    效益指标</t>
  </si>
  <si>
    <t>社会效益指标</t>
  </si>
  <si>
    <t>提升离退休人员生活丰富程度</t>
  </si>
  <si>
    <t>有所提高</t>
  </si>
  <si>
    <t>%</t>
  </si>
  <si>
    <t>定性指标</t>
  </si>
  <si>
    <t>丰富离退休老同志退休生活</t>
  </si>
  <si>
    <t xml:space="preserve">    满意度指标</t>
  </si>
  <si>
    <t>服务对象满意度指标</t>
  </si>
  <si>
    <t>参加活动人员满意度</t>
  </si>
  <si>
    <t>&gt;=</t>
  </si>
  <si>
    <t>95</t>
  </si>
  <si>
    <t>对参加活动人员采取询问、问卷等方式调查满意度</t>
  </si>
  <si>
    <t xml:space="preserve">  职业年金启动投资运营前个人账户计息有关事项工作经费</t>
  </si>
  <si>
    <t>职业年金记账部分的记账利率和实账积累部分的投资收益率均按5%计算.职业年金统一计账利率的时间是2019年1月1日至2020年5月31日.</t>
  </si>
  <si>
    <t>时效指标</t>
  </si>
  <si>
    <t>发放及时率</t>
  </si>
  <si>
    <t>100</t>
  </si>
  <si>
    <t>反映发放单位及时发放补助资金的情况。
发放及时率=在时限内发放资金/应发放资金*100%</t>
  </si>
  <si>
    <t>政策知晓率</t>
  </si>
  <si>
    <t>反映补助政策的宣传效果情况。
政策知晓率=调查中补助政策知晓人数/调查总人数*100%</t>
  </si>
  <si>
    <t>受益对象满意度</t>
  </si>
  <si>
    <t>90</t>
  </si>
  <si>
    <t>反映获补助受益对象的满意程度。</t>
  </si>
  <si>
    <t xml:space="preserve">  2021年呈贡区教育部门退休金专项资金</t>
  </si>
  <si>
    <t xml:space="preserve"> 根据财政要求，编制2021年机呈贡区80个老师退休费预算</t>
  </si>
  <si>
    <t>按时发放养老金</t>
  </si>
  <si>
    <t>按时发放</t>
  </si>
  <si>
    <t>月</t>
  </si>
  <si>
    <t>足额发放养老金</t>
  </si>
  <si>
    <t>足额发放</t>
  </si>
  <si>
    <t>元</t>
  </si>
  <si>
    <t>待遇领取人员满意度</t>
  </si>
  <si>
    <t>85</t>
  </si>
  <si>
    <t xml:space="preserve"> 根据财政要求，编制2021年机呈贡区80个老师退休费预算空</t>
  </si>
  <si>
    <t xml:space="preserve">  高新区事务划转经费</t>
  </si>
  <si>
    <t>根据呈贡区与高新区签订的社会事务划转协议，确保相应经费，开展协议中的工作</t>
  </si>
  <si>
    <t>接收到经费后，及时开展协议内容等划转工作</t>
  </si>
  <si>
    <t>及时</t>
  </si>
  <si>
    <t>人次</t>
  </si>
  <si>
    <t>接收到高新区拨付经费后，及时开展协议内容等划转工作</t>
  </si>
  <si>
    <t>确保社会事务划转涉及人员，事项稳定过渡、接续</t>
  </si>
  <si>
    <t>确保平稳过渡，提供好服务事项</t>
  </si>
  <si>
    <t>确保社会事务划转人员满意度</t>
  </si>
  <si>
    <t>确保满意度</t>
  </si>
  <si>
    <t>确保社会事务划转人员满意</t>
  </si>
  <si>
    <t xml:space="preserve">  购房补贴</t>
  </si>
  <si>
    <t>做好本部门人员、公用经费保障，按规定落实干部职工各项待遇，支持部门正常履职。</t>
  </si>
  <si>
    <t>工资福利发放人数（行政编）</t>
  </si>
  <si>
    <t>17</t>
  </si>
  <si>
    <t>人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</si>
  <si>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</si>
  <si>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</si>
  <si>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</si>
  <si>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</si>
  <si>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5</t>
  </si>
  <si>
    <t>反映财政供养部门（单位）离（退）休人员数量。</t>
  </si>
  <si>
    <t>部门运转</t>
  </si>
  <si>
    <t>正常运转</t>
  </si>
  <si>
    <t>反映部门（单位）运转情况。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</si>
  <si>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</si>
  <si>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</si>
  <si>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</si>
  <si>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</si>
  <si>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企业退休人员独子费专项资金</t>
  </si>
  <si>
    <t>根据上级政策，符合企业退休人员独生子女费领取资格的人员，按月足额发放对应待遇。预计2021年发放人次11000人次</t>
  </si>
  <si>
    <t>独子费待遇领取人次</t>
  </si>
  <si>
    <t>11000</t>
  </si>
  <si>
    <t>预测2021年独子费待遇领取人次</t>
  </si>
  <si>
    <t>按时足额发放待遇</t>
  </si>
  <si>
    <t>按月发放</t>
  </si>
  <si>
    <t>根据待遇发放要求，每月按时足额发放独子费待遇</t>
  </si>
  <si>
    <t>保障相关人员合法利益</t>
  </si>
  <si>
    <t>保障待遇</t>
  </si>
  <si>
    <t>保障相关人员合法待遇，促进社会和谐</t>
  </si>
  <si>
    <t>独子费待遇领取人员满意度</t>
  </si>
  <si>
    <t>80</t>
  </si>
  <si>
    <t>反映独子费待遇领取人员满意度，通过询问、问卷调查等调查满意度</t>
  </si>
  <si>
    <t xml:space="preserve">  政府采购专项资金</t>
  </si>
  <si>
    <t xml:space="preserve"> 因工作需要,采购5台台式机,5台打印机,2把椅子,2组柜子和打印纸</t>
  </si>
  <si>
    <t>购置设备数量</t>
  </si>
  <si>
    <t>空</t>
  </si>
  <si>
    <t>台（套）</t>
  </si>
  <si>
    <t>反映购置数量完成情况。</t>
  </si>
  <si>
    <t>可持续影响指标</t>
  </si>
  <si>
    <t>设备使用年限</t>
  </si>
  <si>
    <t>年</t>
  </si>
  <si>
    <t>反映新投入设备使用年限情况。</t>
  </si>
  <si>
    <t>使用人员满意度</t>
  </si>
  <si>
    <t>反映服务对象对购置设备的整体满意情况。
使用人员满意度=（对购置设备满意的人数/问卷调查人数）*100%。</t>
  </si>
  <si>
    <t xml:space="preserve">  对个人和家庭的补助</t>
  </si>
  <si>
    <t xml:space="preserve">  一般公用运转支出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</si>
  <si>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</si>
  <si>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</si>
  <si>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</si>
  <si>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</si>
  <si>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</si>
  <si>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</si>
  <si>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</si>
  <si>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</si>
  <si>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</si>
  <si>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</si>
  <si>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</si>
  <si>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</si>
  <si>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</si>
  <si>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公务交通补贴</t>
  </si>
  <si>
    <t xml:space="preserve">  行政人员工资支出</t>
  </si>
  <si>
    <t xml:space="preserve">  2021年机关事业单位退休人员统筹外部分养老金专项经费</t>
  </si>
  <si>
    <t>根据财政要求，编制2021年机关事业统外养老金</t>
  </si>
  <si>
    <t>按时发放统外养老金</t>
  </si>
  <si>
    <t>足额发放统外养老金</t>
  </si>
  <si>
    <t xml:space="preserve">  社保基金稽核工作经费</t>
  </si>
  <si>
    <t>预计2021年开展1-2此实地核查，并进行8500人次生存验证稽核。</t>
  </si>
  <si>
    <t>生存验证稽核人次</t>
  </si>
  <si>
    <t>8500</t>
  </si>
  <si>
    <t>对待遇领取人员进行生存验证</t>
  </si>
  <si>
    <t>降低基金风险，确保基金平稳运行</t>
  </si>
  <si>
    <t>纳入社保基金考评计划</t>
  </si>
  <si>
    <t>被稽核单位及人员满意度</t>
  </si>
  <si>
    <t>提高稽核工作质量，优化稽核方式</t>
  </si>
  <si>
    <t xml:space="preserve">  度假区事务划转经费</t>
  </si>
  <si>
    <t xml:space="preserve"> 根据度假区划转协议确保相应经费，开展协议内的划转事项</t>
  </si>
  <si>
    <t>相应经费拨入后，根据协议内容开展协议内工作</t>
  </si>
  <si>
    <t>及时开展</t>
  </si>
  <si>
    <t>根据事务划转协议确保经费、开展工作</t>
  </si>
  <si>
    <t>确保划转人员平稳过渡，顺利接续</t>
  </si>
  <si>
    <t>确保划转人员满意度</t>
  </si>
  <si>
    <t xml:space="preserve">  2021年机关事业单位离休人员离休费专项资金</t>
  </si>
  <si>
    <t>按时发放离休金</t>
  </si>
  <si>
    <t>根据财政要求编制离休金预算</t>
  </si>
  <si>
    <t>维护稳定，确保待遇</t>
  </si>
  <si>
    <t>根据财政要求编制离休金预算空</t>
  </si>
  <si>
    <t>根据财政要求编制离休金预算空空</t>
  </si>
  <si>
    <t>2021年本级项目支出绩效目标表（另文下达）</t>
  </si>
  <si>
    <t>此表为空！</t>
  </si>
  <si>
    <t>预算05-4表</t>
  </si>
  <si>
    <t>2021年对下转移支付预算表</t>
  </si>
  <si>
    <t xml:space="preserve">单位名称： </t>
  </si>
  <si>
    <t>单位名称（项目）</t>
  </si>
  <si>
    <t>地区</t>
  </si>
  <si>
    <t>备注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</si>
  <si>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</si>
  <si>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</si>
  <si>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</si>
  <si>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</si>
  <si>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</si>
  <si>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</si>
  <si>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</si>
  <si>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</si>
  <si>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</si>
  <si>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</si>
  <si>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</si>
  <si>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</si>
  <si>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</si>
  <si>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</si>
  <si>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</si>
  <si>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</si>
  <si>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</si>
  <si>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</si>
  <si>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空港区</t>
  </si>
  <si>
    <t>嵩明县</t>
  </si>
  <si>
    <t>昆明市呈贡区社会保险事业管理局（下达2020年市属企业退休人员社会化管理专项经费的通知）</t>
  </si>
  <si>
    <t>2021年对下转移支付绩效目标表</t>
  </si>
  <si>
    <t>2021年部门新增资产配置表</t>
  </si>
  <si>
    <t>资产名称</t>
  </si>
  <si>
    <t>数量
（件、台、套）</t>
  </si>
  <si>
    <t>单价</t>
  </si>
  <si>
    <t>预算金额</t>
  </si>
  <si>
    <t>台式电脑</t>
  </si>
  <si>
    <t>5台</t>
  </si>
  <si>
    <t>打印机</t>
  </si>
  <si>
    <t>椅子</t>
  </si>
  <si>
    <t>2把</t>
  </si>
  <si>
    <t>柜子</t>
  </si>
  <si>
    <t>2组</t>
  </si>
  <si>
    <t>复印纸</t>
  </si>
  <si>
    <t>13件</t>
  </si>
  <si>
    <t>2021年部门政府采购预算表</t>
  </si>
  <si>
    <t>采购目录</t>
  </si>
  <si>
    <t>采购名称</t>
  </si>
  <si>
    <t>计量单位</t>
  </si>
  <si>
    <t>数量</t>
  </si>
  <si>
    <t>结余结转资金</t>
  </si>
  <si>
    <t>上年结转</t>
  </si>
  <si>
    <t xml:space="preserve">A02010104 </t>
  </si>
  <si>
    <t xml:space="preserve">台 </t>
  </si>
  <si>
    <t xml:space="preserve">A0201060101 </t>
  </si>
  <si>
    <t>A060301</t>
  </si>
  <si>
    <t>把</t>
  </si>
  <si>
    <t>A060501</t>
  </si>
  <si>
    <t>文件柜</t>
  </si>
  <si>
    <t>组</t>
  </si>
  <si>
    <t xml:space="preserve">A090101 </t>
  </si>
  <si>
    <t>件</t>
  </si>
  <si>
    <t>2021年部门政府购买服务预算表</t>
  </si>
  <si>
    <t>基本支出/项目支出</t>
  </si>
  <si>
    <t>政府购买服务项目</t>
  </si>
  <si>
    <t>政府购买服务目录</t>
  </si>
  <si>
    <t>预算08-1表</t>
  </si>
  <si>
    <t xml:space="preserve"> 2021年部门整体支出绩效目标表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</si>
  <si>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</si>
  <si>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</si>
  <si>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</si>
  <si>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</si>
  <si>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</si>
  <si>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</si>
  <si>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根据国家、省、市社保政策，开展各项社会保险宣传、统筹、待遇核定、发放待遇、统计等工作；管理好各项社会保险基金收入、支出工作；管理好省、市所属社会化管理企业的工作</t>
  </si>
  <si>
    <t>根据三定方案归纳</t>
  </si>
  <si>
    <t>总体绩效目标
（2021-2023年期间）</t>
  </si>
  <si>
    <t>确保各项基金应收尽收，各项待遇按时足额发放。严格开展稽核工作，从收支两方面，防止社保基金流失。</t>
  </si>
  <si>
    <t>根据部门职责，中长期规划，各级党委，各级政府要求归纳</t>
  </si>
  <si>
    <t>部门年度目标</t>
  </si>
  <si>
    <t>预算年度（2021年）
绩效目标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</si>
  <si>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</si>
  <si>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</si>
  <si>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</si>
  <si>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</si>
  <si>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</si>
  <si>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</si>
  <si>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</si>
  <si>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</si>
  <si>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</si>
  <si>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部门年度重点工作任务</t>
  </si>
  <si>
    <t xml:space="preserve">社保基金稽核工作经费 </t>
  </si>
  <si>
    <t>职业年金启动投资运营前个人账户计息有关事业工作经费</t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</si>
  <si>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021年机关事业单位离休人员离休费专项资金</t>
    </r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</si>
  <si>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021年机关事业单位退休人员统筹外部分养老金专项经费</t>
    </r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</si>
  <si>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021年呈贡区教育部门退休金专项资金</t>
    </r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</si>
  <si>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</si>
  <si>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</si>
  <si>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</si>
  <si>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</si>
  <si>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</si>
  <si>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>产出指标</t>
  </si>
  <si>
    <t>工作开展滞后扣除相应分数</t>
  </si>
  <si>
    <t>根据社会事务划转协议及其补充协议</t>
  </si>
  <si>
    <t>不等于目标标准，扣除相应分数</t>
  </si>
  <si>
    <t>根据老干部局、老体协开展活动相关要求</t>
  </si>
  <si>
    <t>不符目标指标，扣除相应分数</t>
  </si>
  <si>
    <t>根据相关政策要求</t>
  </si>
  <si>
    <t>高于目标标准，扣除相应分数</t>
  </si>
  <si>
    <t>效益指标</t>
  </si>
  <si>
    <t>维护好相关人群稳定性获得相应分数</t>
  </si>
  <si>
    <t>较平常能提高退休生活水平，取得相应分数</t>
  </si>
  <si>
    <t>未完成扣1分</t>
  </si>
  <si>
    <t>文件云人社通(2020)140号、人社厅发(2019)3号</t>
  </si>
  <si>
    <t>满意度指标</t>
  </si>
  <si>
    <t>相关人员满意度有所保障得相应分数</t>
  </si>
  <si>
    <t>2021年部门单位基本信息表</t>
  </si>
  <si>
    <t>单位：人、辆</t>
  </si>
  <si>
    <t>单位性质</t>
  </si>
  <si>
    <t>单位类别</t>
  </si>
  <si>
    <t>财政供给政策</t>
  </si>
  <si>
    <t>单位所在地</t>
  </si>
  <si>
    <t>编制人数</t>
  </si>
  <si>
    <t>实有人数</t>
  </si>
  <si>
    <t>离退休人数</t>
  </si>
  <si>
    <t>其他实有人数</t>
  </si>
  <si>
    <t>行政
（编制）</t>
  </si>
  <si>
    <t>工勤
（编制）</t>
  </si>
  <si>
    <t>纳入公务员管理（编制）</t>
  </si>
  <si>
    <t>全额补助
（编制）</t>
  </si>
  <si>
    <t>差额补助
（编制）</t>
  </si>
  <si>
    <t>自收自支
（编制）</t>
  </si>
  <si>
    <t>行政
（实有）</t>
  </si>
  <si>
    <t>工勤
（实有）</t>
  </si>
  <si>
    <t>纳入公务员管理（实有）</t>
  </si>
  <si>
    <t>全额补助
（实有）</t>
  </si>
  <si>
    <t>差额补助
（实有）</t>
  </si>
  <si>
    <t>自收自支
（实有）</t>
  </si>
  <si>
    <t>离休人数</t>
  </si>
  <si>
    <t>退休人数</t>
  </si>
  <si>
    <t>社会保障</t>
  </si>
  <si>
    <t>参公</t>
  </si>
  <si>
    <t>全额</t>
  </si>
  <si>
    <t>2021年行政事业单位国有资产占有使用情况表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</si>
  <si>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</si>
  <si>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</si>
  <si>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</si>
  <si>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</si>
  <si>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</si>
  <si>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</si>
  <si>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</si>
  <si>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</si>
  <si>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</si>
  <si>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</si>
  <si>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</si>
  <si>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</si>
  <si>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</si>
  <si>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4</t>
  </si>
  <si>
    <t>6</t>
  </si>
  <si>
    <t>7</t>
  </si>
  <si>
    <t>8</t>
  </si>
  <si>
    <t>9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</si>
  <si>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</si>
  <si>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</si>
  <si>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</si>
  <si>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3.填报截止到2020年12月31日数据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</si>
</sst>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##%;\-#,##0.##%"/>
  </numFmts>
  <fonts count="48">
    <font>
      <sz val="9"/>
      <name val="Microsoft YaHei UI"/>
      <charset val="1"/>
    </font>
    <font>
      <sz val="10"/>
      <name val="Arial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3.95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9"/>
      <name val="Arial"/>
      <charset val="134"/>
    </font>
    <font>
      <sz val="12"/>
      <color indexed="8"/>
      <name val="宋体"/>
      <charset val="134"/>
    </font>
    <font>
      <b/>
      <sz val="24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name val="等线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9"/>
      <name val="等线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b/>
      <sz val="18"/>
      <name val="宋体"/>
      <charset val="134"/>
    </font>
    <font>
      <sz val="9"/>
      <name val="Microsoft YaHei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微软雅黑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EF4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top"/>
      <protection locked="0"/>
    </xf>
    <xf numFmtId="42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28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0" fontId="27" fillId="0" borderId="0"/>
    <xf numFmtId="41" fontId="24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9" borderId="29" applyNumberFormat="0" applyFon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/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3" borderId="32" applyNumberFormat="0" applyAlignment="0" applyProtection="0">
      <alignment vertical="center"/>
    </xf>
    <xf numFmtId="0" fontId="39" fillId="13" borderId="28" applyNumberFormat="0" applyAlignment="0" applyProtection="0">
      <alignment vertical="center"/>
    </xf>
    <xf numFmtId="0" fontId="40" fillId="14" borderId="3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0" borderId="34" applyNumberFormat="0" applyFill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5" fillId="0" borderId="0">
      <alignment vertical="top"/>
      <protection locked="0"/>
    </xf>
    <xf numFmtId="0" fontId="25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29" borderId="0" applyNumberFormat="0" applyBorder="0" applyAlignment="0" applyProtection="0">
      <alignment vertical="center"/>
    </xf>
    <xf numFmtId="0" fontId="27" fillId="0" borderId="0"/>
    <xf numFmtId="0" fontId="25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3" fillId="0" borderId="0">
      <alignment vertical="top"/>
      <protection locked="0"/>
    </xf>
    <xf numFmtId="0" fontId="1" fillId="0" borderId="0"/>
    <xf numFmtId="0" fontId="46" fillId="0" borderId="0"/>
    <xf numFmtId="0" fontId="47" fillId="0" borderId="0">
      <alignment vertical="center"/>
    </xf>
    <xf numFmtId="0" fontId="16" fillId="0" borderId="0"/>
  </cellStyleXfs>
  <cellXfs count="33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4" applyFont="1" applyFill="1" applyBorder="1" applyAlignment="1" applyProtection="1"/>
    <xf numFmtId="0" fontId="2" fillId="0" borderId="0" xfId="54" applyFont="1" applyFill="1" applyBorder="1" applyAlignment="1" applyProtection="1">
      <alignment vertical="top"/>
      <protection locked="0"/>
    </xf>
    <xf numFmtId="0" fontId="3" fillId="2" borderId="0" xfId="54" applyFont="1" applyFill="1" applyBorder="1" applyAlignment="1" applyProtection="1">
      <alignment horizontal="right" vertical="center" wrapText="1"/>
      <protection locked="0"/>
    </xf>
    <xf numFmtId="0" fontId="4" fillId="2" borderId="0" xfId="54" applyFont="1" applyFill="1" applyBorder="1" applyAlignment="1" applyProtection="1">
      <alignment horizontal="center" vertical="center" wrapText="1"/>
      <protection locked="0"/>
    </xf>
    <xf numFmtId="0" fontId="2" fillId="0" borderId="0" xfId="54" applyFont="1" applyFill="1" applyBorder="1" applyAlignment="1" applyProtection="1">
      <alignment horizontal="left" vertical="center"/>
    </xf>
    <xf numFmtId="0" fontId="1" fillId="0" borderId="0" xfId="54" applyFont="1" applyFill="1" applyBorder="1" applyAlignment="1" applyProtection="1">
      <alignment horizontal="left" vertical="center"/>
    </xf>
    <xf numFmtId="0" fontId="5" fillId="0" borderId="1" xfId="54" applyFont="1" applyFill="1" applyBorder="1" applyAlignment="1" applyProtection="1">
      <alignment horizontal="center" vertical="center" wrapText="1"/>
      <protection locked="0"/>
    </xf>
    <xf numFmtId="0" fontId="5" fillId="0" borderId="2" xfId="54" applyFont="1" applyFill="1" applyBorder="1" applyAlignment="1" applyProtection="1">
      <alignment horizontal="center" vertical="center" wrapText="1"/>
      <protection locked="0"/>
    </xf>
    <xf numFmtId="0" fontId="1" fillId="0" borderId="3" xfId="54" applyFont="1" applyFill="1" applyBorder="1" applyAlignment="1" applyProtection="1">
      <alignment vertical="top" wrapText="1"/>
      <protection locked="0"/>
    </xf>
    <xf numFmtId="0" fontId="1" fillId="0" borderId="4" xfId="54" applyFont="1" applyFill="1" applyBorder="1" applyAlignment="1" applyProtection="1">
      <alignment vertical="top" wrapText="1"/>
      <protection locked="0"/>
    </xf>
    <xf numFmtId="0" fontId="5" fillId="0" borderId="5" xfId="54" applyFont="1" applyFill="1" applyBorder="1" applyAlignment="1" applyProtection="1">
      <alignment horizontal="center" vertical="center" wrapText="1"/>
      <protection locked="0"/>
    </xf>
    <xf numFmtId="0" fontId="5" fillId="0" borderId="5" xfId="54" applyFont="1" applyFill="1" applyBorder="1" applyAlignment="1" applyProtection="1">
      <alignment vertical="top" wrapText="1"/>
      <protection locked="0"/>
    </xf>
    <xf numFmtId="0" fontId="5" fillId="0" borderId="0" xfId="54" applyFont="1" applyFill="1" applyBorder="1" applyAlignment="1" applyProtection="1">
      <alignment vertical="top" wrapText="1"/>
      <protection locked="0"/>
    </xf>
    <xf numFmtId="0" fontId="5" fillId="0" borderId="0" xfId="54" applyFont="1" applyFill="1" applyBorder="1" applyAlignment="1" applyProtection="1">
      <alignment horizontal="left" vertical="center" wrapText="1"/>
      <protection locked="0"/>
    </xf>
    <xf numFmtId="0" fontId="1" fillId="0" borderId="0" xfId="54" applyFont="1" applyFill="1" applyBorder="1" applyAlignment="1" applyProtection="1">
      <alignment horizontal="right" vertical="center"/>
    </xf>
    <xf numFmtId="0" fontId="1" fillId="0" borderId="6" xfId="54" applyFont="1" applyFill="1" applyBorder="1" applyAlignment="1" applyProtection="1">
      <alignment vertical="top" wrapText="1"/>
      <protection locked="0"/>
    </xf>
    <xf numFmtId="0" fontId="3" fillId="2" borderId="0" xfId="54" applyFont="1" applyFill="1" applyBorder="1" applyAlignment="1" applyProtection="1">
      <alignment horizontal="left" vertical="center" wrapText="1"/>
      <protection locked="0"/>
    </xf>
    <xf numFmtId="0" fontId="1" fillId="0" borderId="0" xfId="54" applyFont="1" applyFill="1" applyBorder="1" applyAlignment="1" applyProtection="1">
      <alignment horizontal="center" vertical="center"/>
    </xf>
    <xf numFmtId="0" fontId="6" fillId="2" borderId="1" xfId="54" applyFont="1" applyFill="1" applyBorder="1" applyAlignment="1" applyProtection="1">
      <alignment horizontal="center" vertical="center" wrapText="1"/>
      <protection locked="0"/>
    </xf>
    <xf numFmtId="0" fontId="6" fillId="0" borderId="2" xfId="54" applyFont="1" applyFill="1" applyBorder="1" applyAlignment="1" applyProtection="1">
      <alignment horizontal="center" vertical="center" wrapText="1"/>
      <protection locked="0"/>
    </xf>
    <xf numFmtId="0" fontId="6" fillId="0" borderId="5" xfId="54" applyFont="1" applyFill="1" applyBorder="1" applyAlignment="1" applyProtection="1">
      <alignment horizontal="center" vertical="center" wrapText="1"/>
      <protection locked="0"/>
    </xf>
    <xf numFmtId="0" fontId="2" fillId="0" borderId="4" xfId="54" applyFont="1" applyFill="1" applyBorder="1" applyAlignment="1" applyProtection="1">
      <alignment vertical="top"/>
    </xf>
    <xf numFmtId="0" fontId="2" fillId="0" borderId="4" xfId="54" applyFont="1" applyFill="1" applyBorder="1" applyAlignment="1" applyProtection="1">
      <alignment vertical="top" wrapText="1"/>
    </xf>
    <xf numFmtId="0" fontId="2" fillId="0" borderId="5" xfId="54" applyFont="1" applyFill="1" applyBorder="1" applyAlignment="1" applyProtection="1">
      <alignment horizontal="center" vertical="center"/>
    </xf>
    <xf numFmtId="0" fontId="2" fillId="0" borderId="0" xfId="54" applyFont="1" applyFill="1" applyBorder="1" applyAlignment="1" applyProtection="1">
      <alignment horizontal="right" vertical="center"/>
    </xf>
    <xf numFmtId="0" fontId="7" fillId="0" borderId="4" xfId="54" applyFont="1" applyFill="1" applyBorder="1" applyAlignment="1" applyProtection="1">
      <alignment vertical="top"/>
    </xf>
    <xf numFmtId="0" fontId="8" fillId="0" borderId="0" xfId="56" applyFont="1" applyFill="1" applyAlignment="1">
      <alignment vertical="center"/>
    </xf>
    <xf numFmtId="0" fontId="6" fillId="0" borderId="0" xfId="54" applyFont="1" applyFill="1" applyBorder="1" applyAlignment="1" applyProtection="1"/>
    <xf numFmtId="0" fontId="9" fillId="2" borderId="0" xfId="54" applyFont="1" applyFill="1" applyBorder="1" applyAlignment="1" applyProtection="1">
      <alignment horizontal="center" vertical="center"/>
    </xf>
    <xf numFmtId="0" fontId="9" fillId="3" borderId="0" xfId="54" applyFont="1" applyFill="1" applyBorder="1" applyAlignment="1" applyProtection="1">
      <alignment horizontal="center" vertical="center"/>
    </xf>
    <xf numFmtId="0" fontId="3" fillId="2" borderId="0" xfId="54" applyFont="1" applyFill="1" applyBorder="1" applyAlignment="1" applyProtection="1">
      <alignment horizontal="left" vertical="center" wrapText="1"/>
    </xf>
    <xf numFmtId="0" fontId="9" fillId="2" borderId="0" xfId="54" applyFont="1" applyFill="1" applyBorder="1" applyAlignment="1" applyProtection="1">
      <alignment horizontal="left" vertical="center" wrapText="1"/>
    </xf>
    <xf numFmtId="0" fontId="9" fillId="2" borderId="0" xfId="54" applyFont="1" applyFill="1" applyBorder="1" applyAlignment="1" applyProtection="1">
      <alignment horizontal="left" vertical="center"/>
    </xf>
    <xf numFmtId="0" fontId="5" fillId="2" borderId="5" xfId="54" applyFont="1" applyFill="1" applyBorder="1" applyAlignment="1" applyProtection="1">
      <alignment horizontal="center" vertical="center"/>
    </xf>
    <xf numFmtId="0" fontId="5" fillId="2" borderId="2" xfId="54" applyFont="1" applyFill="1" applyBorder="1" applyAlignment="1" applyProtection="1">
      <alignment horizontal="left" vertical="center"/>
    </xf>
    <xf numFmtId="0" fontId="10" fillId="2" borderId="3" xfId="54" applyFont="1" applyFill="1" applyBorder="1" applyAlignment="1" applyProtection="1">
      <alignment horizontal="left" vertical="center"/>
    </xf>
    <xf numFmtId="0" fontId="10" fillId="2" borderId="6" xfId="54" applyFont="1" applyFill="1" applyBorder="1" applyAlignment="1" applyProtection="1">
      <alignment horizontal="left" vertical="center"/>
    </xf>
    <xf numFmtId="0" fontId="5" fillId="2" borderId="2" xfId="54" applyFont="1" applyFill="1" applyBorder="1" applyAlignment="1" applyProtection="1">
      <alignment horizontal="center" vertical="center"/>
    </xf>
    <xf numFmtId="0" fontId="5" fillId="2" borderId="3" xfId="54" applyFont="1" applyFill="1" applyBorder="1" applyAlignment="1" applyProtection="1">
      <alignment horizontal="left" vertical="center" wrapText="1"/>
    </xf>
    <xf numFmtId="0" fontId="6" fillId="0" borderId="2" xfId="54" applyFont="1" applyFill="1" applyBorder="1" applyAlignment="1" applyProtection="1">
      <alignment horizontal="center" vertical="center"/>
    </xf>
    <xf numFmtId="0" fontId="6" fillId="0" borderId="3" xfId="54" applyFont="1" applyFill="1" applyBorder="1" applyAlignment="1" applyProtection="1">
      <alignment horizontal="center" vertical="center"/>
    </xf>
    <xf numFmtId="0" fontId="6" fillId="0" borderId="1" xfId="54" applyFont="1" applyFill="1" applyBorder="1" applyAlignment="1" applyProtection="1">
      <alignment horizontal="center" vertical="center"/>
    </xf>
    <xf numFmtId="49" fontId="6" fillId="0" borderId="5" xfId="54" applyNumberFormat="1" applyFont="1" applyFill="1" applyBorder="1" applyAlignment="1" applyProtection="1">
      <alignment horizontal="center" vertical="center" wrapText="1"/>
    </xf>
    <xf numFmtId="49" fontId="3" fillId="0" borderId="2" xfId="54" applyNumberFormat="1" applyFont="1" applyFill="1" applyBorder="1" applyAlignment="1" applyProtection="1">
      <alignment horizontal="left" vertical="center" wrapText="1"/>
    </xf>
    <xf numFmtId="49" fontId="3" fillId="0" borderId="3" xfId="54" applyNumberFormat="1" applyFont="1" applyFill="1" applyBorder="1" applyAlignment="1" applyProtection="1">
      <alignment horizontal="left" vertical="center" wrapText="1"/>
    </xf>
    <xf numFmtId="0" fontId="6" fillId="0" borderId="4" xfId="54" applyFont="1" applyFill="1" applyBorder="1" applyAlignment="1" applyProtection="1">
      <alignment horizontal="center" vertical="center"/>
    </xf>
    <xf numFmtId="0" fontId="6" fillId="0" borderId="5" xfId="54" applyFont="1" applyFill="1" applyBorder="1" applyAlignment="1" applyProtection="1">
      <alignment horizontal="center" vertical="center" wrapText="1"/>
    </xf>
    <xf numFmtId="0" fontId="3" fillId="0" borderId="2" xfId="54" applyFont="1" applyFill="1" applyBorder="1" applyAlignment="1" applyProtection="1">
      <alignment horizontal="left" vertical="center" wrapText="1"/>
    </xf>
    <xf numFmtId="0" fontId="3" fillId="0" borderId="3" xfId="54" applyFont="1" applyFill="1" applyBorder="1" applyAlignment="1" applyProtection="1">
      <alignment horizontal="left" vertical="center" wrapText="1"/>
    </xf>
    <xf numFmtId="0" fontId="11" fillId="0" borderId="2" xfId="54" applyFont="1" applyFill="1" applyBorder="1" applyAlignment="1" applyProtection="1">
      <alignment horizontal="left" vertical="center"/>
    </xf>
    <xf numFmtId="0" fontId="11" fillId="0" borderId="3" xfId="54" applyFont="1" applyFill="1" applyBorder="1" applyAlignment="1" applyProtection="1">
      <alignment horizontal="left" vertical="center"/>
    </xf>
    <xf numFmtId="49" fontId="6" fillId="0" borderId="7" xfId="54" applyNumberFormat="1" applyFont="1" applyFill="1" applyBorder="1" applyAlignment="1" applyProtection="1">
      <alignment horizontal="center" vertical="center" wrapText="1"/>
    </xf>
    <xf numFmtId="49" fontId="6" fillId="0" borderId="8" xfId="54" applyNumberFormat="1" applyFont="1" applyFill="1" applyBorder="1" applyAlignment="1" applyProtection="1">
      <alignment horizontal="center" vertical="center" wrapText="1"/>
    </xf>
    <xf numFmtId="0" fontId="6" fillId="0" borderId="7" xfId="54" applyFont="1" applyFill="1" applyBorder="1" applyAlignment="1" applyProtection="1">
      <alignment horizontal="center" vertical="center"/>
    </xf>
    <xf numFmtId="0" fontId="6" fillId="0" borderId="9" xfId="54" applyFont="1" applyFill="1" applyBorder="1" applyAlignment="1" applyProtection="1">
      <alignment horizontal="center" vertical="center"/>
    </xf>
    <xf numFmtId="0" fontId="6" fillId="0" borderId="8" xfId="54" applyFont="1" applyFill="1" applyBorder="1" applyAlignment="1" applyProtection="1">
      <alignment horizontal="center" vertical="center"/>
    </xf>
    <xf numFmtId="49" fontId="6" fillId="0" borderId="10" xfId="54" applyNumberFormat="1" applyFont="1" applyFill="1" applyBorder="1" applyAlignment="1" applyProtection="1">
      <alignment horizontal="center" vertical="center" wrapText="1"/>
    </xf>
    <xf numFmtId="49" fontId="6" fillId="0" borderId="11" xfId="54" applyNumberFormat="1" applyFont="1" applyFill="1" applyBorder="1" applyAlignment="1" applyProtection="1">
      <alignment horizontal="center" vertical="center" wrapText="1"/>
    </xf>
    <xf numFmtId="0" fontId="6" fillId="0" borderId="10" xfId="54" applyFont="1" applyFill="1" applyBorder="1" applyAlignment="1" applyProtection="1">
      <alignment horizontal="center" vertical="center"/>
    </xf>
    <xf numFmtId="0" fontId="6" fillId="0" borderId="12" xfId="54" applyFont="1" applyFill="1" applyBorder="1" applyAlignment="1" applyProtection="1">
      <alignment horizontal="center" vertical="center"/>
    </xf>
    <xf numFmtId="0" fontId="6" fillId="0" borderId="11" xfId="54" applyFont="1" applyFill="1" applyBorder="1" applyAlignment="1" applyProtection="1">
      <alignment horizontal="center" vertical="center"/>
    </xf>
    <xf numFmtId="0" fontId="3" fillId="0" borderId="7" xfId="54" applyFont="1" applyFill="1" applyBorder="1" applyAlignment="1" applyProtection="1">
      <alignment horizontal="center" vertical="center"/>
    </xf>
    <xf numFmtId="0" fontId="3" fillId="0" borderId="9" xfId="54" applyFont="1" applyFill="1" applyBorder="1" applyAlignment="1" applyProtection="1">
      <alignment horizontal="left" vertical="center"/>
    </xf>
    <xf numFmtId="0" fontId="3" fillId="0" borderId="3" xfId="54" applyFont="1" applyFill="1" applyBorder="1" applyAlignment="1" applyProtection="1">
      <alignment horizontal="left" vertical="center"/>
    </xf>
    <xf numFmtId="0" fontId="3" fillId="0" borderId="6" xfId="54" applyFont="1" applyFill="1" applyBorder="1" applyAlignment="1" applyProtection="1">
      <alignment horizontal="left" vertical="center"/>
    </xf>
    <xf numFmtId="0" fontId="3" fillId="2" borderId="5" xfId="54" applyFont="1" applyFill="1" applyBorder="1" applyAlignment="1" applyProtection="1">
      <alignment horizontal="right" vertical="center"/>
      <protection locked="0"/>
    </xf>
    <xf numFmtId="0" fontId="3" fillId="0" borderId="13" xfId="54" applyFont="1" applyFill="1" applyBorder="1" applyAlignment="1" applyProtection="1">
      <alignment horizontal="center" vertical="center"/>
    </xf>
    <xf numFmtId="0" fontId="3" fillId="0" borderId="14" xfId="54" applyFont="1" applyFill="1" applyBorder="1" applyAlignment="1" applyProtection="1">
      <alignment horizontal="center" vertical="center"/>
    </xf>
    <xf numFmtId="0" fontId="3" fillId="0" borderId="3" xfId="54" applyFont="1" applyFill="1" applyBorder="1" applyAlignment="1" applyProtection="1">
      <alignment horizontal="center" vertical="center"/>
    </xf>
    <xf numFmtId="0" fontId="3" fillId="0" borderId="6" xfId="54" applyFont="1" applyFill="1" applyBorder="1" applyAlignment="1" applyProtection="1">
      <alignment horizontal="center" vertical="center"/>
    </xf>
    <xf numFmtId="0" fontId="3" fillId="0" borderId="15" xfId="54" applyFont="1" applyFill="1" applyBorder="1" applyAlignment="1" applyProtection="1">
      <alignment horizontal="center" vertical="center"/>
    </xf>
    <xf numFmtId="0" fontId="3" fillId="0" borderId="16" xfId="54" applyFont="1" applyFill="1" applyBorder="1" applyAlignment="1" applyProtection="1">
      <alignment horizontal="center" vertical="center"/>
    </xf>
    <xf numFmtId="0" fontId="3" fillId="0" borderId="9" xfId="54" applyFont="1" applyFill="1" applyBorder="1" applyAlignment="1" applyProtection="1">
      <alignment horizontal="center" vertical="center"/>
    </xf>
    <xf numFmtId="0" fontId="3" fillId="0" borderId="8" xfId="54" applyFont="1" applyFill="1" applyBorder="1" applyAlignment="1" applyProtection="1">
      <alignment horizontal="center" vertical="center"/>
    </xf>
    <xf numFmtId="0" fontId="3" fillId="2" borderId="1" xfId="54" applyFont="1" applyFill="1" applyBorder="1" applyAlignment="1" applyProtection="1">
      <alignment horizontal="right" vertical="center"/>
      <protection locked="0"/>
    </xf>
    <xf numFmtId="0" fontId="3" fillId="0" borderId="17" xfId="54" applyFont="1" applyFill="1" applyBorder="1" applyAlignment="1" applyProtection="1">
      <alignment horizontal="center" vertical="center"/>
    </xf>
    <xf numFmtId="0" fontId="3" fillId="0" borderId="18" xfId="54" applyFont="1" applyFill="1" applyBorder="1" applyAlignment="1" applyProtection="1">
      <alignment horizontal="center" vertical="center"/>
    </xf>
    <xf numFmtId="0" fontId="3" fillId="0" borderId="19" xfId="54" applyFont="1" applyFill="1" applyBorder="1" applyAlignment="1" applyProtection="1">
      <alignment horizontal="center" vertical="center"/>
    </xf>
    <xf numFmtId="0" fontId="3" fillId="2" borderId="19" xfId="54" applyFont="1" applyFill="1" applyBorder="1" applyAlignment="1" applyProtection="1">
      <alignment horizontal="right" vertical="center"/>
      <protection locked="0"/>
    </xf>
    <xf numFmtId="0" fontId="11" fillId="0" borderId="20" xfId="54" applyFont="1" applyFill="1" applyBorder="1" applyAlignment="1" applyProtection="1">
      <alignment horizontal="left" vertical="center"/>
    </xf>
    <xf numFmtId="0" fontId="11" fillId="0" borderId="0" xfId="54" applyFont="1" applyFill="1" applyBorder="1" applyAlignment="1" applyProtection="1">
      <alignment horizontal="left" vertical="center"/>
    </xf>
    <xf numFmtId="0" fontId="12" fillId="0" borderId="2" xfId="54" applyFont="1" applyFill="1" applyBorder="1" applyAlignment="1" applyProtection="1">
      <alignment horizontal="center" vertical="center"/>
    </xf>
    <xf numFmtId="0" fontId="12" fillId="0" borderId="3" xfId="54" applyFont="1" applyFill="1" applyBorder="1" applyAlignment="1" applyProtection="1">
      <alignment horizontal="center" vertical="center"/>
    </xf>
    <xf numFmtId="0" fontId="12" fillId="0" borderId="6" xfId="54" applyFont="1" applyFill="1" applyBorder="1" applyAlignment="1" applyProtection="1">
      <alignment horizontal="center" vertical="center"/>
    </xf>
    <xf numFmtId="49" fontId="3" fillId="0" borderId="1" xfId="54" applyNumberFormat="1" applyFont="1" applyFill="1" applyBorder="1" applyAlignment="1" applyProtection="1">
      <alignment horizontal="center" vertical="center" wrapText="1"/>
    </xf>
    <xf numFmtId="49" fontId="3" fillId="0" borderId="5" xfId="54" applyNumberFormat="1" applyFont="1" applyFill="1" applyBorder="1" applyAlignment="1" applyProtection="1">
      <alignment horizontal="center" vertical="center"/>
      <protection locked="0"/>
    </xf>
    <xf numFmtId="49" fontId="3" fillId="0" borderId="5" xfId="54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54" applyFont="1" applyFill="1" applyBorder="1" applyAlignment="1" applyProtection="1">
      <alignment horizontal="center" vertical="center"/>
    </xf>
    <xf numFmtId="49" fontId="13" fillId="0" borderId="21" xfId="56" applyNumberFormat="1" applyFont="1" applyFill="1" applyBorder="1" applyAlignment="1">
      <alignment horizontal="center" vertical="center" wrapText="1"/>
    </xf>
    <xf numFmtId="49" fontId="13" fillId="0" borderId="19" xfId="56" applyNumberFormat="1" applyFont="1" applyFill="1" applyBorder="1" applyAlignment="1">
      <alignment horizontal="center" vertical="center" wrapText="1"/>
    </xf>
    <xf numFmtId="49" fontId="13" fillId="0" borderId="19" xfId="56" applyNumberFormat="1" applyFont="1" applyFill="1" applyBorder="1" applyAlignment="1">
      <alignment horizontal="left" vertical="center" wrapText="1"/>
    </xf>
    <xf numFmtId="49" fontId="14" fillId="0" borderId="19" xfId="56" applyNumberFormat="1" applyFont="1" applyFill="1" applyBorder="1" applyAlignment="1">
      <alignment horizontal="left" vertical="center" wrapText="1"/>
    </xf>
    <xf numFmtId="49" fontId="13" fillId="0" borderId="22" xfId="56" applyNumberFormat="1" applyFont="1" applyFill="1" applyBorder="1" applyAlignment="1">
      <alignment horizontal="center" vertical="center" wrapText="1"/>
    </xf>
    <xf numFmtId="49" fontId="13" fillId="0" borderId="23" xfId="56" applyNumberFormat="1" applyFont="1" applyFill="1" applyBorder="1" applyAlignment="1">
      <alignment horizontal="center" vertical="center" wrapText="1"/>
    </xf>
    <xf numFmtId="49" fontId="13" fillId="0" borderId="24" xfId="56" applyNumberFormat="1" applyFont="1" applyFill="1" applyBorder="1" applyAlignment="1">
      <alignment horizontal="center" vertical="center" wrapText="1"/>
    </xf>
    <xf numFmtId="0" fontId="3" fillId="2" borderId="0" xfId="54" applyFont="1" applyFill="1" applyBorder="1" applyAlignment="1" applyProtection="1">
      <alignment horizontal="right" vertical="center" wrapText="1"/>
    </xf>
    <xf numFmtId="0" fontId="6" fillId="0" borderId="6" xfId="54" applyFont="1" applyFill="1" applyBorder="1" applyAlignment="1" applyProtection="1">
      <alignment horizontal="center" vertical="center"/>
    </xf>
    <xf numFmtId="0" fontId="6" fillId="2" borderId="5" xfId="54" applyFont="1" applyFill="1" applyBorder="1" applyAlignment="1" applyProtection="1">
      <alignment horizontal="center" vertical="center"/>
    </xf>
    <xf numFmtId="49" fontId="3" fillId="0" borderId="6" xfId="54" applyNumberFormat="1" applyFont="1" applyFill="1" applyBorder="1" applyAlignment="1" applyProtection="1">
      <alignment horizontal="left" vertical="center" wrapText="1"/>
    </xf>
    <xf numFmtId="49" fontId="3" fillId="0" borderId="5" xfId="54" applyNumberFormat="1" applyFont="1" applyFill="1" applyBorder="1" applyAlignment="1" applyProtection="1">
      <alignment vertical="center" wrapText="1"/>
    </xf>
    <xf numFmtId="0" fontId="3" fillId="0" borderId="6" xfId="54" applyFont="1" applyFill="1" applyBorder="1" applyAlignment="1" applyProtection="1">
      <alignment horizontal="left" vertical="center" wrapText="1"/>
    </xf>
    <xf numFmtId="0" fontId="3" fillId="0" borderId="5" xfId="54" applyFont="1" applyFill="1" applyBorder="1" applyAlignment="1" applyProtection="1">
      <alignment vertical="center" wrapText="1"/>
    </xf>
    <xf numFmtId="0" fontId="11" fillId="0" borderId="6" xfId="54" applyFont="1" applyFill="1" applyBorder="1" applyAlignment="1" applyProtection="1">
      <alignment horizontal="left" vertical="center"/>
    </xf>
    <xf numFmtId="0" fontId="11" fillId="0" borderId="25" xfId="54" applyFont="1" applyFill="1" applyBorder="1" applyAlignment="1" applyProtection="1">
      <alignment horizontal="left" vertical="center"/>
    </xf>
    <xf numFmtId="49" fontId="3" fillId="0" borderId="1" xfId="54" applyNumberFormat="1" applyFont="1" applyFill="1" applyBorder="1" applyAlignment="1" applyProtection="1">
      <alignment horizontal="center" vertical="center"/>
    </xf>
    <xf numFmtId="0" fontId="15" fillId="0" borderId="0" xfId="54" applyFont="1" applyFill="1" applyBorder="1" applyAlignment="1" applyProtection="1"/>
    <xf numFmtId="0" fontId="16" fillId="0" borderId="0" xfId="54" applyFont="1" applyFill="1" applyBorder="1" applyAlignment="1" applyProtection="1"/>
    <xf numFmtId="0" fontId="4" fillId="2" borderId="0" xfId="54" applyFont="1" applyFill="1" applyBorder="1" applyAlignment="1" applyProtection="1">
      <alignment horizontal="center" vertical="center"/>
    </xf>
    <xf numFmtId="0" fontId="3" fillId="0" borderId="12" xfId="54" applyFont="1" applyFill="1" applyBorder="1" applyAlignment="1" applyProtection="1">
      <alignment horizontal="left" vertical="center"/>
    </xf>
    <xf numFmtId="0" fontId="6" fillId="0" borderId="12" xfId="54" applyFont="1" applyFill="1" applyBorder="1" applyAlignment="1" applyProtection="1">
      <alignment horizontal="left" vertical="center"/>
    </xf>
    <xf numFmtId="0" fontId="6" fillId="0" borderId="12" xfId="54" applyFont="1" applyFill="1" applyBorder="1" applyAlignment="1" applyProtection="1"/>
    <xf numFmtId="0" fontId="17" fillId="0" borderId="26" xfId="54" applyFont="1" applyFill="1" applyBorder="1" applyAlignment="1" applyProtection="1">
      <alignment vertical="top" wrapText="1"/>
      <protection locked="0"/>
    </xf>
    <xf numFmtId="0" fontId="17" fillId="0" borderId="26" xfId="54" applyFont="1" applyFill="1" applyBorder="1" applyAlignment="1" applyProtection="1">
      <alignment vertical="top"/>
    </xf>
    <xf numFmtId="0" fontId="16" fillId="0" borderId="4" xfId="54" applyFont="1" applyFill="1" applyBorder="1" applyAlignment="1" applyProtection="1">
      <alignment horizontal="center" vertical="center"/>
      <protection locked="0"/>
    </xf>
    <xf numFmtId="0" fontId="1" fillId="0" borderId="4" xfId="54" applyFont="1" applyFill="1" applyBorder="1" applyAlignment="1" applyProtection="1">
      <alignment vertical="top"/>
    </xf>
    <xf numFmtId="0" fontId="18" fillId="0" borderId="6" xfId="54" applyFont="1" applyFill="1" applyBorder="1" applyAlignment="1" applyProtection="1">
      <alignment vertical="center"/>
    </xf>
    <xf numFmtId="0" fontId="2" fillId="0" borderId="6" xfId="54" applyFont="1" applyFill="1" applyBorder="1" applyAlignment="1" applyProtection="1">
      <alignment horizontal="left" vertical="center"/>
    </xf>
    <xf numFmtId="0" fontId="2" fillId="0" borderId="5" xfId="54" applyFont="1" applyFill="1" applyBorder="1" applyAlignment="1" applyProtection="1">
      <alignment horizontal="left" vertical="center" wrapText="1"/>
    </xf>
    <xf numFmtId="0" fontId="2" fillId="0" borderId="6" xfId="54" applyFont="1" applyFill="1" applyBorder="1" applyAlignment="1" applyProtection="1">
      <alignment horizontal="left" vertical="center" wrapText="1"/>
    </xf>
    <xf numFmtId="0" fontId="19" fillId="0" borderId="2" xfId="54" applyFont="1" applyFill="1" applyBorder="1" applyAlignment="1" applyProtection="1">
      <alignment horizontal="center" vertical="center"/>
      <protection locked="0"/>
    </xf>
    <xf numFmtId="0" fontId="19" fillId="0" borderId="3" xfId="54" applyFont="1" applyFill="1" applyBorder="1" applyAlignment="1" applyProtection="1">
      <alignment horizontal="center" vertical="center"/>
      <protection locked="0"/>
    </xf>
    <xf numFmtId="0" fontId="6" fillId="0" borderId="3" xfId="54" applyFont="1" applyFill="1" applyBorder="1" applyAlignment="1" applyProtection="1">
      <alignment horizontal="center" vertical="center" wrapText="1"/>
      <protection locked="0"/>
    </xf>
    <xf numFmtId="0" fontId="1" fillId="0" borderId="3" xfId="54" applyFont="1" applyFill="1" applyBorder="1" applyAlignment="1" applyProtection="1">
      <alignment horizontal="center" vertical="center" wrapText="1"/>
      <protection locked="0"/>
    </xf>
    <xf numFmtId="0" fontId="1" fillId="0" borderId="3" xfId="54" applyFont="1" applyFill="1" applyBorder="1" applyAlignment="1" applyProtection="1">
      <alignment horizontal="center" vertical="center"/>
      <protection locked="0"/>
    </xf>
    <xf numFmtId="0" fontId="6" fillId="0" borderId="1" xfId="54" applyFont="1" applyFill="1" applyBorder="1" applyAlignment="1" applyProtection="1">
      <alignment horizontal="center" vertical="center"/>
      <protection locked="0"/>
    </xf>
    <xf numFmtId="0" fontId="19" fillId="0" borderId="0" xfId="54" applyFont="1" applyFill="1" applyBorder="1" applyAlignment="1" applyProtection="1">
      <alignment horizontal="center" vertical="center"/>
      <protection locked="0"/>
    </xf>
    <xf numFmtId="0" fontId="1" fillId="0" borderId="0" xfId="54" applyFont="1" applyFill="1" applyBorder="1" applyAlignment="1" applyProtection="1">
      <alignment horizontal="center" vertical="center"/>
      <protection locked="0"/>
    </xf>
    <xf numFmtId="0" fontId="2" fillId="0" borderId="4" xfId="54" applyFont="1" applyFill="1" applyBorder="1" applyAlignment="1" applyProtection="1">
      <alignment horizontal="center" vertical="center"/>
      <protection locked="0"/>
    </xf>
    <xf numFmtId="0" fontId="6" fillId="0" borderId="5" xfId="54" applyFont="1" applyFill="1" applyBorder="1" applyAlignment="1" applyProtection="1">
      <alignment horizontal="center" vertical="center"/>
      <protection locked="0"/>
    </xf>
    <xf numFmtId="0" fontId="3" fillId="0" borderId="0" xfId="54" applyFont="1" applyFill="1" applyBorder="1" applyAlignment="1" applyProtection="1">
      <alignment horizontal="right"/>
    </xf>
    <xf numFmtId="0" fontId="1" fillId="0" borderId="6" xfId="54" applyFont="1" applyFill="1" applyBorder="1" applyAlignment="1" applyProtection="1">
      <alignment horizontal="center" vertical="center" wrapText="1"/>
      <protection locked="0"/>
    </xf>
    <xf numFmtId="0" fontId="1" fillId="0" borderId="6" xfId="54" applyFont="1" applyFill="1" applyBorder="1" applyAlignment="1" applyProtection="1">
      <alignment horizontal="center" vertical="center"/>
      <protection locked="0"/>
    </xf>
    <xf numFmtId="0" fontId="6" fillId="0" borderId="4" xfId="54" applyFont="1" applyFill="1" applyBorder="1" applyAlignment="1" applyProtection="1">
      <alignment horizontal="center" vertical="center"/>
      <protection locked="0"/>
    </xf>
    <xf numFmtId="0" fontId="3" fillId="0" borderId="6" xfId="54" applyFont="1" applyFill="1" applyBorder="1" applyAlignment="1" applyProtection="1">
      <alignment horizontal="right" vertical="center"/>
    </xf>
    <xf numFmtId="0" fontId="3" fillId="2" borderId="6" xfId="54" applyFont="1" applyFill="1" applyBorder="1" applyAlignment="1" applyProtection="1">
      <alignment horizontal="right" vertical="center"/>
      <protection locked="0"/>
    </xf>
    <xf numFmtId="0" fontId="5" fillId="2" borderId="0" xfId="54" applyFont="1" applyFill="1" applyBorder="1" applyAlignment="1" applyProtection="1">
      <alignment horizontal="right" vertical="center" wrapText="1"/>
      <protection locked="0"/>
    </xf>
    <xf numFmtId="0" fontId="17" fillId="0" borderId="26" xfId="54" applyFont="1" applyFill="1" applyBorder="1" applyAlignment="1" applyProtection="1">
      <alignment horizontal="center" vertical="center" wrapText="1"/>
      <protection locked="0"/>
    </xf>
    <xf numFmtId="0" fontId="17" fillId="2" borderId="26" xfId="54" applyFont="1" applyFill="1" applyBorder="1" applyAlignment="1" applyProtection="1">
      <alignment horizontal="center" vertical="center"/>
      <protection locked="0"/>
    </xf>
    <xf numFmtId="0" fontId="3" fillId="2" borderId="4" xfId="54" applyFont="1" applyFill="1" applyBorder="1" applyAlignment="1" applyProtection="1">
      <alignment horizontal="center" vertical="center"/>
    </xf>
    <xf numFmtId="0" fontId="3" fillId="2" borderId="26" xfId="54" applyFont="1" applyFill="1" applyBorder="1" applyAlignment="1" applyProtection="1">
      <alignment horizontal="center" vertical="center"/>
    </xf>
    <xf numFmtId="0" fontId="3" fillId="2" borderId="5" xfId="54" applyFont="1" applyFill="1" applyBorder="1" applyAlignment="1" applyProtection="1">
      <alignment horizontal="left" vertical="center"/>
      <protection locked="0"/>
    </xf>
    <xf numFmtId="0" fontId="3" fillId="2" borderId="6" xfId="54" applyFont="1" applyFill="1" applyBorder="1" applyAlignment="1" applyProtection="1">
      <alignment horizontal="left" vertical="center"/>
      <protection locked="0"/>
    </xf>
    <xf numFmtId="0" fontId="3" fillId="0" borderId="5" xfId="54" applyFont="1" applyFill="1" applyBorder="1" applyAlignment="1" applyProtection="1">
      <alignment vertical="center" wrapText="1"/>
      <protection locked="0"/>
    </xf>
    <xf numFmtId="0" fontId="3" fillId="2" borderId="5" xfId="44" applyFont="1" applyFill="1" applyBorder="1" applyAlignment="1" applyProtection="1">
      <alignment horizontal="right" vertical="center" wrapText="1"/>
      <protection locked="0"/>
    </xf>
    <xf numFmtId="0" fontId="5" fillId="2" borderId="0" xfId="54" applyFont="1" applyFill="1" applyBorder="1" applyAlignment="1" applyProtection="1">
      <alignment horizontal="right" vertical="center"/>
      <protection locked="0"/>
    </xf>
    <xf numFmtId="0" fontId="2" fillId="0" borderId="26" xfId="54" applyFont="1" applyFill="1" applyBorder="1" applyAlignment="1" applyProtection="1">
      <alignment horizontal="center" vertical="center"/>
      <protection locked="0"/>
    </xf>
    <xf numFmtId="0" fontId="6" fillId="0" borderId="1" xfId="54" applyFont="1" applyFill="1" applyBorder="1" applyAlignment="1" applyProtection="1">
      <alignment horizontal="center" vertical="center" wrapText="1"/>
      <protection locked="0"/>
    </xf>
    <xf numFmtId="176" fontId="3" fillId="2" borderId="19" xfId="54" applyNumberFormat="1" applyFont="1" applyFill="1" applyBorder="1" applyAlignment="1" applyProtection="1">
      <alignment horizontal="right" vertical="center"/>
      <protection locked="0"/>
    </xf>
    <xf numFmtId="0" fontId="2" fillId="0" borderId="19" xfId="54" applyFont="1" applyFill="1" applyBorder="1" applyAlignment="1" applyProtection="1">
      <alignment vertical="top"/>
      <protection locked="0"/>
    </xf>
    <xf numFmtId="0" fontId="1" fillId="0" borderId="19" xfId="54" applyFont="1" applyFill="1" applyBorder="1" applyAlignment="1" applyProtection="1"/>
    <xf numFmtId="0" fontId="1" fillId="0" borderId="3" xfId="54" applyFont="1" applyFill="1" applyBorder="1" applyAlignment="1" applyProtection="1">
      <alignment horizontal="center" vertical="center"/>
    </xf>
    <xf numFmtId="0" fontId="1" fillId="0" borderId="6" xfId="54" applyFont="1" applyFill="1" applyBorder="1" applyAlignment="1" applyProtection="1">
      <alignment horizontal="center" vertical="center"/>
    </xf>
    <xf numFmtId="0" fontId="6" fillId="2" borderId="26" xfId="54" applyFont="1" applyFill="1" applyBorder="1" applyAlignment="1" applyProtection="1">
      <alignment horizontal="center" vertical="center"/>
    </xf>
    <xf numFmtId="0" fontId="1" fillId="0" borderId="0" xfId="54" applyFont="1" applyFill="1" applyBorder="1" applyAlignment="1" applyProtection="1">
      <protection locked="0"/>
    </xf>
    <xf numFmtId="0" fontId="2" fillId="0" borderId="0" xfId="54" applyFont="1" applyFill="1" applyBorder="1" applyAlignment="1" applyProtection="1">
      <alignment horizontal="right" vertical="center"/>
      <protection locked="0"/>
    </xf>
    <xf numFmtId="0" fontId="6" fillId="2" borderId="5" xfId="54" applyFont="1" applyFill="1" applyBorder="1" applyAlignment="1" applyProtection="1">
      <alignment horizontal="center" vertical="center" wrapText="1"/>
      <protection locked="0"/>
    </xf>
    <xf numFmtId="0" fontId="3" fillId="2" borderId="8" xfId="54" applyFont="1" applyFill="1" applyBorder="1" applyAlignment="1" applyProtection="1">
      <alignment horizontal="center" vertical="center" wrapText="1"/>
      <protection locked="0"/>
    </xf>
    <xf numFmtId="0" fontId="3" fillId="2" borderId="9" xfId="54" applyFont="1" applyFill="1" applyBorder="1" applyAlignment="1" applyProtection="1">
      <alignment horizontal="center" vertical="center"/>
      <protection locked="0"/>
    </xf>
    <xf numFmtId="176" fontId="3" fillId="2" borderId="19" xfId="54" applyNumberFormat="1" applyFont="1" applyFill="1" applyBorder="1" applyAlignment="1" applyProtection="1">
      <alignment horizontal="center" vertical="center"/>
      <protection locked="0"/>
    </xf>
    <xf numFmtId="0" fontId="2" fillId="0" borderId="19" xfId="54" applyFont="1" applyFill="1" applyBorder="1" applyAlignment="1" applyProtection="1">
      <alignment horizontal="center"/>
    </xf>
    <xf numFmtId="0" fontId="3" fillId="0" borderId="27" xfId="54" applyFont="1" applyFill="1" applyBorder="1" applyAlignment="1" applyProtection="1">
      <alignment horizontal="center" vertical="center"/>
      <protection locked="0"/>
    </xf>
    <xf numFmtId="176" fontId="3" fillId="0" borderId="19" xfId="54" applyNumberFormat="1" applyFont="1" applyFill="1" applyBorder="1" applyAlignment="1" applyProtection="1">
      <alignment horizontal="center" vertical="center"/>
      <protection locked="0"/>
    </xf>
    <xf numFmtId="176" fontId="3" fillId="2" borderId="23" xfId="54" applyNumberFormat="1" applyFont="1" applyFill="1" applyBorder="1" applyAlignment="1" applyProtection="1">
      <alignment horizontal="center" vertical="center"/>
      <protection locked="0"/>
    </xf>
    <xf numFmtId="0" fontId="3" fillId="2" borderId="3" xfId="54" applyFont="1" applyFill="1" applyBorder="1" applyAlignment="1" applyProtection="1">
      <alignment horizontal="right" vertical="center"/>
      <protection locked="0"/>
    </xf>
    <xf numFmtId="0" fontId="3" fillId="2" borderId="19" xfId="54" applyFont="1" applyFill="1" applyBorder="1" applyAlignment="1" applyProtection="1">
      <alignment horizontal="center" vertical="center" wrapText="1"/>
      <protection locked="0"/>
    </xf>
    <xf numFmtId="0" fontId="16" fillId="0" borderId="0" xfId="54" applyFont="1" applyFill="1" applyBorder="1" applyAlignment="1" applyProtection="1">
      <alignment vertical="center"/>
    </xf>
    <xf numFmtId="0" fontId="20" fillId="0" borderId="0" xfId="54" applyFont="1" applyFill="1" applyBorder="1" applyAlignment="1" applyProtection="1">
      <alignment horizontal="center" vertical="center"/>
    </xf>
    <xf numFmtId="0" fontId="21" fillId="0" borderId="0" xfId="54" applyFont="1" applyFill="1" applyBorder="1" applyAlignment="1" applyProtection="1">
      <alignment horizontal="center" vertical="center"/>
    </xf>
    <xf numFmtId="0" fontId="21" fillId="0" borderId="0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Border="1" applyAlignment="1" applyProtection="1">
      <alignment horizontal="left" vertical="center"/>
      <protection locked="0"/>
    </xf>
    <xf numFmtId="0" fontId="3" fillId="0" borderId="5" xfId="54" applyFont="1" applyFill="1" applyBorder="1" applyAlignment="1" applyProtection="1">
      <alignment horizontal="left" vertical="center" wrapText="1"/>
    </xf>
    <xf numFmtId="0" fontId="3" fillId="0" borderId="5" xfId="54" applyFont="1" applyFill="1" applyBorder="1" applyAlignment="1" applyProtection="1">
      <alignment horizontal="center" vertical="center" wrapText="1"/>
    </xf>
    <xf numFmtId="0" fontId="3" fillId="2" borderId="5" xfId="54" applyFont="1" applyFill="1" applyBorder="1" applyAlignment="1" applyProtection="1">
      <alignment horizontal="center" vertical="center"/>
      <protection locked="0"/>
    </xf>
    <xf numFmtId="0" fontId="3" fillId="2" borderId="5" xfId="54" applyFont="1" applyFill="1" applyBorder="1" applyAlignment="1" applyProtection="1">
      <alignment horizontal="left" vertical="center" wrapText="1"/>
      <protection locked="0"/>
    </xf>
    <xf numFmtId="0" fontId="3" fillId="0" borderId="0" xfId="54" applyFont="1" applyFill="1" applyBorder="1" applyAlignment="1" applyProtection="1">
      <alignment horizontal="right" vertical="center"/>
      <protection locked="0"/>
    </xf>
    <xf numFmtId="0" fontId="5" fillId="0" borderId="0" xfId="54" applyFont="1" applyFill="1" applyBorder="1" applyAlignment="1" applyProtection="1"/>
    <xf numFmtId="0" fontId="5" fillId="0" borderId="0" xfId="54" applyFont="1" applyFill="1" applyBorder="1" applyAlignment="1" applyProtection="1">
      <alignment horizontal="right" vertical="center"/>
    </xf>
    <xf numFmtId="0" fontId="20" fillId="0" borderId="0" xfId="54" applyFont="1" applyFill="1" applyBorder="1" applyAlignment="1" applyProtection="1">
      <alignment horizontal="center" vertical="center" wrapText="1"/>
    </xf>
    <xf numFmtId="0" fontId="3" fillId="0" borderId="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wrapText="1"/>
    </xf>
    <xf numFmtId="0" fontId="5" fillId="0" borderId="0" xfId="54" applyFont="1" applyFill="1" applyBorder="1" applyAlignment="1" applyProtection="1">
      <alignment horizontal="right" wrapText="1"/>
    </xf>
    <xf numFmtId="0" fontId="16" fillId="0" borderId="0" xfId="54" applyFont="1" applyFill="1" applyBorder="1" applyAlignment="1" applyProtection="1">
      <alignment wrapText="1"/>
    </xf>
    <xf numFmtId="0" fontId="6" fillId="0" borderId="26" xfId="54" applyFont="1" applyFill="1" applyBorder="1" applyAlignment="1" applyProtection="1">
      <alignment horizontal="center" vertical="center"/>
    </xf>
    <xf numFmtId="0" fontId="6" fillId="0" borderId="1" xfId="54" applyFont="1" applyFill="1" applyBorder="1" applyAlignment="1" applyProtection="1">
      <alignment horizontal="center" vertical="center" wrapText="1"/>
    </xf>
    <xf numFmtId="0" fontId="6" fillId="0" borderId="7" xfId="54" applyFont="1" applyFill="1" applyBorder="1" applyAlignment="1" applyProtection="1">
      <alignment horizontal="center" vertical="center" wrapText="1"/>
    </xf>
    <xf numFmtId="0" fontId="5" fillId="0" borderId="5" xfId="54" applyFont="1" applyFill="1" applyBorder="1" applyAlignment="1" applyProtection="1">
      <alignment horizontal="center" vertical="center"/>
      <protection locked="0"/>
    </xf>
    <xf numFmtId="0" fontId="16" fillId="0" borderId="5" xfId="54" applyFont="1" applyFill="1" applyBorder="1" applyAlignment="1" applyProtection="1">
      <alignment horizontal="center" vertical="center"/>
    </xf>
    <xf numFmtId="0" fontId="16" fillId="0" borderId="2" xfId="54" applyFont="1" applyFill="1" applyBorder="1" applyAlignment="1" applyProtection="1">
      <alignment horizontal="center" vertical="center"/>
    </xf>
    <xf numFmtId="176" fontId="3" fillId="0" borderId="5" xfId="54" applyNumberFormat="1" applyFont="1" applyFill="1" applyBorder="1" applyAlignment="1" applyProtection="1">
      <alignment horizontal="center" vertical="center"/>
      <protection locked="0"/>
    </xf>
    <xf numFmtId="0" fontId="2" fillId="0" borderId="2" xfId="54" applyFont="1" applyFill="1" applyBorder="1" applyAlignment="1" applyProtection="1">
      <alignment horizontal="right" vertical="center"/>
      <protection locked="0"/>
    </xf>
    <xf numFmtId="0" fontId="3" fillId="0" borderId="5" xfId="54" applyFont="1" applyFill="1" applyBorder="1" applyAlignment="1" applyProtection="1">
      <alignment horizontal="right" vertical="center"/>
      <protection locked="0"/>
    </xf>
    <xf numFmtId="0" fontId="3" fillId="0" borderId="0" xfId="54" applyFont="1" applyFill="1" applyBorder="1" applyAlignment="1" applyProtection="1">
      <alignment horizontal="right"/>
      <protection locked="0"/>
    </xf>
    <xf numFmtId="0" fontId="6" fillId="0" borderId="3" xfId="54" applyFont="1" applyFill="1" applyBorder="1" applyAlignment="1" applyProtection="1">
      <alignment horizontal="center" vertical="center"/>
      <protection locked="0"/>
    </xf>
    <xf numFmtId="0" fontId="6" fillId="0" borderId="6" xfId="54" applyFont="1" applyFill="1" applyBorder="1" applyAlignment="1" applyProtection="1">
      <alignment horizontal="center" vertical="center"/>
      <protection locked="0"/>
    </xf>
    <xf numFmtId="0" fontId="16" fillId="0" borderId="5" xfId="54" applyFont="1" applyFill="1" applyBorder="1" applyAlignment="1" applyProtection="1">
      <alignment horizontal="center" vertical="center"/>
      <protection locked="0"/>
    </xf>
    <xf numFmtId="0" fontId="2" fillId="0" borderId="5" xfId="54" applyFont="1" applyFill="1" applyBorder="1" applyAlignment="1" applyProtection="1">
      <alignment horizontal="right" vertical="center" wrapText="1"/>
      <protection locked="0"/>
    </xf>
    <xf numFmtId="0" fontId="5" fillId="0" borderId="5" xfId="54" applyFont="1" applyFill="1" applyBorder="1" applyAlignment="1" applyProtection="1">
      <alignment horizontal="center" vertical="center" wrapText="1"/>
    </xf>
    <xf numFmtId="0" fontId="3" fillId="0" borderId="1" xfId="54" applyFont="1" applyFill="1" applyBorder="1" applyAlignment="1" applyProtection="1">
      <alignment horizontal="left" vertical="center" wrapText="1"/>
      <protection locked="0"/>
    </xf>
    <xf numFmtId="0" fontId="16" fillId="0" borderId="26" xfId="54" applyFont="1" applyFill="1" applyBorder="1" applyAlignment="1" applyProtection="1">
      <alignment vertical="center"/>
    </xf>
    <xf numFmtId="0" fontId="16" fillId="0" borderId="4" xfId="54" applyFont="1" applyFill="1" applyBorder="1" applyAlignment="1" applyProtection="1">
      <alignment vertical="center"/>
    </xf>
    <xf numFmtId="49" fontId="16" fillId="0" borderId="0" xfId="54" applyNumberFormat="1" applyFont="1" applyFill="1" applyBorder="1" applyAlignment="1" applyProtection="1"/>
    <xf numFmtId="0" fontId="3" fillId="0" borderId="0" xfId="54" applyFont="1" applyFill="1" applyBorder="1" applyAlignment="1" applyProtection="1">
      <alignment horizontal="left" vertical="center"/>
    </xf>
    <xf numFmtId="0" fontId="6" fillId="2" borderId="2" xfId="54" applyFont="1" applyFill="1" applyBorder="1" applyAlignment="1" applyProtection="1">
      <alignment horizontal="center" vertical="center"/>
    </xf>
    <xf numFmtId="49" fontId="6" fillId="0" borderId="2" xfId="54" applyNumberFormat="1" applyFont="1" applyFill="1" applyBorder="1" applyAlignment="1" applyProtection="1">
      <alignment horizontal="center" vertical="center" wrapText="1"/>
    </xf>
    <xf numFmtId="49" fontId="6" fillId="0" borderId="3" xfId="54" applyNumberFormat="1" applyFont="1" applyFill="1" applyBorder="1" applyAlignment="1" applyProtection="1">
      <alignment horizontal="center" vertical="center" wrapText="1"/>
    </xf>
    <xf numFmtId="49" fontId="6" fillId="0" borderId="6" xfId="54" applyNumberFormat="1" applyFont="1" applyFill="1" applyBorder="1" applyAlignment="1" applyProtection="1">
      <alignment horizontal="center" vertical="center" wrapText="1"/>
    </xf>
    <xf numFmtId="49" fontId="6" fillId="0" borderId="5" xfId="54" applyNumberFormat="1" applyFont="1" applyFill="1" applyBorder="1" applyAlignment="1" applyProtection="1">
      <alignment horizontal="center" vertical="center"/>
    </xf>
    <xf numFmtId="0" fontId="19" fillId="0" borderId="5" xfId="54" applyFont="1" applyFill="1" applyBorder="1" applyAlignment="1" applyProtection="1">
      <alignment horizontal="center" vertical="center"/>
    </xf>
    <xf numFmtId="49" fontId="3" fillId="0" borderId="2" xfId="54" applyNumberFormat="1" applyFont="1" applyFill="1" applyBorder="1" applyAlignment="1" applyProtection="1">
      <alignment horizontal="center" vertical="center"/>
    </xf>
    <xf numFmtId="49" fontId="3" fillId="0" borderId="3" xfId="54" applyNumberFormat="1" applyFont="1" applyFill="1" applyBorder="1" applyAlignment="1" applyProtection="1">
      <alignment horizontal="center" vertical="center"/>
    </xf>
    <xf numFmtId="49" fontId="3" fillId="0" borderId="6" xfId="54" applyNumberFormat="1" applyFont="1" applyFill="1" applyBorder="1" applyAlignment="1" applyProtection="1">
      <alignment horizontal="center" vertical="center"/>
    </xf>
    <xf numFmtId="4" fontId="3" fillId="2" borderId="5" xfId="54" applyNumberFormat="1" applyFont="1" applyFill="1" applyBorder="1" applyAlignment="1" applyProtection="1">
      <alignment horizontal="right" vertical="center"/>
      <protection locked="0"/>
    </xf>
    <xf numFmtId="49" fontId="2" fillId="0" borderId="5" xfId="54" applyNumberFormat="1" applyFont="1" applyFill="1" applyBorder="1" applyAlignment="1" applyProtection="1">
      <alignment vertical="center"/>
    </xf>
    <xf numFmtId="49" fontId="16" fillId="0" borderId="5" xfId="54" applyNumberFormat="1" applyFont="1" applyFill="1" applyBorder="1" applyAlignment="1" applyProtection="1"/>
    <xf numFmtId="0" fontId="2" fillId="0" borderId="5" xfId="54" applyFont="1" applyFill="1" applyBorder="1" applyAlignment="1" applyProtection="1">
      <alignment vertical="top"/>
      <protection locked="0"/>
    </xf>
    <xf numFmtId="49" fontId="3" fillId="0" borderId="5" xfId="54" applyNumberFormat="1" applyFont="1" applyFill="1" applyBorder="1" applyAlignment="1" applyProtection="1">
      <alignment horizontal="center" vertical="center" wrapText="1"/>
    </xf>
    <xf numFmtId="49" fontId="16" fillId="0" borderId="1" xfId="54" applyNumberFormat="1" applyFont="1" applyFill="1" applyBorder="1" applyAlignment="1" applyProtection="1"/>
    <xf numFmtId="49" fontId="16" fillId="0" borderId="19" xfId="54" applyNumberFormat="1" applyFont="1" applyFill="1" applyBorder="1" applyAlignment="1" applyProtection="1"/>
    <xf numFmtId="0" fontId="16" fillId="0" borderId="19" xfId="54" applyFont="1" applyFill="1" applyBorder="1" applyAlignment="1" applyProtection="1"/>
    <xf numFmtId="0" fontId="2" fillId="0" borderId="6" xfId="54" applyFont="1" applyFill="1" applyBorder="1" applyAlignment="1" applyProtection="1">
      <alignment vertical="top"/>
      <protection locked="0"/>
    </xf>
    <xf numFmtId="0" fontId="2" fillId="0" borderId="23" xfId="54" applyFont="1" applyFill="1" applyBorder="1" applyAlignment="1" applyProtection="1">
      <alignment vertical="top"/>
      <protection locked="0"/>
    </xf>
    <xf numFmtId="0" fontId="3" fillId="0" borderId="1" xfId="54" applyFont="1" applyFill="1" applyBorder="1" applyAlignment="1" applyProtection="1">
      <alignment horizontal="center" vertical="center" wrapText="1"/>
    </xf>
    <xf numFmtId="49" fontId="2" fillId="0" borderId="1" xfId="54" applyNumberFormat="1" applyFont="1" applyFill="1" applyBorder="1" applyAlignment="1" applyProtection="1">
      <alignment vertical="center"/>
    </xf>
    <xf numFmtId="4" fontId="3" fillId="2" borderId="1" xfId="54" applyNumberFormat="1" applyFont="1" applyFill="1" applyBorder="1" applyAlignment="1" applyProtection="1">
      <alignment horizontal="right" vertical="center"/>
      <protection locked="0"/>
    </xf>
    <xf numFmtId="0" fontId="2" fillId="0" borderId="8" xfId="54" applyFont="1" applyFill="1" applyBorder="1" applyAlignment="1" applyProtection="1">
      <alignment vertical="top"/>
      <protection locked="0"/>
    </xf>
    <xf numFmtId="0" fontId="2" fillId="0" borderId="1" xfId="54" applyFont="1" applyFill="1" applyBorder="1" applyAlignment="1" applyProtection="1">
      <alignment vertical="top"/>
      <protection locked="0"/>
    </xf>
    <xf numFmtId="49" fontId="2" fillId="0" borderId="19" xfId="54" applyNumberFormat="1" applyFont="1" applyFill="1" applyBorder="1" applyAlignment="1" applyProtection="1">
      <alignment vertical="center"/>
    </xf>
    <xf numFmtId="4" fontId="3" fillId="2" borderId="19" xfId="54" applyNumberFormat="1" applyFont="1" applyFill="1" applyBorder="1" applyAlignment="1" applyProtection="1">
      <alignment horizontal="right" vertical="center"/>
      <protection locked="0"/>
    </xf>
    <xf numFmtId="49" fontId="16" fillId="0" borderId="24" xfId="54" applyNumberFormat="1" applyFont="1" applyFill="1" applyBorder="1" applyAlignment="1" applyProtection="1"/>
    <xf numFmtId="0" fontId="16" fillId="0" borderId="24" xfId="54" applyFont="1" applyFill="1" applyBorder="1" applyAlignment="1" applyProtection="1"/>
    <xf numFmtId="0" fontId="2" fillId="0" borderId="11" xfId="54" applyFont="1" applyFill="1" applyBorder="1" applyAlignment="1" applyProtection="1">
      <alignment vertical="top"/>
      <protection locked="0"/>
    </xf>
    <xf numFmtId="0" fontId="2" fillId="0" borderId="4" xfId="54" applyFont="1" applyFill="1" applyBorder="1" applyAlignment="1" applyProtection="1">
      <alignment vertical="top"/>
      <protection locked="0"/>
    </xf>
    <xf numFmtId="49" fontId="16" fillId="0" borderId="4" xfId="54" applyNumberFormat="1" applyFont="1" applyFill="1" applyBorder="1" applyAlignment="1" applyProtection="1"/>
    <xf numFmtId="0" fontId="16" fillId="0" borderId="4" xfId="54" applyFont="1" applyFill="1" applyBorder="1" applyAlignment="1" applyProtection="1"/>
    <xf numFmtId="0" fontId="16" fillId="0" borderId="5" xfId="54" applyFont="1" applyFill="1" applyBorder="1" applyAlignment="1" applyProtection="1"/>
    <xf numFmtId="0" fontId="19" fillId="0" borderId="6" xfId="54" applyFont="1" applyFill="1" applyBorder="1" applyAlignment="1" applyProtection="1">
      <alignment horizontal="center" vertical="center"/>
      <protection locked="0"/>
    </xf>
    <xf numFmtId="0" fontId="22" fillId="0" borderId="0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Border="1" applyAlignment="1" applyProtection="1">
      <alignment horizontal="right" vertical="center" wrapText="1"/>
      <protection locked="0"/>
    </xf>
    <xf numFmtId="0" fontId="16" fillId="0" borderId="2" xfId="54" applyFont="1" applyFill="1" applyBorder="1" applyAlignment="1" applyProtection="1">
      <alignment horizontal="center" vertical="center"/>
      <protection locked="0"/>
    </xf>
    <xf numFmtId="0" fontId="16" fillId="0" borderId="6" xfId="54" applyFont="1" applyFill="1" applyBorder="1" applyAlignment="1" applyProtection="1">
      <alignment horizontal="center" vertical="center"/>
      <protection locked="0"/>
    </xf>
    <xf numFmtId="0" fontId="16" fillId="0" borderId="8" xfId="54" applyFont="1" applyFill="1" applyBorder="1" applyAlignment="1" applyProtection="1">
      <alignment horizontal="center" vertical="center"/>
      <protection locked="0"/>
    </xf>
    <xf numFmtId="0" fontId="16" fillId="0" borderId="3" xfId="54" applyFont="1" applyFill="1" applyBorder="1" applyAlignment="1" applyProtection="1">
      <alignment horizontal="center" vertical="center"/>
      <protection locked="0"/>
    </xf>
    <xf numFmtId="0" fontId="5" fillId="2" borderId="5" xfId="54" applyFont="1" applyFill="1" applyBorder="1" applyAlignment="1" applyProtection="1">
      <alignment horizontal="center" vertical="center"/>
      <protection locked="0"/>
    </xf>
    <xf numFmtId="0" fontId="16" fillId="0" borderId="11" xfId="54" applyFont="1" applyFill="1" applyBorder="1" applyAlignment="1" applyProtection="1">
      <alignment horizontal="center" vertical="center"/>
      <protection locked="0"/>
    </xf>
    <xf numFmtId="0" fontId="2" fillId="0" borderId="10" xfId="54" applyFont="1" applyFill="1" applyBorder="1" applyAlignment="1" applyProtection="1">
      <alignment horizontal="center" vertical="top" wrapText="1"/>
      <protection locked="0"/>
    </xf>
    <xf numFmtId="0" fontId="2" fillId="0" borderId="11" xfId="54" applyFont="1" applyFill="1" applyBorder="1" applyAlignment="1" applyProtection="1">
      <alignment vertical="top" wrapText="1"/>
      <protection locked="0"/>
    </xf>
    <xf numFmtId="4" fontId="3" fillId="0" borderId="11" xfId="54" applyNumberFormat="1" applyFont="1" applyFill="1" applyBorder="1" applyAlignment="1" applyProtection="1">
      <alignment horizontal="right" vertical="center"/>
      <protection locked="0"/>
    </xf>
    <xf numFmtId="0" fontId="1" fillId="0" borderId="0" xfId="54" applyFont="1" applyFill="1" applyBorder="1" applyAlignment="1" applyProtection="1">
      <alignment vertical="top"/>
    </xf>
    <xf numFmtId="0" fontId="17" fillId="2" borderId="26" xfId="54" applyFont="1" applyFill="1" applyBorder="1" applyAlignment="1" applyProtection="1">
      <alignment vertical="top" wrapText="1"/>
      <protection locked="0"/>
    </xf>
    <xf numFmtId="0" fontId="1" fillId="2" borderId="26" xfId="54" applyFont="1" applyFill="1" applyBorder="1" applyAlignment="1" applyProtection="1">
      <alignment vertical="top"/>
      <protection locked="0"/>
    </xf>
    <xf numFmtId="0" fontId="17" fillId="2" borderId="4" xfId="54" applyFont="1" applyFill="1" applyBorder="1" applyAlignment="1" applyProtection="1">
      <alignment horizontal="center" vertical="center"/>
      <protection locked="0"/>
    </xf>
    <xf numFmtId="0" fontId="1" fillId="2" borderId="4" xfId="54" applyFont="1" applyFill="1" applyBorder="1" applyAlignment="1" applyProtection="1">
      <alignment vertical="top"/>
      <protection locked="0"/>
    </xf>
    <xf numFmtId="0" fontId="2" fillId="0" borderId="5" xfId="54" applyFont="1" applyFill="1" applyBorder="1" applyAlignment="1" applyProtection="1">
      <alignment horizontal="center" vertical="center" wrapText="1"/>
      <protection locked="0"/>
    </xf>
    <xf numFmtId="0" fontId="3" fillId="2" borderId="1" xfId="54" applyFont="1" applyFill="1" applyBorder="1" applyAlignment="1" applyProtection="1">
      <alignment horizontal="left" vertical="center" wrapText="1"/>
      <protection locked="0"/>
    </xf>
    <xf numFmtId="0" fontId="3" fillId="2" borderId="1" xfId="54" applyFont="1" applyFill="1" applyBorder="1" applyAlignment="1" applyProtection="1">
      <alignment horizontal="left" vertical="center"/>
      <protection locked="0"/>
    </xf>
    <xf numFmtId="0" fontId="3" fillId="2" borderId="19" xfId="54" applyFont="1" applyFill="1" applyBorder="1" applyAlignment="1" applyProtection="1">
      <alignment horizontal="left" vertical="center"/>
      <protection locked="0"/>
    </xf>
    <xf numFmtId="0" fontId="3" fillId="2" borderId="8" xfId="54" applyFont="1" applyFill="1" applyBorder="1" applyAlignment="1" applyProtection="1">
      <alignment horizontal="left" vertical="center" wrapText="1"/>
      <protection locked="0"/>
    </xf>
    <xf numFmtId="0" fontId="6" fillId="0" borderId="4" xfId="54" applyFont="1" applyFill="1" applyBorder="1" applyAlignment="1" applyProtection="1">
      <alignment horizontal="center" vertical="center" wrapText="1"/>
      <protection locked="0"/>
    </xf>
    <xf numFmtId="0" fontId="3" fillId="2" borderId="5" xfId="54" applyFont="1" applyFill="1" applyBorder="1" applyAlignment="1" applyProtection="1">
      <alignment horizontal="center" vertical="center" wrapText="1"/>
      <protection locked="0"/>
    </xf>
    <xf numFmtId="4" fontId="3" fillId="0" borderId="5" xfId="54" applyNumberFormat="1" applyFont="1" applyFill="1" applyBorder="1" applyAlignment="1" applyProtection="1">
      <alignment vertical="center"/>
      <protection locked="0"/>
    </xf>
    <xf numFmtId="4" fontId="3" fillId="0" borderId="1" xfId="54" applyNumberFormat="1" applyFont="1" applyFill="1" applyBorder="1" applyAlignment="1" applyProtection="1">
      <alignment vertical="center"/>
      <protection locked="0"/>
    </xf>
    <xf numFmtId="0" fontId="3" fillId="2" borderId="19" xfId="54" applyFont="1" applyFill="1" applyBorder="1" applyAlignment="1" applyProtection="1">
      <alignment horizontal="left" vertical="center" wrapText="1"/>
      <protection locked="0"/>
    </xf>
    <xf numFmtId="4" fontId="3" fillId="0" borderId="19" xfId="54" applyNumberFormat="1" applyFont="1" applyFill="1" applyBorder="1" applyAlignment="1" applyProtection="1">
      <alignment vertical="center"/>
      <protection locked="0"/>
    </xf>
    <xf numFmtId="0" fontId="17" fillId="2" borderId="3" xfId="54" applyFont="1" applyFill="1" applyBorder="1" applyAlignment="1" applyProtection="1">
      <alignment vertical="top"/>
      <protection locked="0"/>
    </xf>
    <xf numFmtId="0" fontId="3" fillId="0" borderId="5" xfId="54" applyFont="1" applyFill="1" applyBorder="1" applyAlignment="1" applyProtection="1">
      <alignment vertical="center"/>
      <protection locked="0"/>
    </xf>
    <xf numFmtId="0" fontId="3" fillId="0" borderId="1" xfId="54" applyFont="1" applyFill="1" applyBorder="1" applyAlignment="1" applyProtection="1">
      <alignment vertical="center"/>
      <protection locked="0"/>
    </xf>
    <xf numFmtId="0" fontId="3" fillId="0" borderId="19" xfId="54" applyFont="1" applyFill="1" applyBorder="1" applyAlignment="1" applyProtection="1">
      <alignment horizontal="left" vertical="center"/>
      <protection locked="0"/>
    </xf>
    <xf numFmtId="0" fontId="17" fillId="2" borderId="8" xfId="54" applyFont="1" applyFill="1" applyBorder="1" applyAlignment="1" applyProtection="1">
      <alignment horizontal="center" vertical="center" wrapText="1"/>
      <protection locked="0"/>
    </xf>
    <xf numFmtId="0" fontId="6" fillId="2" borderId="11" xfId="54" applyFont="1" applyFill="1" applyBorder="1" applyAlignment="1" applyProtection="1">
      <alignment horizontal="center" vertical="center" wrapText="1"/>
      <protection locked="0"/>
    </xf>
    <xf numFmtId="0" fontId="1" fillId="0" borderId="5" xfId="54" applyFont="1" applyFill="1" applyBorder="1" applyAlignment="1" applyProtection="1"/>
    <xf numFmtId="0" fontId="1" fillId="0" borderId="1" xfId="54" applyFont="1" applyFill="1" applyBorder="1" applyAlignment="1" applyProtection="1"/>
    <xf numFmtId="0" fontId="4" fillId="2" borderId="0" xfId="54" applyFont="1" applyFill="1" applyBorder="1" applyAlignment="1" applyProtection="1">
      <alignment horizontal="center" vertical="center"/>
      <protection locked="0"/>
    </xf>
    <xf numFmtId="0" fontId="3" fillId="2" borderId="0" xfId="54" applyFont="1" applyFill="1" applyBorder="1" applyAlignment="1" applyProtection="1">
      <alignment horizontal="left" vertical="top" wrapText="1"/>
      <protection locked="0"/>
    </xf>
    <xf numFmtId="0" fontId="3" fillId="2" borderId="0" xfId="54" applyFont="1" applyFill="1" applyBorder="1" applyAlignment="1" applyProtection="1">
      <alignment horizontal="left" vertical="top"/>
      <protection locked="0"/>
    </xf>
    <xf numFmtId="0" fontId="23" fillId="0" borderId="0" xfId="54" applyFont="1" applyFill="1" applyBorder="1" applyAlignment="1" applyProtection="1">
      <alignment vertical="top"/>
      <protection locked="0"/>
    </xf>
    <xf numFmtId="0" fontId="5" fillId="2" borderId="1" xfId="54" applyFont="1" applyFill="1" applyBorder="1" applyAlignment="1" applyProtection="1">
      <alignment horizontal="center" vertical="center"/>
      <protection locked="0"/>
    </xf>
    <xf numFmtId="0" fontId="5" fillId="2" borderId="26" xfId="54" applyFont="1" applyFill="1" applyBorder="1" applyAlignment="1" applyProtection="1">
      <alignment horizontal="center" vertical="center"/>
      <protection locked="0"/>
    </xf>
    <xf numFmtId="0" fontId="6" fillId="0" borderId="26" xfId="54" applyFont="1" applyFill="1" applyBorder="1" applyAlignment="1" applyProtection="1">
      <alignment horizontal="center" vertical="center" wrapText="1"/>
      <protection locked="0"/>
    </xf>
    <xf numFmtId="0" fontId="5" fillId="2" borderId="4" xfId="54" applyFont="1" applyFill="1" applyBorder="1" applyAlignment="1" applyProtection="1">
      <alignment horizontal="center" vertical="center"/>
      <protection locked="0"/>
    </xf>
    <xf numFmtId="0" fontId="5" fillId="2" borderId="2" xfId="54" applyFont="1" applyFill="1" applyBorder="1" applyAlignment="1" applyProtection="1">
      <alignment horizontal="center" vertical="center"/>
      <protection locked="0"/>
    </xf>
    <xf numFmtId="0" fontId="5" fillId="2" borderId="3" xfId="54" applyFont="1" applyFill="1" applyBorder="1" applyAlignment="1" applyProtection="1">
      <alignment horizontal="center" vertical="center"/>
      <protection locked="0"/>
    </xf>
    <xf numFmtId="0" fontId="23" fillId="0" borderId="0" xfId="54" applyFont="1" applyFill="1" applyBorder="1" applyAlignment="1" applyProtection="1"/>
    <xf numFmtId="0" fontId="5" fillId="2" borderId="6" xfId="54" applyFont="1" applyFill="1" applyBorder="1" applyAlignment="1" applyProtection="1">
      <alignment horizontal="center" vertical="center" wrapText="1"/>
      <protection locked="0"/>
    </xf>
    <xf numFmtId="0" fontId="6" fillId="0" borderId="2" xfId="54" applyFont="1" applyFill="1" applyBorder="1" applyAlignment="1" applyProtection="1">
      <alignment horizontal="center" vertical="center"/>
      <protection locked="0"/>
    </xf>
    <xf numFmtId="0" fontId="6" fillId="0" borderId="8" xfId="54" applyFont="1" applyFill="1" applyBorder="1" applyAlignment="1" applyProtection="1">
      <alignment horizontal="center" vertical="center"/>
      <protection locked="0"/>
    </xf>
    <xf numFmtId="0" fontId="6" fillId="0" borderId="11" xfId="54" applyFont="1" applyFill="1" applyBorder="1" applyAlignment="1" applyProtection="1">
      <alignment horizontal="center" vertical="center" wrapText="1"/>
      <protection locked="0"/>
    </xf>
    <xf numFmtId="0" fontId="5" fillId="2" borderId="1" xfId="54" applyFont="1" applyFill="1" applyBorder="1" applyAlignment="1" applyProtection="1">
      <alignment horizontal="center" vertical="center" wrapText="1"/>
      <protection locked="0"/>
    </xf>
    <xf numFmtId="0" fontId="5" fillId="2" borderId="2" xfId="54" applyFont="1" applyFill="1" applyBorder="1" applyAlignment="1" applyProtection="1">
      <alignment horizontal="center" vertical="center" wrapText="1"/>
      <protection locked="0"/>
    </xf>
    <xf numFmtId="0" fontId="5" fillId="2" borderId="3" xfId="54" applyFont="1" applyFill="1" applyBorder="1" applyAlignment="1" applyProtection="1">
      <alignment horizontal="center" vertical="center" wrapText="1"/>
      <protection locked="0"/>
    </xf>
    <xf numFmtId="0" fontId="3" fillId="2" borderId="4" xfId="54" applyFont="1" applyFill="1" applyBorder="1" applyAlignment="1" applyProtection="1">
      <alignment horizontal="center" vertical="center" wrapText="1"/>
      <protection locked="0"/>
    </xf>
    <xf numFmtId="0" fontId="1" fillId="2" borderId="4" xfId="54" applyFont="1" applyFill="1" applyBorder="1" applyAlignment="1" applyProtection="1">
      <alignment vertical="top" wrapText="1"/>
      <protection locked="0"/>
    </xf>
    <xf numFmtId="0" fontId="5" fillId="2" borderId="4" xfId="54" applyFont="1" applyFill="1" applyBorder="1" applyAlignment="1" applyProtection="1">
      <alignment horizontal="right" vertical="center" wrapText="1"/>
      <protection locked="0"/>
    </xf>
    <xf numFmtId="0" fontId="5" fillId="2" borderId="4" xfId="54" applyFont="1" applyFill="1" applyBorder="1" applyAlignment="1" applyProtection="1">
      <alignment horizontal="right" vertical="center"/>
      <protection locked="0"/>
    </xf>
    <xf numFmtId="0" fontId="3" fillId="2" borderId="5" xfId="54" applyFont="1" applyFill="1" applyBorder="1" applyAlignment="1" applyProtection="1">
      <alignment horizontal="center" vertical="center" wrapText="1"/>
    </xf>
    <xf numFmtId="0" fontId="2" fillId="2" borderId="11" xfId="54" applyFont="1" applyFill="1" applyBorder="1" applyAlignment="1" applyProtection="1">
      <alignment horizontal="right" vertical="top"/>
      <protection locked="0"/>
    </xf>
    <xf numFmtId="0" fontId="2" fillId="0" borderId="4" xfId="54" applyFont="1" applyFill="1" applyBorder="1" applyAlignment="1" applyProtection="1">
      <alignment horizontal="left" vertical="center" wrapText="1"/>
      <protection locked="0"/>
    </xf>
    <xf numFmtId="0" fontId="2" fillId="0" borderId="11" xfId="54" applyFont="1" applyFill="1" applyBorder="1" applyAlignment="1" applyProtection="1">
      <alignment horizontal="left" vertical="center" wrapText="1"/>
      <protection locked="0"/>
    </xf>
    <xf numFmtId="0" fontId="2" fillId="0" borderId="10" xfId="54" applyFont="1" applyFill="1" applyBorder="1" applyAlignment="1" applyProtection="1">
      <alignment horizontal="center" vertical="center"/>
      <protection locked="0"/>
    </xf>
    <xf numFmtId="0" fontId="20" fillId="0" borderId="0" xfId="54" applyFont="1" applyFill="1" applyBorder="1" applyAlignment="1" applyProtection="1">
      <alignment horizontal="center" vertical="center" wrapText="1"/>
      <protection locked="0"/>
    </xf>
    <xf numFmtId="4" fontId="3" fillId="0" borderId="5" xfId="54" applyNumberFormat="1" applyFont="1" applyFill="1" applyBorder="1" applyAlignment="1" applyProtection="1">
      <alignment horizontal="right" vertical="center" wrapText="1"/>
      <protection locked="0"/>
    </xf>
    <xf numFmtId="177" fontId="3" fillId="0" borderId="5" xfId="54" applyNumberFormat="1" applyFont="1" applyFill="1" applyBorder="1" applyAlignment="1" applyProtection="1">
      <alignment horizontal="right" vertical="center"/>
      <protection locked="0"/>
    </xf>
    <xf numFmtId="0" fontId="3" fillId="0" borderId="2" xfId="54" applyFont="1" applyFill="1" applyBorder="1" applyAlignment="1" applyProtection="1">
      <alignment horizontal="left" vertical="top" wrapText="1"/>
    </xf>
    <xf numFmtId="0" fontId="3" fillId="2" borderId="6" xfId="54" applyFont="1" applyFill="1" applyBorder="1" applyAlignment="1" applyProtection="1">
      <alignment horizontal="center" vertical="center"/>
    </xf>
    <xf numFmtId="0" fontId="3" fillId="0" borderId="4" xfId="54" applyFont="1" applyFill="1" applyBorder="1" applyAlignment="1" applyProtection="1">
      <alignment vertical="center" wrapText="1"/>
      <protection locked="0"/>
    </xf>
    <xf numFmtId="4" fontId="3" fillId="0" borderId="4" xfId="54" applyNumberFormat="1" applyFont="1" applyFill="1" applyBorder="1" applyAlignment="1" applyProtection="1">
      <alignment horizontal="right" vertical="center"/>
      <protection locked="0"/>
    </xf>
    <xf numFmtId="0" fontId="3" fillId="0" borderId="4" xfId="54" applyFont="1" applyFill="1" applyBorder="1" applyAlignment="1" applyProtection="1">
      <alignment horizontal="left" vertical="center" wrapText="1"/>
      <protection locked="0"/>
    </xf>
    <xf numFmtId="0" fontId="12" fillId="0" borderId="4" xfId="54" applyFont="1" applyFill="1" applyBorder="1" applyAlignment="1" applyProtection="1">
      <alignment horizontal="center" vertical="center"/>
    </xf>
    <xf numFmtId="0" fontId="12" fillId="0" borderId="4" xfId="54" applyFont="1" applyFill="1" applyBorder="1" applyAlignment="1" applyProtection="1">
      <alignment horizontal="right" vertical="center"/>
    </xf>
    <xf numFmtId="0" fontId="3" fillId="0" borderId="4" xfId="54" applyFont="1" applyFill="1" applyBorder="1" applyAlignment="1" applyProtection="1">
      <alignment horizontal="left" vertical="center" wrapText="1"/>
    </xf>
    <xf numFmtId="4" fontId="3" fillId="0" borderId="4" xfId="54" applyNumberFormat="1" applyFont="1" applyFill="1" applyBorder="1" applyAlignment="1" applyProtection="1">
      <alignment horizontal="right" vertical="center"/>
    </xf>
    <xf numFmtId="0" fontId="3" fillId="0" borderId="4" xfId="54" applyFont="1" applyFill="1" applyBorder="1" applyAlignment="1" applyProtection="1">
      <alignment horizontal="left" vertical="center"/>
    </xf>
    <xf numFmtId="0" fontId="3" fillId="0" borderId="4" xfId="54" applyFont="1" applyFill="1" applyBorder="1" applyAlignment="1" applyProtection="1">
      <alignment horizontal="right" vertical="center"/>
    </xf>
    <xf numFmtId="0" fontId="12" fillId="0" borderId="4" xfId="54" applyFont="1" applyFill="1" applyBorder="1" applyAlignment="1" applyProtection="1">
      <alignment horizontal="center" vertical="center" wrapText="1"/>
      <protection locked="0"/>
    </xf>
    <xf numFmtId="4" fontId="12" fillId="0" borderId="4" xfId="54" applyNumberFormat="1" applyFont="1" applyFill="1" applyBorder="1" applyAlignment="1" applyProtection="1">
      <alignment horizontal="right" vertical="center"/>
      <protection locked="0"/>
    </xf>
    <xf numFmtId="0" fontId="5" fillId="0" borderId="0" xfId="54" applyFont="1" applyFill="1" applyBorder="1" applyAlignment="1" applyProtection="1">
      <alignment horizontal="right" vertical="center" wrapText="1"/>
      <protection locked="0"/>
    </xf>
    <xf numFmtId="0" fontId="4" fillId="0" borderId="0" xfId="54" applyFont="1" applyFill="1" applyBorder="1" applyAlignment="1" applyProtection="1">
      <alignment horizontal="center" vertical="center" wrapText="1"/>
      <protection locked="0"/>
    </xf>
    <xf numFmtId="0" fontId="3" fillId="0" borderId="0" xfId="54" applyFont="1" applyFill="1" applyBorder="1" applyAlignment="1" applyProtection="1">
      <alignment horizontal="left" vertical="center" wrapText="1"/>
      <protection locked="0"/>
    </xf>
    <xf numFmtId="0" fontId="3" fillId="0" borderId="0" xfId="54" applyFont="1" applyFill="1" applyBorder="1" applyAlignment="1" applyProtection="1">
      <alignment horizontal="right" vertical="center" wrapText="1"/>
      <protection locked="0"/>
    </xf>
    <xf numFmtId="4" fontId="3" fillId="0" borderId="5" xfId="54" applyNumberFormat="1" applyFont="1" applyFill="1" applyBorder="1" applyAlignment="1" applyProtection="1">
      <alignment horizontal="right" vertical="center"/>
      <protection locked="0"/>
    </xf>
    <xf numFmtId="0" fontId="3" fillId="0" borderId="5" xfId="54" applyFont="1" applyFill="1" applyBorder="1" applyAlignment="1" applyProtection="1">
      <alignment horizontal="left" vertical="center" wrapText="1"/>
      <protection locked="0"/>
    </xf>
    <xf numFmtId="0" fontId="19" fillId="0" borderId="6" xfId="54" applyFont="1" applyFill="1" applyBorder="1" applyAlignment="1" applyProtection="1">
      <alignment horizontal="center" vertical="center" wrapText="1"/>
      <protection locked="0"/>
    </xf>
    <xf numFmtId="4" fontId="2" fillId="0" borderId="4" xfId="54" applyNumberFormat="1" applyFont="1" applyFill="1" applyBorder="1" applyAlignment="1" applyProtection="1">
      <alignment horizontal="right" vertical="center"/>
      <protection locked="0"/>
    </xf>
    <xf numFmtId="4" fontId="2" fillId="0" borderId="4" xfId="54" applyNumberFormat="1" applyFont="1" applyFill="1" applyBorder="1" applyAlignment="1" applyProtection="1">
      <alignment horizontal="right" vertical="center"/>
    </xf>
    <xf numFmtId="4" fontId="3" fillId="0" borderId="6" xfId="54" applyNumberFormat="1" applyFont="1" applyFill="1" applyBorder="1" applyAlignment="1" applyProtection="1">
      <alignment horizontal="right" vertical="center"/>
      <protection locked="0"/>
    </xf>
    <xf numFmtId="0" fontId="2" fillId="0" borderId="4" xfId="54" applyFont="1" applyFill="1" applyBorder="1" applyAlignment="1" applyProtection="1">
      <alignment vertical="center" wrapText="1"/>
    </xf>
    <xf numFmtId="4" fontId="3" fillId="0" borderId="11" xfId="54" applyNumberFormat="1" applyFont="1" applyFill="1" applyBorder="1" applyAlignment="1" applyProtection="1">
      <alignment horizontal="right" vertical="center"/>
    </xf>
    <xf numFmtId="0" fontId="3" fillId="0" borderId="4" xfId="54" applyFont="1" applyFill="1" applyBorder="1" applyAlignment="1" applyProtection="1">
      <alignment horizontal="left" vertical="top"/>
    </xf>
    <xf numFmtId="0" fontId="12" fillId="0" borderId="11" xfId="54" applyFont="1" applyFill="1" applyBorder="1" applyAlignment="1" applyProtection="1">
      <alignment horizontal="right" vertical="center"/>
    </xf>
    <xf numFmtId="4" fontId="12" fillId="0" borderId="11" xfId="54" applyNumberFormat="1" applyFont="1" applyFill="1" applyBorder="1" applyAlignment="1" applyProtection="1">
      <alignment horizontal="right" vertical="center"/>
      <protection locked="0"/>
    </xf>
    <xf numFmtId="0" fontId="3" fillId="0" borderId="11" xfId="54" applyFont="1" applyFill="1" applyBorder="1" applyAlignment="1" applyProtection="1">
      <alignment horizontal="right" vertical="center"/>
      <protection locked="0"/>
    </xf>
    <xf numFmtId="4" fontId="12" fillId="0" borderId="11" xfId="54" applyNumberFormat="1" applyFont="1" applyFill="1" applyBorder="1" applyAlignment="1" applyProtection="1">
      <alignment horizontal="right" vertical="center"/>
    </xf>
    <xf numFmtId="4" fontId="12" fillId="0" borderId="4" xfId="54" applyNumberFormat="1" applyFont="1" applyFill="1" applyBorder="1" applyAlignment="1" applyProtection="1">
      <alignment horizontal="right" vertical="center"/>
    </xf>
    <xf numFmtId="49" fontId="14" fillId="0" borderId="19" xfId="56" applyNumberFormat="1" applyFont="1" applyFill="1" applyBorder="1" applyAlignment="1" quotePrefix="1">
      <alignment horizontal="left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rmal" xfId="54"/>
    <cellStyle name="常规 2" xfId="55"/>
    <cellStyle name="常规 3" xfId="56"/>
    <cellStyle name="常规 4" xfId="57"/>
    <cellStyle name="常规 5" xfId="5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workbookViewId="0">
      <selection activeCell="C13" sqref="C13"/>
    </sheetView>
  </sheetViews>
  <sheetFormatPr defaultColWidth="8.57142857142857" defaultRowHeight="12.75" customHeight="1" outlineLevelCol="3"/>
  <cols>
    <col min="1" max="1" width="32.2857142857143" style="1" customWidth="1"/>
    <col min="2" max="2" width="28.7142857142857" style="1" customWidth="1"/>
    <col min="3" max="3" width="32.2857142857143" style="1" customWidth="1"/>
    <col min="4" max="4" width="24.7142857142857" style="1" customWidth="1"/>
    <col min="5" max="5" width="8.57142857142857" style="2" customWidth="1"/>
    <col min="6" max="16384" width="8.57142857142857" style="2"/>
  </cols>
  <sheetData>
    <row r="1" ht="15" customHeight="1" spans="1:4">
      <c r="A1" s="136"/>
      <c r="B1" s="136"/>
      <c r="C1" s="136"/>
      <c r="D1" s="136"/>
    </row>
    <row r="2" ht="41.25" customHeight="1" spans="1:1">
      <c r="A2" s="4" t="s">
        <v>0</v>
      </c>
    </row>
    <row r="3" ht="17.25" customHeight="1" spans="1:4">
      <c r="A3" s="17" t="s">
        <v>1</v>
      </c>
      <c r="D3" s="25" t="s">
        <v>2</v>
      </c>
    </row>
    <row r="4" ht="17.25" customHeight="1" spans="1:4">
      <c r="A4" s="20" t="s">
        <v>3</v>
      </c>
      <c r="B4" s="9"/>
      <c r="C4" s="20" t="s">
        <v>4</v>
      </c>
      <c r="D4" s="16"/>
    </row>
    <row r="5" ht="17.25" customHeight="1" spans="1:4">
      <c r="A5" s="20" t="s">
        <v>5</v>
      </c>
      <c r="B5" s="20" t="s">
        <v>6</v>
      </c>
      <c r="C5" s="20" t="s">
        <v>7</v>
      </c>
      <c r="D5" s="21" t="s">
        <v>6</v>
      </c>
    </row>
    <row r="6" ht="15.75" customHeight="1" spans="1:4">
      <c r="A6" s="143" t="s">
        <v>8</v>
      </c>
      <c r="B6" s="324">
        <v>34531544.54</v>
      </c>
      <c r="C6" s="306" t="s">
        <v>9</v>
      </c>
      <c r="D6" s="305"/>
    </row>
    <row r="7" ht="15.75" customHeight="1" spans="1:4">
      <c r="A7" s="304" t="s">
        <v>10</v>
      </c>
      <c r="B7" s="247"/>
      <c r="C7" s="306" t="s">
        <v>11</v>
      </c>
      <c r="D7" s="305"/>
    </row>
    <row r="8" ht="15.75" customHeight="1" spans="1:4">
      <c r="A8" s="304" t="s">
        <v>12</v>
      </c>
      <c r="B8" s="247"/>
      <c r="C8" s="306" t="s">
        <v>13</v>
      </c>
      <c r="D8" s="305"/>
    </row>
    <row r="9" ht="15.75" customHeight="1" spans="1:4">
      <c r="A9" s="304" t="s">
        <v>14</v>
      </c>
      <c r="B9" s="247"/>
      <c r="C9" s="306" t="s">
        <v>15</v>
      </c>
      <c r="D9" s="305"/>
    </row>
    <row r="10" ht="15.75" customHeight="1" spans="1:4">
      <c r="A10" s="325" t="s">
        <v>16</v>
      </c>
      <c r="B10" s="326"/>
      <c r="C10" s="306" t="s">
        <v>17</v>
      </c>
      <c r="D10" s="305">
        <v>5100</v>
      </c>
    </row>
    <row r="11" ht="15.75" customHeight="1" spans="1:4">
      <c r="A11" s="304" t="s">
        <v>18</v>
      </c>
      <c r="B11" s="247"/>
      <c r="C11" s="306" t="s">
        <v>19</v>
      </c>
      <c r="D11" s="305"/>
    </row>
    <row r="12" ht="15.75" customHeight="1" spans="1:4">
      <c r="A12" s="304" t="s">
        <v>20</v>
      </c>
      <c r="B12" s="247"/>
      <c r="C12" s="306" t="s">
        <v>21</v>
      </c>
      <c r="D12" s="305"/>
    </row>
    <row r="13" ht="15.75" customHeight="1" spans="1:4">
      <c r="A13" s="304" t="s">
        <v>22</v>
      </c>
      <c r="B13" s="247"/>
      <c r="C13" s="306" t="s">
        <v>23</v>
      </c>
      <c r="D13" s="305">
        <f>34023843.44+23300</f>
        <v>34047143.44</v>
      </c>
    </row>
    <row r="14" ht="15.75" customHeight="1" spans="1:4">
      <c r="A14" s="304" t="s">
        <v>24</v>
      </c>
      <c r="B14" s="247"/>
      <c r="C14" s="306" t="s">
        <v>25</v>
      </c>
      <c r="D14" s="305">
        <v>209321</v>
      </c>
    </row>
    <row r="15" ht="15.75" customHeight="1" spans="1:4">
      <c r="A15" s="304"/>
      <c r="B15" s="330"/>
      <c r="C15" s="306" t="s">
        <v>26</v>
      </c>
      <c r="D15" s="305"/>
    </row>
    <row r="16" ht="15.75" customHeight="1" spans="1:4">
      <c r="A16" s="307"/>
      <c r="B16" s="328"/>
      <c r="C16" s="306" t="s">
        <v>27</v>
      </c>
      <c r="D16" s="305"/>
    </row>
    <row r="17" ht="15.75" customHeight="1" spans="1:4">
      <c r="A17" s="307"/>
      <c r="B17" s="328"/>
      <c r="C17" s="306" t="s">
        <v>28</v>
      </c>
      <c r="D17" s="305"/>
    </row>
    <row r="18" ht="15.75" customHeight="1" spans="1:4">
      <c r="A18" s="307"/>
      <c r="B18" s="328"/>
      <c r="C18" s="306" t="s">
        <v>29</v>
      </c>
      <c r="D18" s="305"/>
    </row>
    <row r="19" ht="15.75" customHeight="1" spans="1:4">
      <c r="A19" s="307"/>
      <c r="B19" s="328"/>
      <c r="C19" s="306" t="s">
        <v>30</v>
      </c>
      <c r="D19" s="305"/>
    </row>
    <row r="20" ht="15.75" customHeight="1" spans="1:4">
      <c r="A20" s="307"/>
      <c r="B20" s="328"/>
      <c r="C20" s="306" t="s">
        <v>31</v>
      </c>
      <c r="D20" s="305"/>
    </row>
    <row r="21" ht="15.75" customHeight="1" spans="1:4">
      <c r="A21" s="307"/>
      <c r="B21" s="328"/>
      <c r="C21" s="306" t="s">
        <v>32</v>
      </c>
      <c r="D21" s="305"/>
    </row>
    <row r="22" ht="15.75" customHeight="1" spans="1:4">
      <c r="A22" s="307"/>
      <c r="B22" s="328"/>
      <c r="C22" s="306" t="s">
        <v>33</v>
      </c>
      <c r="D22" s="305"/>
    </row>
    <row r="23" ht="15.75" customHeight="1" spans="1:4">
      <c r="A23" s="307"/>
      <c r="B23" s="328"/>
      <c r="C23" s="306" t="s">
        <v>34</v>
      </c>
      <c r="D23" s="305"/>
    </row>
    <row r="24" ht="15.75" customHeight="1" spans="1:4">
      <c r="A24" s="307"/>
      <c r="B24" s="328"/>
      <c r="C24" s="306" t="s">
        <v>35</v>
      </c>
      <c r="D24" s="305">
        <v>293280.1</v>
      </c>
    </row>
    <row r="25" ht="15.75" customHeight="1" spans="1:4">
      <c r="A25" s="307"/>
      <c r="B25" s="328"/>
      <c r="C25" s="306" t="s">
        <v>36</v>
      </c>
      <c r="D25" s="305"/>
    </row>
    <row r="26" ht="15.75" customHeight="1" spans="1:4">
      <c r="A26" s="307"/>
      <c r="B26" s="328"/>
      <c r="C26" s="311" t="s">
        <v>37</v>
      </c>
      <c r="D26" s="312" t="s">
        <v>38</v>
      </c>
    </row>
    <row r="27" ht="15.75" customHeight="1" spans="1:4">
      <c r="A27" s="307"/>
      <c r="B27" s="328"/>
      <c r="C27" s="306" t="s">
        <v>39</v>
      </c>
      <c r="D27" s="305"/>
    </row>
    <row r="28" ht="15.75" customHeight="1" spans="1:4">
      <c r="A28" s="307"/>
      <c r="B28" s="328"/>
      <c r="C28" s="306" t="s">
        <v>40</v>
      </c>
      <c r="D28" s="305"/>
    </row>
    <row r="29" ht="15.75" customHeight="1" spans="1:4">
      <c r="A29" s="307"/>
      <c r="B29" s="328"/>
      <c r="C29" s="306" t="s">
        <v>41</v>
      </c>
      <c r="D29" s="305"/>
    </row>
    <row r="30" ht="15.75" customHeight="1" spans="1:4">
      <c r="A30" s="307" t="s">
        <v>42</v>
      </c>
      <c r="B30" s="331">
        <v>34531544.54</v>
      </c>
      <c r="C30" s="307" t="s">
        <v>43</v>
      </c>
      <c r="D30" s="332">
        <f>D10+D13+D14+D24</f>
        <v>34554844.54</v>
      </c>
    </row>
    <row r="31" ht="15.75" customHeight="1" spans="1:4">
      <c r="A31" s="311" t="s">
        <v>44</v>
      </c>
      <c r="B31" s="331">
        <v>23300</v>
      </c>
      <c r="C31" s="311" t="s">
        <v>45</v>
      </c>
      <c r="D31" s="308"/>
    </row>
    <row r="32" ht="15.75" customHeight="1" spans="1:4">
      <c r="A32" s="313" t="s">
        <v>46</v>
      </c>
      <c r="B32" s="329">
        <f>B30+B31</f>
        <v>34554844.54</v>
      </c>
      <c r="C32" s="313" t="s">
        <v>47</v>
      </c>
      <c r="D32" s="314">
        <f>D30+D31</f>
        <v>34554844.54</v>
      </c>
    </row>
  </sheetData>
  <mergeCells count="3">
    <mergeCell ref="A2:D2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7"/>
  <sheetViews>
    <sheetView workbookViewId="0">
      <selection activeCell="B9" sqref="B9"/>
    </sheetView>
  </sheetViews>
  <sheetFormatPr defaultColWidth="8.57142857142857" defaultRowHeight="15" customHeight="1" outlineLevelRow="6" outlineLevelCol="6"/>
  <cols>
    <col min="1" max="1" width="18.5714285714286" style="2" customWidth="1"/>
    <col min="2" max="2" width="27.1428571428571" style="2" customWidth="1"/>
    <col min="3" max="7" width="22" style="2" customWidth="1"/>
    <col min="8" max="8" width="8.57142857142857" style="2" customWidth="1"/>
    <col min="9" max="16384" width="8.57142857142857" style="2"/>
  </cols>
  <sheetData>
    <row r="1" customHeight="1" spans="1:1">
      <c r="A1" s="237"/>
    </row>
    <row r="2" ht="41.25" customHeight="1" spans="1:1">
      <c r="A2" s="237" t="s">
        <v>333</v>
      </c>
    </row>
    <row r="3" customHeight="1" spans="1:7">
      <c r="A3" s="17" t="s">
        <v>1</v>
      </c>
      <c r="F3" s="155"/>
      <c r="G3" s="238" t="s">
        <v>2</v>
      </c>
    </row>
    <row r="4" ht="18.75" customHeight="1" spans="1:7">
      <c r="A4" s="239" t="s">
        <v>156</v>
      </c>
      <c r="B4" s="240" t="s">
        <v>159</v>
      </c>
      <c r="C4" s="241" t="s">
        <v>64</v>
      </c>
      <c r="D4" s="242" t="s">
        <v>65</v>
      </c>
      <c r="E4" s="242"/>
      <c r="F4" s="240"/>
      <c r="G4" s="241" t="s">
        <v>66</v>
      </c>
    </row>
    <row r="5" ht="18.75" customHeight="1" spans="1:7">
      <c r="A5" s="243" t="s">
        <v>158</v>
      </c>
      <c r="B5" s="240" t="s">
        <v>159</v>
      </c>
      <c r="C5" s="244"/>
      <c r="D5" s="244" t="s">
        <v>67</v>
      </c>
      <c r="E5" s="244" t="s">
        <v>68</v>
      </c>
      <c r="F5" s="244" t="s">
        <v>69</v>
      </c>
      <c r="G5" s="244" t="s">
        <v>66</v>
      </c>
    </row>
    <row r="6" customHeight="1" spans="1:7">
      <c r="A6" s="245" t="s">
        <v>64</v>
      </c>
      <c r="B6" s="246"/>
      <c r="C6" s="247"/>
      <c r="D6" s="247"/>
      <c r="E6" s="247"/>
      <c r="F6" s="247"/>
      <c r="G6" s="247"/>
    </row>
    <row r="7" customHeight="1" spans="1:1">
      <c r="A7" s="2" t="s">
        <v>334</v>
      </c>
    </row>
  </sheetData>
  <mergeCells count="7">
    <mergeCell ref="A2:G2"/>
    <mergeCell ref="A3:B3"/>
    <mergeCell ref="A4:B4"/>
    <mergeCell ref="D4:F4"/>
    <mergeCell ref="A6:B6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39"/>
  <sheetViews>
    <sheetView workbookViewId="0">
      <selection activeCell="C28" sqref="C28"/>
    </sheetView>
  </sheetViews>
  <sheetFormatPr defaultColWidth="9.14285714285714" defaultRowHeight="14.25" customHeight="1"/>
  <cols>
    <col min="1" max="1" width="16.5714285714286" style="201" customWidth="1"/>
    <col min="2" max="2" width="9.71428571428571" style="201" customWidth="1"/>
    <col min="3" max="3" width="44" style="201" customWidth="1"/>
    <col min="4" max="6" width="22.1428571428571" style="107" customWidth="1"/>
    <col min="7" max="9" width="22.1428571428571" style="2" customWidth="1"/>
    <col min="10" max="10" width="5.85714285714286" style="201" customWidth="1"/>
    <col min="11" max="11" width="6.28571428571429" style="201" customWidth="1"/>
    <col min="12" max="12" width="44" style="201" customWidth="1"/>
    <col min="13" max="15" width="21.2857142857143" style="107" customWidth="1"/>
    <col min="16" max="18" width="21.2857142857143" style="2" customWidth="1"/>
    <col min="19" max="19" width="9.14285714285714" style="2" customWidth="1"/>
    <col min="20" max="16384" width="9.14285714285714" style="2"/>
  </cols>
  <sheetData>
    <row r="1" ht="16.5" customHeight="1" spans="14:18">
      <c r="N1" s="25"/>
      <c r="O1" s="25"/>
      <c r="P1" s="155"/>
      <c r="Q1" s="155"/>
      <c r="R1" s="155"/>
    </row>
    <row r="2" ht="41.25" customHeight="1" spans="1:18">
      <c r="A2" s="168" t="s">
        <v>335</v>
      </c>
      <c r="B2" s="168"/>
      <c r="C2" s="168"/>
      <c r="D2" s="168"/>
      <c r="E2" s="168"/>
      <c r="F2" s="168"/>
      <c r="G2" s="169"/>
      <c r="H2" s="169"/>
      <c r="I2" s="169"/>
      <c r="J2" s="168"/>
      <c r="K2" s="168"/>
      <c r="L2" s="168"/>
      <c r="M2" s="168"/>
      <c r="N2" s="168"/>
      <c r="O2" s="168"/>
      <c r="P2" s="169"/>
      <c r="Q2" s="169"/>
      <c r="R2" s="169"/>
    </row>
    <row r="3" ht="19.5" customHeight="1" spans="1:18">
      <c r="A3" s="202" t="s">
        <v>1</v>
      </c>
      <c r="O3" s="25"/>
      <c r="P3" s="155" t="s">
        <v>2</v>
      </c>
      <c r="Q3" s="155"/>
      <c r="R3" s="155"/>
    </row>
    <row r="4" ht="19.5" customHeight="1" spans="1:18">
      <c r="A4" s="203" t="s">
        <v>336</v>
      </c>
      <c r="B4" s="41"/>
      <c r="C4" s="41"/>
      <c r="D4" s="41"/>
      <c r="E4" s="41"/>
      <c r="F4" s="41"/>
      <c r="G4" s="121"/>
      <c r="H4" s="121"/>
      <c r="I4" s="236"/>
      <c r="J4" s="203" t="s">
        <v>336</v>
      </c>
      <c r="K4" s="41"/>
      <c r="L4" s="41"/>
      <c r="M4" s="41"/>
      <c r="N4" s="41"/>
      <c r="O4" s="41"/>
      <c r="P4" s="121"/>
      <c r="Q4" s="121"/>
      <c r="R4" s="236"/>
    </row>
    <row r="5" ht="21.75" customHeight="1" spans="1:18">
      <c r="A5" s="204" t="s">
        <v>337</v>
      </c>
      <c r="B5" s="205"/>
      <c r="C5" s="206"/>
      <c r="D5" s="203" t="s">
        <v>185</v>
      </c>
      <c r="E5" s="41"/>
      <c r="F5" s="97"/>
      <c r="G5" s="120" t="s">
        <v>338</v>
      </c>
      <c r="H5" s="121"/>
      <c r="I5" s="236"/>
      <c r="J5" s="204" t="s">
        <v>339</v>
      </c>
      <c r="K5" s="205"/>
      <c r="L5" s="206"/>
      <c r="M5" s="203" t="s">
        <v>185</v>
      </c>
      <c r="N5" s="41"/>
      <c r="O5" s="97"/>
      <c r="P5" s="121" t="s">
        <v>338</v>
      </c>
      <c r="Q5" s="121"/>
      <c r="R5" s="236"/>
    </row>
    <row r="6" ht="17.25" customHeight="1" spans="1:18">
      <c r="A6" s="207" t="s">
        <v>340</v>
      </c>
      <c r="B6" s="207" t="s">
        <v>341</v>
      </c>
      <c r="C6" s="207" t="s">
        <v>159</v>
      </c>
      <c r="D6" s="208" t="s">
        <v>67</v>
      </c>
      <c r="E6" s="208" t="s">
        <v>65</v>
      </c>
      <c r="F6" s="208" t="s">
        <v>66</v>
      </c>
      <c r="G6" s="129" t="s">
        <v>67</v>
      </c>
      <c r="H6" s="129" t="s">
        <v>65</v>
      </c>
      <c r="I6" s="129" t="s">
        <v>66</v>
      </c>
      <c r="J6" s="207" t="s">
        <v>340</v>
      </c>
      <c r="K6" s="207" t="s">
        <v>341</v>
      </c>
      <c r="L6" s="207" t="s">
        <v>159</v>
      </c>
      <c r="M6" s="208" t="s">
        <v>67</v>
      </c>
      <c r="N6" s="208" t="s">
        <v>65</v>
      </c>
      <c r="O6" s="208" t="s">
        <v>66</v>
      </c>
      <c r="P6" s="129" t="s">
        <v>67</v>
      </c>
      <c r="Q6" s="129" t="s">
        <v>65</v>
      </c>
      <c r="R6" s="129" t="s">
        <v>66</v>
      </c>
    </row>
    <row r="7" ht="13.5" customHeight="1" spans="1:18">
      <c r="A7" s="209" t="s">
        <v>64</v>
      </c>
      <c r="B7" s="210" t="s">
        <v>291</v>
      </c>
      <c r="C7" s="211" t="s">
        <v>342</v>
      </c>
      <c r="D7" s="212">
        <f>E7+F7</f>
        <v>34554844.54</v>
      </c>
      <c r="E7" s="212">
        <v>4311544.54</v>
      </c>
      <c r="F7" s="212">
        <f>30220000+23300</f>
        <v>30243300</v>
      </c>
      <c r="G7" s="212"/>
      <c r="H7" s="212"/>
      <c r="I7" s="212"/>
      <c r="J7" s="209" t="s">
        <v>64</v>
      </c>
      <c r="K7" s="210" t="s">
        <v>343</v>
      </c>
      <c r="L7" s="211" t="s">
        <v>344</v>
      </c>
      <c r="M7" s="212">
        <f>N7+O7</f>
        <v>34554844.54</v>
      </c>
      <c r="N7" s="212">
        <v>4311544.54</v>
      </c>
      <c r="O7" s="212">
        <f>O19+O31+O36+O38</f>
        <v>30243300</v>
      </c>
      <c r="P7" s="212"/>
      <c r="Q7" s="212"/>
      <c r="R7" s="212"/>
    </row>
    <row r="8" ht="13.5" customHeight="1" spans="1:18">
      <c r="A8" s="172" t="s">
        <v>345</v>
      </c>
      <c r="B8" s="172" t="s">
        <v>346</v>
      </c>
      <c r="C8" s="213" t="s">
        <v>347</v>
      </c>
      <c r="D8" s="212">
        <v>3840437.1</v>
      </c>
      <c r="E8" s="212">
        <v>3840437.1</v>
      </c>
      <c r="F8" s="212"/>
      <c r="G8" s="212"/>
      <c r="H8" s="212"/>
      <c r="I8" s="212"/>
      <c r="J8" s="172" t="s">
        <v>348</v>
      </c>
      <c r="K8" s="172" t="s">
        <v>346</v>
      </c>
      <c r="L8" s="171" t="s">
        <v>349</v>
      </c>
      <c r="M8" s="212">
        <v>3840437.1</v>
      </c>
      <c r="N8" s="212">
        <v>3840437.1</v>
      </c>
      <c r="O8" s="212"/>
      <c r="P8" s="212"/>
      <c r="Q8" s="212"/>
      <c r="R8" s="212"/>
    </row>
    <row r="9" ht="13.5" customHeight="1" spans="1:18">
      <c r="A9" s="172" t="s">
        <v>346</v>
      </c>
      <c r="B9" s="172" t="s">
        <v>350</v>
      </c>
      <c r="C9" s="213" t="s">
        <v>351</v>
      </c>
      <c r="D9" s="212">
        <v>2770412</v>
      </c>
      <c r="E9" s="212">
        <v>2770412</v>
      </c>
      <c r="F9" s="212"/>
      <c r="G9" s="212"/>
      <c r="H9" s="212"/>
      <c r="I9" s="212"/>
      <c r="J9" s="172" t="s">
        <v>346</v>
      </c>
      <c r="K9" s="172" t="s">
        <v>350</v>
      </c>
      <c r="L9" s="171" t="s">
        <v>352</v>
      </c>
      <c r="M9" s="212">
        <v>614952</v>
      </c>
      <c r="N9" s="212">
        <v>614952</v>
      </c>
      <c r="O9" s="212"/>
      <c r="P9" s="212"/>
      <c r="Q9" s="212"/>
      <c r="R9" s="212"/>
    </row>
    <row r="10" ht="13.5" customHeight="1" spans="1:18">
      <c r="A10" s="172" t="s">
        <v>346</v>
      </c>
      <c r="B10" s="172" t="s">
        <v>353</v>
      </c>
      <c r="C10" s="213" t="s">
        <v>354</v>
      </c>
      <c r="D10" s="212">
        <v>781785</v>
      </c>
      <c r="E10" s="212">
        <v>781785</v>
      </c>
      <c r="F10" s="212"/>
      <c r="G10" s="212"/>
      <c r="H10" s="212"/>
      <c r="I10" s="212"/>
      <c r="J10" s="172" t="s">
        <v>346</v>
      </c>
      <c r="K10" s="172" t="s">
        <v>353</v>
      </c>
      <c r="L10" s="171" t="s">
        <v>355</v>
      </c>
      <c r="M10" s="212">
        <v>1034460</v>
      </c>
      <c r="N10" s="212">
        <v>1034460</v>
      </c>
      <c r="O10" s="212"/>
      <c r="P10" s="212"/>
      <c r="Q10" s="212"/>
      <c r="R10" s="212"/>
    </row>
    <row r="11" ht="13.5" customHeight="1" spans="1:18">
      <c r="A11" s="172" t="s">
        <v>346</v>
      </c>
      <c r="B11" s="172" t="s">
        <v>356</v>
      </c>
      <c r="C11" s="213" t="s">
        <v>357</v>
      </c>
      <c r="D11" s="212">
        <v>288240.1</v>
      </c>
      <c r="E11" s="212">
        <v>288240.1</v>
      </c>
      <c r="F11" s="212"/>
      <c r="G11" s="212"/>
      <c r="H11" s="212"/>
      <c r="I11" s="212"/>
      <c r="J11" s="172" t="s">
        <v>346</v>
      </c>
      <c r="K11" s="172" t="s">
        <v>356</v>
      </c>
      <c r="L11" s="171" t="s">
        <v>358</v>
      </c>
      <c r="M11" s="212">
        <v>1121000</v>
      </c>
      <c r="N11" s="212">
        <v>1121000</v>
      </c>
      <c r="O11" s="212"/>
      <c r="P11" s="212"/>
      <c r="Q11" s="212"/>
      <c r="R11" s="212"/>
    </row>
    <row r="12" s="2" customFormat="1" ht="13.5" customHeight="1" spans="1:18">
      <c r="A12" s="172">
        <v>502</v>
      </c>
      <c r="B12" s="172"/>
      <c r="C12" s="213" t="s">
        <v>359</v>
      </c>
      <c r="D12" s="212">
        <v>625107.44</v>
      </c>
      <c r="E12" s="212">
        <v>345107.44</v>
      </c>
      <c r="F12" s="212"/>
      <c r="G12" s="212"/>
      <c r="H12" s="212"/>
      <c r="I12" s="212"/>
      <c r="J12" s="172"/>
      <c r="K12" s="172"/>
      <c r="L12" s="171"/>
      <c r="M12" s="212"/>
      <c r="N12" s="212"/>
      <c r="O12" s="212"/>
      <c r="P12" s="212"/>
      <c r="Q12" s="212"/>
      <c r="R12" s="212"/>
    </row>
    <row r="13" ht="13.5" customHeight="1" spans="1:18">
      <c r="A13" s="172" t="s">
        <v>346</v>
      </c>
      <c r="B13" s="172" t="s">
        <v>350</v>
      </c>
      <c r="C13" s="171" t="s">
        <v>360</v>
      </c>
      <c r="D13" s="212">
        <v>313600</v>
      </c>
      <c r="E13" s="212">
        <v>33600</v>
      </c>
      <c r="F13" s="212">
        <v>280000</v>
      </c>
      <c r="G13" s="212"/>
      <c r="H13" s="212"/>
      <c r="I13" s="212"/>
      <c r="J13" s="172" t="s">
        <v>346</v>
      </c>
      <c r="K13" s="172" t="s">
        <v>361</v>
      </c>
      <c r="L13" s="171" t="s">
        <v>362</v>
      </c>
      <c r="M13" s="212">
        <v>323000</v>
      </c>
      <c r="N13" s="212">
        <v>323000</v>
      </c>
      <c r="O13" s="212"/>
      <c r="P13" s="212"/>
      <c r="Q13" s="212"/>
      <c r="R13" s="212"/>
    </row>
    <row r="14" ht="13.5" customHeight="1" spans="1:18">
      <c r="A14" s="172" t="s">
        <v>346</v>
      </c>
      <c r="B14" s="172" t="s">
        <v>363</v>
      </c>
      <c r="C14" s="171" t="s">
        <v>364</v>
      </c>
      <c r="D14" s="212">
        <v>5100</v>
      </c>
      <c r="E14" s="212">
        <v>5100</v>
      </c>
      <c r="F14" s="212"/>
      <c r="G14" s="212"/>
      <c r="H14" s="212"/>
      <c r="I14" s="212"/>
      <c r="J14" s="172" t="s">
        <v>346</v>
      </c>
      <c r="K14" s="172" t="s">
        <v>365</v>
      </c>
      <c r="L14" s="171" t="s">
        <v>366</v>
      </c>
      <c r="M14" s="212">
        <v>114000</v>
      </c>
      <c r="N14" s="212">
        <v>114000</v>
      </c>
      <c r="O14" s="212"/>
      <c r="P14" s="212"/>
      <c r="Q14" s="212"/>
      <c r="R14" s="212"/>
    </row>
    <row r="15" ht="13.5" customHeight="1" spans="2:18">
      <c r="B15" s="172" t="s">
        <v>367</v>
      </c>
      <c r="C15" s="171" t="s">
        <v>368</v>
      </c>
      <c r="D15" s="212">
        <v>5100</v>
      </c>
      <c r="E15" s="212">
        <v>5100</v>
      </c>
      <c r="F15" s="212"/>
      <c r="G15" s="212"/>
      <c r="H15" s="212"/>
      <c r="I15" s="212"/>
      <c r="J15" s="172" t="s">
        <v>346</v>
      </c>
      <c r="K15" s="172" t="s">
        <v>369</v>
      </c>
      <c r="L15" s="171" t="s">
        <v>370</v>
      </c>
      <c r="M15" s="212">
        <v>209321</v>
      </c>
      <c r="N15" s="212">
        <v>209321</v>
      </c>
      <c r="O15" s="212"/>
      <c r="P15" s="212"/>
      <c r="Q15" s="212"/>
      <c r="R15" s="212"/>
    </row>
    <row r="16" ht="13.5" customHeight="1" spans="2:18">
      <c r="B16" s="172" t="s">
        <v>371</v>
      </c>
      <c r="C16" s="171" t="s">
        <v>372</v>
      </c>
      <c r="D16" s="212">
        <v>8500</v>
      </c>
      <c r="E16" s="212">
        <v>8500</v>
      </c>
      <c r="F16" s="212"/>
      <c r="G16" s="212"/>
      <c r="H16" s="212"/>
      <c r="I16" s="212"/>
      <c r="J16" s="172" t="s">
        <v>346</v>
      </c>
      <c r="K16" s="172" t="s">
        <v>343</v>
      </c>
      <c r="L16" s="171" t="s">
        <v>373</v>
      </c>
      <c r="M16" s="212">
        <v>120208</v>
      </c>
      <c r="N16" s="212">
        <v>120208</v>
      </c>
      <c r="O16" s="212"/>
      <c r="P16" s="212"/>
      <c r="Q16" s="212"/>
      <c r="R16" s="212"/>
    </row>
    <row r="17" ht="13.5" customHeight="1" spans="2:18">
      <c r="B17" s="172" t="s">
        <v>365</v>
      </c>
      <c r="C17" s="171" t="s">
        <v>374</v>
      </c>
      <c r="D17" s="212">
        <v>10200</v>
      </c>
      <c r="E17" s="212">
        <v>10200</v>
      </c>
      <c r="F17" s="212"/>
      <c r="G17" s="212"/>
      <c r="H17" s="212"/>
      <c r="I17" s="212"/>
      <c r="J17" s="172" t="s">
        <v>346</v>
      </c>
      <c r="K17" s="172" t="s">
        <v>344</v>
      </c>
      <c r="L17" s="171" t="s">
        <v>375</v>
      </c>
      <c r="M17" s="212">
        <v>15256</v>
      </c>
      <c r="N17" s="212">
        <v>15256</v>
      </c>
      <c r="O17" s="212"/>
      <c r="P17" s="212"/>
      <c r="Q17" s="212"/>
      <c r="R17" s="212"/>
    </row>
    <row r="18" ht="13.5" customHeight="1" spans="2:18">
      <c r="B18" s="172" t="s">
        <v>343</v>
      </c>
      <c r="C18" s="171" t="s">
        <v>376</v>
      </c>
      <c r="D18" s="212">
        <v>13600</v>
      </c>
      <c r="E18" s="212">
        <v>13600</v>
      </c>
      <c r="F18" s="212"/>
      <c r="G18" s="212"/>
      <c r="H18" s="212"/>
      <c r="I18" s="212"/>
      <c r="J18" s="172" t="s">
        <v>346</v>
      </c>
      <c r="K18" s="172" t="s">
        <v>377</v>
      </c>
      <c r="L18" s="171" t="s">
        <v>357</v>
      </c>
      <c r="M18" s="212">
        <v>288240.1</v>
      </c>
      <c r="N18" s="212">
        <v>288240.1</v>
      </c>
      <c r="O18" s="212"/>
      <c r="P18" s="212"/>
      <c r="Q18" s="212"/>
      <c r="R18" s="212"/>
    </row>
    <row r="19" ht="13.5" customHeight="1" spans="2:18">
      <c r="B19" s="172" t="s">
        <v>377</v>
      </c>
      <c r="C19" s="171" t="s">
        <v>378</v>
      </c>
      <c r="D19" s="212">
        <v>17000</v>
      </c>
      <c r="E19" s="212">
        <v>17000</v>
      </c>
      <c r="F19" s="212"/>
      <c r="G19" s="212"/>
      <c r="H19" s="212"/>
      <c r="I19" s="212"/>
      <c r="J19" s="172" t="s">
        <v>379</v>
      </c>
      <c r="K19" s="172" t="s">
        <v>346</v>
      </c>
      <c r="L19" s="171" t="s">
        <v>380</v>
      </c>
      <c r="M19" s="212">
        <v>625107.44</v>
      </c>
      <c r="N19" s="212">
        <v>345107.44</v>
      </c>
      <c r="O19" s="212">
        <v>280000</v>
      </c>
      <c r="P19" s="212"/>
      <c r="Q19" s="212"/>
      <c r="R19" s="212"/>
    </row>
    <row r="20" ht="13.5" customHeight="1" spans="1:18">
      <c r="A20" s="214"/>
      <c r="B20" s="172" t="s">
        <v>381</v>
      </c>
      <c r="C20" s="171" t="s">
        <v>382</v>
      </c>
      <c r="D20" s="212">
        <v>5100</v>
      </c>
      <c r="E20" s="212">
        <v>5100</v>
      </c>
      <c r="F20" s="212"/>
      <c r="G20" s="215"/>
      <c r="H20" s="215"/>
      <c r="I20" s="215"/>
      <c r="J20" s="172" t="s">
        <v>346</v>
      </c>
      <c r="K20" s="172" t="s">
        <v>350</v>
      </c>
      <c r="L20" s="171" t="s">
        <v>360</v>
      </c>
      <c r="M20" s="212">
        <v>313600</v>
      </c>
      <c r="N20" s="212">
        <v>33600</v>
      </c>
      <c r="O20" s="212">
        <v>280000</v>
      </c>
      <c r="P20" s="212"/>
      <c r="Q20" s="212"/>
      <c r="R20" s="212"/>
    </row>
    <row r="21" ht="13.5" customHeight="1" spans="1:18">
      <c r="A21" s="214"/>
      <c r="B21" s="172" t="s">
        <v>383</v>
      </c>
      <c r="C21" s="171" t="s">
        <v>384</v>
      </c>
      <c r="D21" s="212">
        <v>32887.44</v>
      </c>
      <c r="E21" s="212">
        <v>32887.44</v>
      </c>
      <c r="F21" s="212"/>
      <c r="G21" s="215"/>
      <c r="H21" s="215"/>
      <c r="I21" s="215"/>
      <c r="J21" s="172" t="s">
        <v>346</v>
      </c>
      <c r="K21" s="172" t="s">
        <v>363</v>
      </c>
      <c r="L21" s="171" t="s">
        <v>364</v>
      </c>
      <c r="M21" s="212">
        <v>5100</v>
      </c>
      <c r="N21" s="212">
        <v>5100</v>
      </c>
      <c r="O21" s="212"/>
      <c r="P21" s="212"/>
      <c r="Q21" s="212"/>
      <c r="R21" s="212"/>
    </row>
    <row r="22" ht="13.5" customHeight="1" spans="1:18">
      <c r="A22" s="214"/>
      <c r="B22" s="172" t="s">
        <v>385</v>
      </c>
      <c r="C22" s="171" t="s">
        <v>386</v>
      </c>
      <c r="D22" s="212">
        <v>51000</v>
      </c>
      <c r="E22" s="212">
        <v>51000</v>
      </c>
      <c r="F22" s="212"/>
      <c r="G22" s="215"/>
      <c r="H22" s="215"/>
      <c r="I22" s="215"/>
      <c r="J22" s="172" t="s">
        <v>346</v>
      </c>
      <c r="K22" s="172" t="s">
        <v>367</v>
      </c>
      <c r="L22" s="171" t="s">
        <v>368</v>
      </c>
      <c r="M22" s="212">
        <v>5100</v>
      </c>
      <c r="N22" s="212">
        <v>5100</v>
      </c>
      <c r="O22" s="212"/>
      <c r="P22" s="212"/>
      <c r="Q22" s="212"/>
      <c r="R22" s="212"/>
    </row>
    <row r="23" ht="13.5" customHeight="1" spans="1:18">
      <c r="A23" s="214"/>
      <c r="B23" s="172" t="s">
        <v>387</v>
      </c>
      <c r="C23" s="171" t="s">
        <v>388</v>
      </c>
      <c r="D23" s="212">
        <v>163020</v>
      </c>
      <c r="E23" s="212">
        <v>163020</v>
      </c>
      <c r="F23" s="212"/>
      <c r="G23" s="215"/>
      <c r="H23" s="215"/>
      <c r="I23" s="215"/>
      <c r="J23" s="172" t="s">
        <v>346</v>
      </c>
      <c r="K23" s="172" t="s">
        <v>371</v>
      </c>
      <c r="L23" s="171" t="s">
        <v>372</v>
      </c>
      <c r="M23" s="212">
        <v>8500</v>
      </c>
      <c r="N23" s="212">
        <v>8500</v>
      </c>
      <c r="O23" s="212"/>
      <c r="P23" s="212"/>
      <c r="Q23" s="212"/>
      <c r="R23" s="212"/>
    </row>
    <row r="24" ht="13.5" customHeight="1" spans="1:18">
      <c r="A24" s="172" t="s">
        <v>389</v>
      </c>
      <c r="B24" s="172" t="s">
        <v>346</v>
      </c>
      <c r="C24" s="213" t="s">
        <v>390</v>
      </c>
      <c r="D24" s="212">
        <v>40000</v>
      </c>
      <c r="E24" s="212"/>
      <c r="F24" s="212">
        <v>40000</v>
      </c>
      <c r="G24" s="215"/>
      <c r="H24" s="215"/>
      <c r="I24" s="215"/>
      <c r="J24" s="172" t="s">
        <v>346</v>
      </c>
      <c r="K24" s="172" t="s">
        <v>365</v>
      </c>
      <c r="L24" s="171" t="s">
        <v>374</v>
      </c>
      <c r="M24" s="212">
        <v>10200</v>
      </c>
      <c r="N24" s="212">
        <v>10200</v>
      </c>
      <c r="O24" s="212"/>
      <c r="P24" s="212"/>
      <c r="Q24" s="212"/>
      <c r="R24" s="212"/>
    </row>
    <row r="25" ht="13.5" customHeight="1" spans="1:18">
      <c r="A25" s="172" t="s">
        <v>346</v>
      </c>
      <c r="B25" s="172" t="s">
        <v>367</v>
      </c>
      <c r="C25" s="213" t="s">
        <v>391</v>
      </c>
      <c r="D25" s="212">
        <v>40000</v>
      </c>
      <c r="E25" s="212"/>
      <c r="F25" s="212">
        <v>40000</v>
      </c>
      <c r="G25" s="215"/>
      <c r="H25" s="215"/>
      <c r="I25" s="215"/>
      <c r="J25" s="172" t="s">
        <v>346</v>
      </c>
      <c r="K25" s="172" t="s">
        <v>343</v>
      </c>
      <c r="L25" s="171" t="s">
        <v>376</v>
      </c>
      <c r="M25" s="212">
        <v>13600</v>
      </c>
      <c r="N25" s="212">
        <v>13600</v>
      </c>
      <c r="O25" s="212"/>
      <c r="P25" s="212"/>
      <c r="Q25" s="212"/>
      <c r="R25" s="212"/>
    </row>
    <row r="26" ht="13.5" customHeight="1" spans="1:18">
      <c r="A26" s="172" t="s">
        <v>392</v>
      </c>
      <c r="B26" s="172" t="s">
        <v>346</v>
      </c>
      <c r="C26" s="213" t="s">
        <v>193</v>
      </c>
      <c r="D26" s="212">
        <f>E26+F26</f>
        <v>21179300</v>
      </c>
      <c r="E26" s="212">
        <v>126000</v>
      </c>
      <c r="F26" s="212">
        <f>21030000+23300</f>
        <v>21053300</v>
      </c>
      <c r="G26" s="215"/>
      <c r="H26" s="215"/>
      <c r="I26" s="215"/>
      <c r="J26" s="172" t="s">
        <v>346</v>
      </c>
      <c r="K26" s="172" t="s">
        <v>377</v>
      </c>
      <c r="L26" s="171" t="s">
        <v>378</v>
      </c>
      <c r="M26" s="212">
        <v>17000</v>
      </c>
      <c r="N26" s="212">
        <v>17000</v>
      </c>
      <c r="O26" s="212"/>
      <c r="P26" s="212"/>
      <c r="Q26" s="212"/>
      <c r="R26" s="212"/>
    </row>
    <row r="27" ht="13.5" customHeight="1" spans="1:18">
      <c r="A27" s="172" t="s">
        <v>346</v>
      </c>
      <c r="B27" s="172" t="s">
        <v>350</v>
      </c>
      <c r="C27" s="171" t="s">
        <v>393</v>
      </c>
      <c r="D27" s="212">
        <v>2300000</v>
      </c>
      <c r="E27" s="212"/>
      <c r="F27" s="212">
        <v>2300000</v>
      </c>
      <c r="G27" s="215"/>
      <c r="H27" s="215"/>
      <c r="I27" s="215"/>
      <c r="J27" s="172" t="s">
        <v>346</v>
      </c>
      <c r="K27" s="172" t="s">
        <v>381</v>
      </c>
      <c r="L27" s="171" t="s">
        <v>382</v>
      </c>
      <c r="M27" s="212">
        <v>5100</v>
      </c>
      <c r="N27" s="212">
        <v>5100</v>
      </c>
      <c r="O27" s="212"/>
      <c r="P27" s="212"/>
      <c r="Q27" s="212"/>
      <c r="R27" s="212"/>
    </row>
    <row r="28" ht="13.5" customHeight="1" spans="1:18">
      <c r="A28" s="172" t="s">
        <v>346</v>
      </c>
      <c r="B28" s="216" t="s">
        <v>353</v>
      </c>
      <c r="C28" s="171" t="s">
        <v>394</v>
      </c>
      <c r="D28" s="212">
        <v>17300000</v>
      </c>
      <c r="E28" s="212"/>
      <c r="F28" s="212">
        <v>17300000</v>
      </c>
      <c r="G28" s="215"/>
      <c r="H28" s="215"/>
      <c r="I28" s="215"/>
      <c r="J28" s="172" t="s">
        <v>346</v>
      </c>
      <c r="K28" s="172" t="s">
        <v>383</v>
      </c>
      <c r="L28" s="171" t="s">
        <v>384</v>
      </c>
      <c r="M28" s="212">
        <v>32887.44</v>
      </c>
      <c r="N28" s="212">
        <v>32887.44</v>
      </c>
      <c r="O28" s="212"/>
      <c r="P28" s="212"/>
      <c r="Q28" s="212"/>
      <c r="R28" s="212"/>
    </row>
    <row r="29" ht="13.5" customHeight="1" spans="1:18">
      <c r="A29" s="214"/>
      <c r="B29" s="172" t="s">
        <v>363</v>
      </c>
      <c r="C29" s="171" t="s">
        <v>395</v>
      </c>
      <c r="D29" s="212">
        <f>E29+F29</f>
        <v>149300</v>
      </c>
      <c r="E29" s="212">
        <v>126000</v>
      </c>
      <c r="F29" s="212">
        <v>23300</v>
      </c>
      <c r="G29" s="215"/>
      <c r="H29" s="215"/>
      <c r="I29" s="215"/>
      <c r="J29" s="172" t="s">
        <v>346</v>
      </c>
      <c r="K29" s="172" t="s">
        <v>385</v>
      </c>
      <c r="L29" s="171" t="s">
        <v>386</v>
      </c>
      <c r="M29" s="212">
        <v>51000</v>
      </c>
      <c r="N29" s="212">
        <v>51000</v>
      </c>
      <c r="O29" s="212"/>
      <c r="P29" s="212"/>
      <c r="Q29" s="212"/>
      <c r="R29" s="212"/>
    </row>
    <row r="30" ht="13.5" customHeight="1" spans="1:18">
      <c r="A30" s="217"/>
      <c r="B30" s="172" t="s">
        <v>365</v>
      </c>
      <c r="C30" s="171" t="s">
        <v>396</v>
      </c>
      <c r="D30" s="212">
        <v>1430000</v>
      </c>
      <c r="E30" s="212"/>
      <c r="F30" s="212">
        <v>1430000</v>
      </c>
      <c r="G30" s="215"/>
      <c r="H30" s="215"/>
      <c r="I30" s="215"/>
      <c r="J30" s="172" t="s">
        <v>346</v>
      </c>
      <c r="K30" s="172" t="s">
        <v>387</v>
      </c>
      <c r="L30" s="171" t="s">
        <v>388</v>
      </c>
      <c r="M30" s="212">
        <v>163020</v>
      </c>
      <c r="N30" s="212">
        <v>163020</v>
      </c>
      <c r="O30" s="212"/>
      <c r="P30" s="212"/>
      <c r="Q30" s="212"/>
      <c r="R30" s="212"/>
    </row>
    <row r="31" ht="13.5" customHeight="1" spans="1:18">
      <c r="A31" s="172" t="s">
        <v>397</v>
      </c>
      <c r="B31" s="218"/>
      <c r="C31" s="218" t="s">
        <v>398</v>
      </c>
      <c r="D31" s="212">
        <v>8870000</v>
      </c>
      <c r="E31" s="219"/>
      <c r="F31" s="212">
        <v>8870000</v>
      </c>
      <c r="G31" s="220"/>
      <c r="H31" s="215"/>
      <c r="I31" s="215"/>
      <c r="J31" s="172" t="s">
        <v>399</v>
      </c>
      <c r="K31" s="172" t="s">
        <v>346</v>
      </c>
      <c r="L31" s="171" t="s">
        <v>193</v>
      </c>
      <c r="M31" s="212">
        <f>O31+N31</f>
        <v>21179300</v>
      </c>
      <c r="N31" s="212">
        <v>126000</v>
      </c>
      <c r="O31" s="212">
        <v>21053300</v>
      </c>
      <c r="P31" s="212"/>
      <c r="Q31" s="212"/>
      <c r="R31" s="212"/>
    </row>
    <row r="32" ht="13.5" customHeight="1" spans="1:18">
      <c r="A32" s="221"/>
      <c r="B32" s="222" t="s">
        <v>400</v>
      </c>
      <c r="C32" s="223" t="s">
        <v>401</v>
      </c>
      <c r="D32" s="224">
        <v>8870000</v>
      </c>
      <c r="E32" s="224"/>
      <c r="F32" s="224">
        <v>8870000</v>
      </c>
      <c r="G32" s="225"/>
      <c r="H32" s="226"/>
      <c r="I32" s="215"/>
      <c r="J32" s="172" t="s">
        <v>346</v>
      </c>
      <c r="K32" s="172" t="s">
        <v>350</v>
      </c>
      <c r="L32" s="171" t="s">
        <v>393</v>
      </c>
      <c r="M32" s="212">
        <v>2300000</v>
      </c>
      <c r="N32" s="212"/>
      <c r="O32" s="212">
        <v>2300000</v>
      </c>
      <c r="P32" s="212"/>
      <c r="Q32" s="212"/>
      <c r="R32" s="212"/>
    </row>
    <row r="33" ht="13.5" customHeight="1" spans="1:18">
      <c r="A33" s="227"/>
      <c r="B33" s="228"/>
      <c r="C33" s="228"/>
      <c r="D33" s="228"/>
      <c r="E33" s="149"/>
      <c r="F33" s="149"/>
      <c r="G33" s="149"/>
      <c r="H33" s="149"/>
      <c r="I33" s="220"/>
      <c r="J33" s="172" t="s">
        <v>346</v>
      </c>
      <c r="K33" s="172" t="s">
        <v>353</v>
      </c>
      <c r="L33" s="171" t="s">
        <v>394</v>
      </c>
      <c r="M33" s="212">
        <v>17300000</v>
      </c>
      <c r="N33" s="212"/>
      <c r="O33" s="212">
        <v>17300000</v>
      </c>
      <c r="P33" s="212"/>
      <c r="Q33" s="212"/>
      <c r="R33" s="212"/>
    </row>
    <row r="34" ht="13.5" customHeight="1" spans="1:18">
      <c r="A34" s="149"/>
      <c r="B34" s="149"/>
      <c r="C34" s="149"/>
      <c r="D34" s="149"/>
      <c r="E34" s="149"/>
      <c r="F34" s="149"/>
      <c r="G34" s="149"/>
      <c r="H34" s="149"/>
      <c r="I34" s="220"/>
      <c r="J34" s="172" t="s">
        <v>346</v>
      </c>
      <c r="K34" s="172" t="s">
        <v>363</v>
      </c>
      <c r="L34" s="171" t="s">
        <v>395</v>
      </c>
      <c r="M34" s="212">
        <f>N34+O34</f>
        <v>149300</v>
      </c>
      <c r="N34" s="212">
        <v>126000</v>
      </c>
      <c r="O34" s="212">
        <v>23300</v>
      </c>
      <c r="P34" s="212"/>
      <c r="Q34" s="212"/>
      <c r="R34" s="212"/>
    </row>
    <row r="35" ht="13.5" customHeight="1" spans="1:18">
      <c r="A35" s="149"/>
      <c r="B35" s="149"/>
      <c r="C35" s="149"/>
      <c r="D35" s="149"/>
      <c r="E35" s="149"/>
      <c r="F35" s="149"/>
      <c r="G35" s="149"/>
      <c r="H35" s="149"/>
      <c r="I35" s="220"/>
      <c r="J35" s="172" t="s">
        <v>346</v>
      </c>
      <c r="K35" s="172" t="s">
        <v>365</v>
      </c>
      <c r="L35" s="171" t="s">
        <v>396</v>
      </c>
      <c r="M35" s="212">
        <v>1430000</v>
      </c>
      <c r="N35" s="212"/>
      <c r="O35" s="212">
        <v>1430000</v>
      </c>
      <c r="P35" s="212"/>
      <c r="Q35" s="212"/>
      <c r="R35" s="212"/>
    </row>
    <row r="36" ht="13.5" customHeight="1" spans="1:18">
      <c r="A36" s="149"/>
      <c r="B36" s="149"/>
      <c r="C36" s="149"/>
      <c r="D36" s="149"/>
      <c r="E36" s="149"/>
      <c r="F36" s="149"/>
      <c r="G36" s="149"/>
      <c r="H36" s="149"/>
      <c r="I36" s="220"/>
      <c r="J36" s="172" t="s">
        <v>402</v>
      </c>
      <c r="K36" s="172" t="s">
        <v>346</v>
      </c>
      <c r="L36" s="171" t="s">
        <v>403</v>
      </c>
      <c r="M36" s="212">
        <v>40000</v>
      </c>
      <c r="N36" s="212"/>
      <c r="O36" s="212">
        <v>40000</v>
      </c>
      <c r="P36" s="212"/>
      <c r="Q36" s="212"/>
      <c r="R36" s="212"/>
    </row>
    <row r="37" ht="13.5" customHeight="1" spans="1:18">
      <c r="A37" s="229"/>
      <c r="B37" s="229"/>
      <c r="C37" s="229"/>
      <c r="D37" s="230"/>
      <c r="E37" s="230"/>
      <c r="F37" s="230"/>
      <c r="G37" s="231"/>
      <c r="H37" s="232"/>
      <c r="I37" s="215"/>
      <c r="J37" s="172" t="s">
        <v>346</v>
      </c>
      <c r="K37" s="172" t="s">
        <v>353</v>
      </c>
      <c r="L37" s="171" t="s">
        <v>404</v>
      </c>
      <c r="M37" s="212">
        <v>40000</v>
      </c>
      <c r="N37" s="212"/>
      <c r="O37" s="212">
        <v>40000</v>
      </c>
      <c r="P37" s="212"/>
      <c r="Q37" s="212"/>
      <c r="R37" s="212"/>
    </row>
    <row r="38" ht="13.5" customHeight="1" spans="1:18">
      <c r="A38" s="233"/>
      <c r="B38" s="233"/>
      <c r="C38" s="233"/>
      <c r="D38" s="234"/>
      <c r="E38" s="234"/>
      <c r="F38" s="234"/>
      <c r="G38" s="215"/>
      <c r="H38" s="215"/>
      <c r="I38" s="215"/>
      <c r="J38" s="172" t="s">
        <v>405</v>
      </c>
      <c r="K38" s="172" t="s">
        <v>346</v>
      </c>
      <c r="L38" s="171" t="s">
        <v>398</v>
      </c>
      <c r="M38" s="212">
        <v>8870000</v>
      </c>
      <c r="N38" s="212"/>
      <c r="O38" s="212">
        <v>8870000</v>
      </c>
      <c r="P38" s="212"/>
      <c r="Q38" s="212"/>
      <c r="R38" s="212"/>
    </row>
    <row r="39" ht="13.5" customHeight="1" spans="1:18">
      <c r="A39" s="214"/>
      <c r="B39" s="214"/>
      <c r="C39" s="214"/>
      <c r="D39" s="235"/>
      <c r="E39" s="235"/>
      <c r="F39" s="235"/>
      <c r="G39" s="215"/>
      <c r="H39" s="215"/>
      <c r="I39" s="215"/>
      <c r="J39" s="172" t="s">
        <v>346</v>
      </c>
      <c r="K39" s="172" t="s">
        <v>400</v>
      </c>
      <c r="L39" s="171" t="s">
        <v>401</v>
      </c>
      <c r="M39" s="212">
        <v>8870000</v>
      </c>
      <c r="N39" s="212"/>
      <c r="O39" s="212">
        <v>8870000</v>
      </c>
      <c r="P39" s="212"/>
      <c r="Q39" s="212"/>
      <c r="R39" s="212"/>
    </row>
  </sheetData>
  <mergeCells count="14">
    <mergeCell ref="N1:O1"/>
    <mergeCell ref="A2:O2"/>
    <mergeCell ref="A3:C3"/>
    <mergeCell ref="P3:R3"/>
    <mergeCell ref="A4:I4"/>
    <mergeCell ref="J4:R4"/>
    <mergeCell ref="A5:C5"/>
    <mergeCell ref="D5:F5"/>
    <mergeCell ref="G5:I5"/>
    <mergeCell ref="J5:L5"/>
    <mergeCell ref="M5:O5"/>
    <mergeCell ref="P5:R5"/>
    <mergeCell ref="A7:C7"/>
    <mergeCell ref="J7:L7"/>
  </mergeCells>
  <printOptions horizontalCentered="1"/>
  <pageMargins left="1" right="1" top="0.75" bottom="0.75" header="0" footer="0"/>
  <pageSetup paperSize="9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9"/>
  <sheetViews>
    <sheetView topLeftCell="B1" workbookViewId="0">
      <selection activeCell="J7" sqref="J7"/>
    </sheetView>
  </sheetViews>
  <sheetFormatPr defaultColWidth="9.14285714285714" defaultRowHeight="12" customHeight="1"/>
  <cols>
    <col min="1" max="1" width="34.2857142857143" style="166" customWidth="1"/>
    <col min="2" max="2" width="29" style="166" customWidth="1"/>
    <col min="3" max="5" width="23.5714285714286" style="166" customWidth="1"/>
    <col min="6" max="6" width="11.2857142857143" style="2" customWidth="1"/>
    <col min="7" max="7" width="25.1428571428571" style="166" customWidth="1"/>
    <col min="8" max="8" width="15.5714285714286" style="2" customWidth="1"/>
    <col min="9" max="9" width="13.4285714285714" style="2" customWidth="1"/>
    <col min="10" max="10" width="18.8571428571429" style="166" customWidth="1"/>
    <col min="11" max="11" width="9.14285714285714" style="2" customWidth="1"/>
    <col min="12" max="16384" width="9.14285714285714" style="2"/>
  </cols>
  <sheetData>
    <row r="1" ht="18" customHeight="1" spans="10:10">
      <c r="J1" s="175"/>
    </row>
    <row r="2" ht="41.25" customHeight="1" spans="1:10">
      <c r="A2" s="167" t="s">
        <v>406</v>
      </c>
      <c r="B2" s="168"/>
      <c r="C2" s="168"/>
      <c r="D2" s="168"/>
      <c r="E2" s="168"/>
      <c r="F2" s="169"/>
      <c r="G2" s="168"/>
      <c r="H2" s="169"/>
      <c r="I2" s="169"/>
      <c r="J2" s="168"/>
    </row>
    <row r="3" ht="17.25" customHeight="1" spans="1:1">
      <c r="A3" s="170" t="s">
        <v>1</v>
      </c>
    </row>
    <row r="4" ht="44.25" customHeight="1" spans="1:10">
      <c r="A4" s="47" t="s">
        <v>172</v>
      </c>
      <c r="B4" s="47" t="s">
        <v>407</v>
      </c>
      <c r="C4" s="47" t="s">
        <v>408</v>
      </c>
      <c r="D4" s="47" t="s">
        <v>409</v>
      </c>
      <c r="E4" s="47" t="s">
        <v>410</v>
      </c>
      <c r="F4" s="129" t="s">
        <v>411</v>
      </c>
      <c r="G4" s="47" t="s">
        <v>412</v>
      </c>
      <c r="H4" s="129" t="s">
        <v>413</v>
      </c>
      <c r="I4" s="129" t="s">
        <v>414</v>
      </c>
      <c r="J4" s="47" t="s">
        <v>415</v>
      </c>
    </row>
    <row r="5" ht="18.75" customHeight="1" spans="1:10">
      <c r="A5" s="197">
        <v>1</v>
      </c>
      <c r="B5" s="197">
        <v>2</v>
      </c>
      <c r="C5" s="197">
        <v>3</v>
      </c>
      <c r="D5" s="197">
        <v>4</v>
      </c>
      <c r="E5" s="197">
        <v>5</v>
      </c>
      <c r="F5" s="186">
        <v>6</v>
      </c>
      <c r="G5" s="197">
        <v>7</v>
      </c>
      <c r="H5" s="186">
        <v>8</v>
      </c>
      <c r="I5" s="186">
        <v>9</v>
      </c>
      <c r="J5" s="197">
        <v>10</v>
      </c>
    </row>
    <row r="6" ht="42" customHeight="1" spans="1:10">
      <c r="A6" s="171" t="s">
        <v>169</v>
      </c>
      <c r="B6" s="102"/>
      <c r="C6" s="102"/>
      <c r="D6" s="102"/>
      <c r="E6" s="172"/>
      <c r="F6" s="173"/>
      <c r="G6" s="172"/>
      <c r="H6" s="173"/>
      <c r="I6" s="173"/>
      <c r="J6" s="172"/>
    </row>
    <row r="7" ht="42.75" customHeight="1" spans="1:10">
      <c r="A7" s="198" t="s">
        <v>416</v>
      </c>
      <c r="B7" s="198" t="s">
        <v>417</v>
      </c>
      <c r="C7" s="174" t="s">
        <v>418</v>
      </c>
      <c r="D7" s="174" t="s">
        <v>419</v>
      </c>
      <c r="E7" s="171" t="s">
        <v>420</v>
      </c>
      <c r="F7" s="174" t="s">
        <v>421</v>
      </c>
      <c r="G7" s="171" t="s">
        <v>290</v>
      </c>
      <c r="H7" s="174" t="s">
        <v>422</v>
      </c>
      <c r="I7" s="174" t="s">
        <v>423</v>
      </c>
      <c r="J7" s="171" t="s">
        <v>424</v>
      </c>
    </row>
    <row r="8" ht="42.75" customHeight="1" spans="1:10">
      <c r="A8" s="199"/>
      <c r="B8" s="199"/>
      <c r="C8" s="174" t="s">
        <v>418</v>
      </c>
      <c r="D8" s="174" t="s">
        <v>425</v>
      </c>
      <c r="E8" s="171" t="s">
        <v>426</v>
      </c>
      <c r="F8" s="174" t="s">
        <v>427</v>
      </c>
      <c r="G8" s="171" t="s">
        <v>428</v>
      </c>
      <c r="H8" s="174" t="s">
        <v>429</v>
      </c>
      <c r="I8" s="174" t="s">
        <v>423</v>
      </c>
      <c r="J8" s="171" t="s">
        <v>430</v>
      </c>
    </row>
    <row r="9" ht="42.75" customHeight="1" spans="1:10">
      <c r="A9" s="199"/>
      <c r="B9" s="199"/>
      <c r="C9" s="174" t="s">
        <v>431</v>
      </c>
      <c r="D9" s="174" t="s">
        <v>432</v>
      </c>
      <c r="E9" s="171" t="s">
        <v>433</v>
      </c>
      <c r="F9" s="174" t="s">
        <v>421</v>
      </c>
      <c r="G9" s="171" t="s">
        <v>434</v>
      </c>
      <c r="H9" s="174" t="s">
        <v>435</v>
      </c>
      <c r="I9" s="174" t="s">
        <v>436</v>
      </c>
      <c r="J9" s="171" t="s">
        <v>437</v>
      </c>
    </row>
    <row r="10" ht="42.75" customHeight="1" spans="1:10">
      <c r="A10" s="200"/>
      <c r="B10" s="200"/>
      <c r="C10" s="174" t="s">
        <v>438</v>
      </c>
      <c r="D10" s="174" t="s">
        <v>439</v>
      </c>
      <c r="E10" s="171" t="s">
        <v>440</v>
      </c>
      <c r="F10" s="174" t="s">
        <v>441</v>
      </c>
      <c r="G10" s="171" t="s">
        <v>442</v>
      </c>
      <c r="H10" s="174" t="s">
        <v>435</v>
      </c>
      <c r="I10" s="174" t="s">
        <v>423</v>
      </c>
      <c r="J10" s="171" t="s">
        <v>443</v>
      </c>
    </row>
    <row r="11" ht="42.75" customHeight="1" spans="1:10">
      <c r="A11" s="198" t="s">
        <v>444</v>
      </c>
      <c r="B11" s="198" t="s">
        <v>445</v>
      </c>
      <c r="C11" s="174" t="s">
        <v>418</v>
      </c>
      <c r="D11" s="174" t="s">
        <v>446</v>
      </c>
      <c r="E11" s="171" t="s">
        <v>447</v>
      </c>
      <c r="F11" s="174" t="s">
        <v>421</v>
      </c>
      <c r="G11" s="171" t="s">
        <v>448</v>
      </c>
      <c r="H11" s="174" t="s">
        <v>435</v>
      </c>
      <c r="I11" s="174" t="s">
        <v>436</v>
      </c>
      <c r="J11" s="171" t="s">
        <v>449</v>
      </c>
    </row>
    <row r="12" ht="42.75" customHeight="1" spans="1:10">
      <c r="A12" s="199"/>
      <c r="B12" s="199"/>
      <c r="C12" s="174" t="s">
        <v>431</v>
      </c>
      <c r="D12" s="174" t="s">
        <v>432</v>
      </c>
      <c r="E12" s="171" t="s">
        <v>450</v>
      </c>
      <c r="F12" s="174" t="s">
        <v>421</v>
      </c>
      <c r="G12" s="171" t="s">
        <v>442</v>
      </c>
      <c r="H12" s="174" t="s">
        <v>435</v>
      </c>
      <c r="I12" s="174" t="s">
        <v>436</v>
      </c>
      <c r="J12" s="171" t="s">
        <v>451</v>
      </c>
    </row>
    <row r="13" ht="42.75" customHeight="1" spans="1:10">
      <c r="A13" s="200"/>
      <c r="B13" s="200"/>
      <c r="C13" s="174" t="s">
        <v>438</v>
      </c>
      <c r="D13" s="174" t="s">
        <v>439</v>
      </c>
      <c r="E13" s="171" t="s">
        <v>452</v>
      </c>
      <c r="F13" s="174" t="s">
        <v>421</v>
      </c>
      <c r="G13" s="171" t="s">
        <v>453</v>
      </c>
      <c r="H13" s="174" t="s">
        <v>435</v>
      </c>
      <c r="I13" s="174" t="s">
        <v>436</v>
      </c>
      <c r="J13" s="171" t="s">
        <v>454</v>
      </c>
    </row>
    <row r="14" ht="42.75" customHeight="1" spans="1:10">
      <c r="A14" s="198" t="s">
        <v>455</v>
      </c>
      <c r="B14" s="198" t="s">
        <v>456</v>
      </c>
      <c r="C14" s="174" t="s">
        <v>418</v>
      </c>
      <c r="D14" s="174" t="s">
        <v>446</v>
      </c>
      <c r="E14" s="171" t="s">
        <v>457</v>
      </c>
      <c r="F14" s="174" t="s">
        <v>421</v>
      </c>
      <c r="G14" s="171" t="s">
        <v>458</v>
      </c>
      <c r="H14" s="174" t="s">
        <v>459</v>
      </c>
      <c r="I14" s="174" t="s">
        <v>436</v>
      </c>
      <c r="J14" s="171" t="s">
        <v>456</v>
      </c>
    </row>
    <row r="15" ht="42.75" customHeight="1" spans="1:10">
      <c r="A15" s="199"/>
      <c r="B15" s="199"/>
      <c r="C15" s="174" t="s">
        <v>431</v>
      </c>
      <c r="D15" s="174" t="s">
        <v>432</v>
      </c>
      <c r="E15" s="171" t="s">
        <v>460</v>
      </c>
      <c r="F15" s="174" t="s">
        <v>421</v>
      </c>
      <c r="G15" s="171" t="s">
        <v>461</v>
      </c>
      <c r="H15" s="174" t="s">
        <v>462</v>
      </c>
      <c r="I15" s="174" t="s">
        <v>436</v>
      </c>
      <c r="J15" s="171" t="s">
        <v>456</v>
      </c>
    </row>
    <row r="16" ht="42.75" customHeight="1" spans="1:10">
      <c r="A16" s="200"/>
      <c r="B16" s="200"/>
      <c r="C16" s="174" t="s">
        <v>438</v>
      </c>
      <c r="D16" s="174" t="s">
        <v>439</v>
      </c>
      <c r="E16" s="171" t="s">
        <v>463</v>
      </c>
      <c r="F16" s="174" t="s">
        <v>441</v>
      </c>
      <c r="G16" s="171" t="s">
        <v>464</v>
      </c>
      <c r="H16" s="174" t="s">
        <v>435</v>
      </c>
      <c r="I16" s="174" t="s">
        <v>423</v>
      </c>
      <c r="J16" s="171" t="s">
        <v>465</v>
      </c>
    </row>
    <row r="17" ht="42.75" customHeight="1" spans="1:10">
      <c r="A17" s="198" t="s">
        <v>466</v>
      </c>
      <c r="B17" s="198" t="s">
        <v>467</v>
      </c>
      <c r="C17" s="174" t="s">
        <v>418</v>
      </c>
      <c r="D17" s="174" t="s">
        <v>446</v>
      </c>
      <c r="E17" s="171" t="s">
        <v>468</v>
      </c>
      <c r="F17" s="174" t="s">
        <v>441</v>
      </c>
      <c r="G17" s="171" t="s">
        <v>469</v>
      </c>
      <c r="H17" s="174" t="s">
        <v>470</v>
      </c>
      <c r="I17" s="174" t="s">
        <v>436</v>
      </c>
      <c r="J17" s="171" t="s">
        <v>471</v>
      </c>
    </row>
    <row r="18" ht="42.75" customHeight="1" spans="1:10">
      <c r="A18" s="199"/>
      <c r="B18" s="199"/>
      <c r="C18" s="174" t="s">
        <v>431</v>
      </c>
      <c r="D18" s="174" t="s">
        <v>432</v>
      </c>
      <c r="E18" s="171" t="s">
        <v>472</v>
      </c>
      <c r="F18" s="174" t="s">
        <v>441</v>
      </c>
      <c r="G18" s="171" t="s">
        <v>473</v>
      </c>
      <c r="H18" s="174" t="s">
        <v>470</v>
      </c>
      <c r="I18" s="174" t="s">
        <v>436</v>
      </c>
      <c r="J18" s="171" t="s">
        <v>472</v>
      </c>
    </row>
    <row r="19" ht="42.75" customHeight="1" spans="1:10">
      <c r="A19" s="200"/>
      <c r="B19" s="200"/>
      <c r="C19" s="174" t="s">
        <v>438</v>
      </c>
      <c r="D19" s="174" t="s">
        <v>439</v>
      </c>
      <c r="E19" s="171" t="s">
        <v>474</v>
      </c>
      <c r="F19" s="174" t="s">
        <v>421</v>
      </c>
      <c r="G19" s="171" t="s">
        <v>475</v>
      </c>
      <c r="H19" s="174" t="s">
        <v>470</v>
      </c>
      <c r="I19" s="174" t="s">
        <v>436</v>
      </c>
      <c r="J19" s="171" t="s">
        <v>476</v>
      </c>
    </row>
    <row r="20" ht="42.75" customHeight="1" spans="1:10">
      <c r="A20" s="198" t="s">
        <v>477</v>
      </c>
      <c r="B20" s="198" t="s">
        <v>478</v>
      </c>
      <c r="C20" s="174" t="s">
        <v>418</v>
      </c>
      <c r="D20" s="174" t="s">
        <v>419</v>
      </c>
      <c r="E20" s="171" t="s">
        <v>479</v>
      </c>
      <c r="F20" s="174" t="s">
        <v>421</v>
      </c>
      <c r="G20" s="171" t="s">
        <v>480</v>
      </c>
      <c r="H20" s="174" t="s">
        <v>481</v>
      </c>
      <c r="I20" s="174" t="s">
        <v>423</v>
      </c>
      <c r="J20" s="171" t="s">
        <v>482</v>
      </c>
    </row>
    <row r="21" ht="42.75" customHeight="1" spans="1:10">
      <c r="A21" s="199"/>
      <c r="B21" s="199"/>
      <c r="C21" s="174" t="s">
        <v>418</v>
      </c>
      <c r="D21" s="174" t="s">
        <v>419</v>
      </c>
      <c r="E21" s="171" t="s">
        <v>483</v>
      </c>
      <c r="F21" s="174" t="s">
        <v>421</v>
      </c>
      <c r="G21" s="171" t="s">
        <v>38</v>
      </c>
      <c r="H21" s="174" t="s">
        <v>481</v>
      </c>
      <c r="I21" s="174" t="s">
        <v>423</v>
      </c>
      <c r="J21" s="171" t="s">
        <v>484</v>
      </c>
    </row>
    <row r="22" ht="42.75" customHeight="1" spans="1:10">
      <c r="A22" s="199"/>
      <c r="B22" s="199"/>
      <c r="C22" s="174" t="s">
        <v>418</v>
      </c>
      <c r="D22" s="174" t="s">
        <v>419</v>
      </c>
      <c r="E22" s="171" t="s">
        <v>485</v>
      </c>
      <c r="F22" s="174" t="s">
        <v>421</v>
      </c>
      <c r="G22" s="171" t="s">
        <v>486</v>
      </c>
      <c r="H22" s="174" t="s">
        <v>481</v>
      </c>
      <c r="I22" s="174" t="s">
        <v>423</v>
      </c>
      <c r="J22" s="171" t="s">
        <v>487</v>
      </c>
    </row>
    <row r="23" ht="42.75" customHeight="1" spans="1:10">
      <c r="A23" s="199"/>
      <c r="B23" s="199"/>
      <c r="C23" s="174" t="s">
        <v>431</v>
      </c>
      <c r="D23" s="174" t="s">
        <v>432</v>
      </c>
      <c r="E23" s="171" t="s">
        <v>488</v>
      </c>
      <c r="F23" s="174" t="s">
        <v>421</v>
      </c>
      <c r="G23" s="171" t="s">
        <v>489</v>
      </c>
      <c r="H23" s="174" t="s">
        <v>346</v>
      </c>
      <c r="I23" s="174" t="s">
        <v>436</v>
      </c>
      <c r="J23" s="171" t="s">
        <v>490</v>
      </c>
    </row>
    <row r="24" ht="42.75" customHeight="1" spans="1:10">
      <c r="A24" s="199"/>
      <c r="B24" s="199"/>
      <c r="C24" s="174" t="s">
        <v>438</v>
      </c>
      <c r="D24" s="174" t="s">
        <v>439</v>
      </c>
      <c r="E24" s="171" t="s">
        <v>491</v>
      </c>
      <c r="F24" s="174" t="s">
        <v>441</v>
      </c>
      <c r="G24" s="171" t="s">
        <v>453</v>
      </c>
      <c r="H24" s="174" t="s">
        <v>435</v>
      </c>
      <c r="I24" s="174" t="s">
        <v>423</v>
      </c>
      <c r="J24" s="171" t="s">
        <v>492</v>
      </c>
    </row>
    <row r="25" ht="42.75" customHeight="1" spans="1:10">
      <c r="A25" s="200"/>
      <c r="B25" s="200"/>
      <c r="C25" s="174" t="s">
        <v>438</v>
      </c>
      <c r="D25" s="174" t="s">
        <v>439</v>
      </c>
      <c r="E25" s="171" t="s">
        <v>493</v>
      </c>
      <c r="F25" s="174" t="s">
        <v>441</v>
      </c>
      <c r="G25" s="171" t="s">
        <v>453</v>
      </c>
      <c r="H25" s="174" t="s">
        <v>435</v>
      </c>
      <c r="I25" s="174" t="s">
        <v>423</v>
      </c>
      <c r="J25" s="171" t="s">
        <v>494</v>
      </c>
    </row>
    <row r="26" ht="42.75" customHeight="1" spans="1:10">
      <c r="A26" s="198" t="s">
        <v>495</v>
      </c>
      <c r="B26" s="198" t="s">
        <v>496</v>
      </c>
      <c r="C26" s="174" t="s">
        <v>418</v>
      </c>
      <c r="D26" s="174" t="s">
        <v>419</v>
      </c>
      <c r="E26" s="171" t="s">
        <v>497</v>
      </c>
      <c r="F26" s="174" t="s">
        <v>441</v>
      </c>
      <c r="G26" s="171" t="s">
        <v>498</v>
      </c>
      <c r="H26" s="174" t="s">
        <v>470</v>
      </c>
      <c r="I26" s="174" t="s">
        <v>423</v>
      </c>
      <c r="J26" s="171" t="s">
        <v>499</v>
      </c>
    </row>
    <row r="27" ht="42.75" customHeight="1" spans="1:10">
      <c r="A27" s="199"/>
      <c r="B27" s="199"/>
      <c r="C27" s="174" t="s">
        <v>418</v>
      </c>
      <c r="D27" s="174" t="s">
        <v>446</v>
      </c>
      <c r="E27" s="171" t="s">
        <v>500</v>
      </c>
      <c r="F27" s="174" t="s">
        <v>421</v>
      </c>
      <c r="G27" s="171" t="s">
        <v>501</v>
      </c>
      <c r="H27" s="174" t="s">
        <v>459</v>
      </c>
      <c r="I27" s="174" t="s">
        <v>423</v>
      </c>
      <c r="J27" s="171" t="s">
        <v>502</v>
      </c>
    </row>
    <row r="28" ht="42.75" customHeight="1" spans="1:10">
      <c r="A28" s="199"/>
      <c r="B28" s="199"/>
      <c r="C28" s="174" t="s">
        <v>431</v>
      </c>
      <c r="D28" s="174" t="s">
        <v>432</v>
      </c>
      <c r="E28" s="171" t="s">
        <v>503</v>
      </c>
      <c r="F28" s="174" t="s">
        <v>421</v>
      </c>
      <c r="G28" s="171" t="s">
        <v>504</v>
      </c>
      <c r="H28" s="174" t="s">
        <v>429</v>
      </c>
      <c r="I28" s="174" t="s">
        <v>436</v>
      </c>
      <c r="J28" s="171" t="s">
        <v>505</v>
      </c>
    </row>
    <row r="29" ht="42.75" customHeight="1" spans="1:10">
      <c r="A29" s="200"/>
      <c r="B29" s="200"/>
      <c r="C29" s="174" t="s">
        <v>438</v>
      </c>
      <c r="D29" s="174" t="s">
        <v>439</v>
      </c>
      <c r="E29" s="171" t="s">
        <v>506</v>
      </c>
      <c r="F29" s="174" t="s">
        <v>441</v>
      </c>
      <c r="G29" s="171" t="s">
        <v>507</v>
      </c>
      <c r="H29" s="174" t="s">
        <v>435</v>
      </c>
      <c r="I29" s="174" t="s">
        <v>423</v>
      </c>
      <c r="J29" s="171" t="s">
        <v>508</v>
      </c>
    </row>
    <row r="30" ht="42.75" customHeight="1" spans="1:10">
      <c r="A30" s="198" t="s">
        <v>509</v>
      </c>
      <c r="B30" s="198" t="s">
        <v>510</v>
      </c>
      <c r="C30" s="174" t="s">
        <v>418</v>
      </c>
      <c r="D30" s="174" t="s">
        <v>419</v>
      </c>
      <c r="E30" s="171" t="s">
        <v>511</v>
      </c>
      <c r="F30" s="174" t="s">
        <v>441</v>
      </c>
      <c r="G30" s="171" t="s">
        <v>512</v>
      </c>
      <c r="H30" s="174" t="s">
        <v>513</v>
      </c>
      <c r="I30" s="174" t="s">
        <v>423</v>
      </c>
      <c r="J30" s="171" t="s">
        <v>514</v>
      </c>
    </row>
    <row r="31" ht="42.75" customHeight="1" spans="1:10">
      <c r="A31" s="199"/>
      <c r="B31" s="199"/>
      <c r="C31" s="174" t="s">
        <v>431</v>
      </c>
      <c r="D31" s="174" t="s">
        <v>515</v>
      </c>
      <c r="E31" s="171" t="s">
        <v>516</v>
      </c>
      <c r="F31" s="174" t="s">
        <v>421</v>
      </c>
      <c r="G31" s="171" t="s">
        <v>512</v>
      </c>
      <c r="H31" s="174" t="s">
        <v>517</v>
      </c>
      <c r="I31" s="174" t="s">
        <v>423</v>
      </c>
      <c r="J31" s="171" t="s">
        <v>518</v>
      </c>
    </row>
    <row r="32" ht="42.75" customHeight="1" spans="1:10">
      <c r="A32" s="200"/>
      <c r="B32" s="200"/>
      <c r="C32" s="174" t="s">
        <v>438</v>
      </c>
      <c r="D32" s="174" t="s">
        <v>439</v>
      </c>
      <c r="E32" s="171" t="s">
        <v>519</v>
      </c>
      <c r="F32" s="174" t="s">
        <v>441</v>
      </c>
      <c r="G32" s="171" t="s">
        <v>464</v>
      </c>
      <c r="H32" s="174" t="s">
        <v>435</v>
      </c>
      <c r="I32" s="174" t="s">
        <v>436</v>
      </c>
      <c r="J32" s="171" t="s">
        <v>520</v>
      </c>
    </row>
    <row r="33" ht="42.75" customHeight="1" spans="1:10">
      <c r="A33" s="198" t="s">
        <v>521</v>
      </c>
      <c r="B33" s="198" t="s">
        <v>478</v>
      </c>
      <c r="C33" s="174" t="s">
        <v>418</v>
      </c>
      <c r="D33" s="174" t="s">
        <v>419</v>
      </c>
      <c r="E33" s="171" t="s">
        <v>479</v>
      </c>
      <c r="F33" s="174" t="s">
        <v>421</v>
      </c>
      <c r="G33" s="171" t="s">
        <v>480</v>
      </c>
      <c r="H33" s="174" t="s">
        <v>481</v>
      </c>
      <c r="I33" s="174" t="s">
        <v>423</v>
      </c>
      <c r="J33" s="171" t="s">
        <v>482</v>
      </c>
    </row>
    <row r="34" ht="42.75" customHeight="1" spans="1:10">
      <c r="A34" s="199"/>
      <c r="B34" s="199"/>
      <c r="C34" s="174" t="s">
        <v>418</v>
      </c>
      <c r="D34" s="174" t="s">
        <v>419</v>
      </c>
      <c r="E34" s="171" t="s">
        <v>483</v>
      </c>
      <c r="F34" s="174" t="s">
        <v>421</v>
      </c>
      <c r="G34" s="171" t="s">
        <v>38</v>
      </c>
      <c r="H34" s="174" t="s">
        <v>481</v>
      </c>
      <c r="I34" s="174" t="s">
        <v>423</v>
      </c>
      <c r="J34" s="171" t="s">
        <v>484</v>
      </c>
    </row>
    <row r="35" ht="42.75" customHeight="1" spans="1:10">
      <c r="A35" s="199"/>
      <c r="B35" s="199"/>
      <c r="C35" s="174" t="s">
        <v>418</v>
      </c>
      <c r="D35" s="174" t="s">
        <v>419</v>
      </c>
      <c r="E35" s="171" t="s">
        <v>485</v>
      </c>
      <c r="F35" s="174" t="s">
        <v>421</v>
      </c>
      <c r="G35" s="171" t="s">
        <v>486</v>
      </c>
      <c r="H35" s="174" t="s">
        <v>481</v>
      </c>
      <c r="I35" s="174" t="s">
        <v>423</v>
      </c>
      <c r="J35" s="171" t="s">
        <v>487</v>
      </c>
    </row>
    <row r="36" ht="42.75" customHeight="1" spans="1:10">
      <c r="A36" s="199"/>
      <c r="B36" s="199"/>
      <c r="C36" s="174" t="s">
        <v>431</v>
      </c>
      <c r="D36" s="174" t="s">
        <v>432</v>
      </c>
      <c r="E36" s="171" t="s">
        <v>488</v>
      </c>
      <c r="F36" s="174" t="s">
        <v>421</v>
      </c>
      <c r="G36" s="171" t="s">
        <v>489</v>
      </c>
      <c r="H36" s="174" t="s">
        <v>346</v>
      </c>
      <c r="I36" s="174" t="s">
        <v>436</v>
      </c>
      <c r="J36" s="171" t="s">
        <v>490</v>
      </c>
    </row>
    <row r="37" ht="42.75" customHeight="1" spans="1:10">
      <c r="A37" s="199"/>
      <c r="B37" s="199"/>
      <c r="C37" s="174" t="s">
        <v>438</v>
      </c>
      <c r="D37" s="174" t="s">
        <v>439</v>
      </c>
      <c r="E37" s="171" t="s">
        <v>491</v>
      </c>
      <c r="F37" s="174" t="s">
        <v>441</v>
      </c>
      <c r="G37" s="171" t="s">
        <v>453</v>
      </c>
      <c r="H37" s="174" t="s">
        <v>435</v>
      </c>
      <c r="I37" s="174" t="s">
        <v>423</v>
      </c>
      <c r="J37" s="171" t="s">
        <v>492</v>
      </c>
    </row>
    <row r="38" ht="42.75" customHeight="1" spans="1:10">
      <c r="A38" s="200"/>
      <c r="B38" s="200"/>
      <c r="C38" s="174" t="s">
        <v>438</v>
      </c>
      <c r="D38" s="174" t="s">
        <v>439</v>
      </c>
      <c r="E38" s="171" t="s">
        <v>493</v>
      </c>
      <c r="F38" s="174" t="s">
        <v>441</v>
      </c>
      <c r="G38" s="171" t="s">
        <v>453</v>
      </c>
      <c r="H38" s="174" t="s">
        <v>435</v>
      </c>
      <c r="I38" s="174" t="s">
        <v>423</v>
      </c>
      <c r="J38" s="171" t="s">
        <v>494</v>
      </c>
    </row>
    <row r="39" ht="42.75" customHeight="1" spans="1:10">
      <c r="A39" s="198" t="s">
        <v>522</v>
      </c>
      <c r="B39" s="198" t="s">
        <v>478</v>
      </c>
      <c r="C39" s="174" t="s">
        <v>418</v>
      </c>
      <c r="D39" s="174" t="s">
        <v>419</v>
      </c>
      <c r="E39" s="171" t="s">
        <v>523</v>
      </c>
      <c r="F39" s="174" t="s">
        <v>421</v>
      </c>
      <c r="G39" s="171" t="s">
        <v>480</v>
      </c>
      <c r="H39" s="174" t="s">
        <v>481</v>
      </c>
      <c r="I39" s="174" t="s">
        <v>423</v>
      </c>
      <c r="J39" s="171" t="s">
        <v>524</v>
      </c>
    </row>
    <row r="40" ht="42.75" customHeight="1" spans="1:10">
      <c r="A40" s="199"/>
      <c r="B40" s="199"/>
      <c r="C40" s="174" t="s">
        <v>418</v>
      </c>
      <c r="D40" s="174" t="s">
        <v>419</v>
      </c>
      <c r="E40" s="171" t="s">
        <v>525</v>
      </c>
      <c r="F40" s="174" t="s">
        <v>441</v>
      </c>
      <c r="G40" s="171" t="s">
        <v>38</v>
      </c>
      <c r="H40" s="174" t="s">
        <v>526</v>
      </c>
      <c r="I40" s="174" t="s">
        <v>423</v>
      </c>
      <c r="J40" s="171" t="s">
        <v>527</v>
      </c>
    </row>
    <row r="41" ht="42.75" customHeight="1" spans="1:10">
      <c r="A41" s="199"/>
      <c r="B41" s="199"/>
      <c r="C41" s="174" t="s">
        <v>418</v>
      </c>
      <c r="D41" s="174" t="s">
        <v>419</v>
      </c>
      <c r="E41" s="171" t="s">
        <v>528</v>
      </c>
      <c r="F41" s="174" t="s">
        <v>421</v>
      </c>
      <c r="G41" s="171" t="s">
        <v>38</v>
      </c>
      <c r="H41" s="174" t="s">
        <v>529</v>
      </c>
      <c r="I41" s="174" t="s">
        <v>423</v>
      </c>
      <c r="J41" s="171" t="s">
        <v>530</v>
      </c>
    </row>
    <row r="42" ht="42.75" customHeight="1" spans="1:10">
      <c r="A42" s="199"/>
      <c r="B42" s="199"/>
      <c r="C42" s="174" t="s">
        <v>431</v>
      </c>
      <c r="D42" s="174" t="s">
        <v>432</v>
      </c>
      <c r="E42" s="171" t="s">
        <v>488</v>
      </c>
      <c r="F42" s="174" t="s">
        <v>421</v>
      </c>
      <c r="G42" s="171" t="s">
        <v>489</v>
      </c>
      <c r="H42" s="174" t="s">
        <v>346</v>
      </c>
      <c r="I42" s="174" t="s">
        <v>436</v>
      </c>
      <c r="J42" s="171" t="s">
        <v>531</v>
      </c>
    </row>
    <row r="43" ht="42.75" customHeight="1" spans="1:10">
      <c r="A43" s="199"/>
      <c r="B43" s="199"/>
      <c r="C43" s="174" t="s">
        <v>431</v>
      </c>
      <c r="D43" s="174" t="s">
        <v>432</v>
      </c>
      <c r="E43" s="171" t="s">
        <v>532</v>
      </c>
      <c r="F43" s="174" t="s">
        <v>421</v>
      </c>
      <c r="G43" s="171" t="s">
        <v>533</v>
      </c>
      <c r="H43" s="174" t="s">
        <v>346</v>
      </c>
      <c r="I43" s="174" t="s">
        <v>436</v>
      </c>
      <c r="J43" s="171" t="s">
        <v>534</v>
      </c>
    </row>
    <row r="44" ht="42.75" customHeight="1" spans="1:10">
      <c r="A44" s="199"/>
      <c r="B44" s="199"/>
      <c r="C44" s="174" t="s">
        <v>438</v>
      </c>
      <c r="D44" s="174" t="s">
        <v>439</v>
      </c>
      <c r="E44" s="171" t="s">
        <v>493</v>
      </c>
      <c r="F44" s="174" t="s">
        <v>441</v>
      </c>
      <c r="G44" s="171" t="s">
        <v>453</v>
      </c>
      <c r="H44" s="174" t="s">
        <v>435</v>
      </c>
      <c r="I44" s="174" t="s">
        <v>423</v>
      </c>
      <c r="J44" s="171" t="s">
        <v>494</v>
      </c>
    </row>
    <row r="45" ht="42.75" customHeight="1" spans="1:10">
      <c r="A45" s="200"/>
      <c r="B45" s="200"/>
      <c r="C45" s="174" t="s">
        <v>438</v>
      </c>
      <c r="D45" s="174" t="s">
        <v>439</v>
      </c>
      <c r="E45" s="171" t="s">
        <v>491</v>
      </c>
      <c r="F45" s="174" t="s">
        <v>441</v>
      </c>
      <c r="G45" s="171" t="s">
        <v>453</v>
      </c>
      <c r="H45" s="174" t="s">
        <v>435</v>
      </c>
      <c r="I45" s="174" t="s">
        <v>423</v>
      </c>
      <c r="J45" s="171" t="s">
        <v>535</v>
      </c>
    </row>
    <row r="46" ht="42.75" customHeight="1" spans="1:10">
      <c r="A46" s="198" t="s">
        <v>536</v>
      </c>
      <c r="B46" s="198" t="s">
        <v>478</v>
      </c>
      <c r="C46" s="174" t="s">
        <v>418</v>
      </c>
      <c r="D46" s="174" t="s">
        <v>419</v>
      </c>
      <c r="E46" s="171" t="s">
        <v>523</v>
      </c>
      <c r="F46" s="174" t="s">
        <v>421</v>
      </c>
      <c r="G46" s="171" t="s">
        <v>480</v>
      </c>
      <c r="H46" s="174" t="s">
        <v>481</v>
      </c>
      <c r="I46" s="174" t="s">
        <v>423</v>
      </c>
      <c r="J46" s="171" t="s">
        <v>524</v>
      </c>
    </row>
    <row r="47" ht="42.75" customHeight="1" spans="1:10">
      <c r="A47" s="199"/>
      <c r="B47" s="199"/>
      <c r="C47" s="174" t="s">
        <v>418</v>
      </c>
      <c r="D47" s="174" t="s">
        <v>419</v>
      </c>
      <c r="E47" s="171" t="s">
        <v>525</v>
      </c>
      <c r="F47" s="174" t="s">
        <v>441</v>
      </c>
      <c r="G47" s="171" t="s">
        <v>38</v>
      </c>
      <c r="H47" s="174" t="s">
        <v>526</v>
      </c>
      <c r="I47" s="174" t="s">
        <v>423</v>
      </c>
      <c r="J47" s="171" t="s">
        <v>527</v>
      </c>
    </row>
    <row r="48" ht="42.75" customHeight="1" spans="1:10">
      <c r="A48" s="199"/>
      <c r="B48" s="199"/>
      <c r="C48" s="174" t="s">
        <v>418</v>
      </c>
      <c r="D48" s="174" t="s">
        <v>419</v>
      </c>
      <c r="E48" s="171" t="s">
        <v>528</v>
      </c>
      <c r="F48" s="174" t="s">
        <v>421</v>
      </c>
      <c r="G48" s="171" t="s">
        <v>38</v>
      </c>
      <c r="H48" s="174" t="s">
        <v>529</v>
      </c>
      <c r="I48" s="174" t="s">
        <v>423</v>
      </c>
      <c r="J48" s="171" t="s">
        <v>530</v>
      </c>
    </row>
    <row r="49" ht="42.75" customHeight="1" spans="1:10">
      <c r="A49" s="199"/>
      <c r="B49" s="199"/>
      <c r="C49" s="174" t="s">
        <v>431</v>
      </c>
      <c r="D49" s="174" t="s">
        <v>432</v>
      </c>
      <c r="E49" s="171" t="s">
        <v>488</v>
      </c>
      <c r="F49" s="174" t="s">
        <v>421</v>
      </c>
      <c r="G49" s="171" t="s">
        <v>489</v>
      </c>
      <c r="H49" s="174" t="s">
        <v>346</v>
      </c>
      <c r="I49" s="174" t="s">
        <v>436</v>
      </c>
      <c r="J49" s="171" t="s">
        <v>531</v>
      </c>
    </row>
    <row r="50" ht="42.75" customHeight="1" spans="1:10">
      <c r="A50" s="199"/>
      <c r="B50" s="199"/>
      <c r="C50" s="174" t="s">
        <v>431</v>
      </c>
      <c r="D50" s="174" t="s">
        <v>432</v>
      </c>
      <c r="E50" s="171" t="s">
        <v>532</v>
      </c>
      <c r="F50" s="174" t="s">
        <v>421</v>
      </c>
      <c r="G50" s="171" t="s">
        <v>533</v>
      </c>
      <c r="H50" s="174" t="s">
        <v>346</v>
      </c>
      <c r="I50" s="174" t="s">
        <v>436</v>
      </c>
      <c r="J50" s="171" t="s">
        <v>534</v>
      </c>
    </row>
    <row r="51" ht="42.75" customHeight="1" spans="1:10">
      <c r="A51" s="199"/>
      <c r="B51" s="199"/>
      <c r="C51" s="174" t="s">
        <v>438</v>
      </c>
      <c r="D51" s="174" t="s">
        <v>439</v>
      </c>
      <c r="E51" s="171" t="s">
        <v>493</v>
      </c>
      <c r="F51" s="174" t="s">
        <v>441</v>
      </c>
      <c r="G51" s="171" t="s">
        <v>453</v>
      </c>
      <c r="H51" s="174" t="s">
        <v>435</v>
      </c>
      <c r="I51" s="174" t="s">
        <v>423</v>
      </c>
      <c r="J51" s="171" t="s">
        <v>494</v>
      </c>
    </row>
    <row r="52" ht="42.75" customHeight="1" spans="1:10">
      <c r="A52" s="200"/>
      <c r="B52" s="200"/>
      <c r="C52" s="174" t="s">
        <v>438</v>
      </c>
      <c r="D52" s="174" t="s">
        <v>439</v>
      </c>
      <c r="E52" s="171" t="s">
        <v>491</v>
      </c>
      <c r="F52" s="174" t="s">
        <v>441</v>
      </c>
      <c r="G52" s="171" t="s">
        <v>453</v>
      </c>
      <c r="H52" s="174" t="s">
        <v>435</v>
      </c>
      <c r="I52" s="174" t="s">
        <v>423</v>
      </c>
      <c r="J52" s="171" t="s">
        <v>535</v>
      </c>
    </row>
    <row r="53" ht="42.75" customHeight="1" spans="1:10">
      <c r="A53" s="198" t="s">
        <v>537</v>
      </c>
      <c r="B53" s="198" t="s">
        <v>478</v>
      </c>
      <c r="C53" s="174" t="s">
        <v>418</v>
      </c>
      <c r="D53" s="174" t="s">
        <v>419</v>
      </c>
      <c r="E53" s="171" t="s">
        <v>479</v>
      </c>
      <c r="F53" s="174" t="s">
        <v>421</v>
      </c>
      <c r="G53" s="171" t="s">
        <v>480</v>
      </c>
      <c r="H53" s="174" t="s">
        <v>481</v>
      </c>
      <c r="I53" s="174" t="s">
        <v>423</v>
      </c>
      <c r="J53" s="171" t="s">
        <v>482</v>
      </c>
    </row>
    <row r="54" ht="42.75" customHeight="1" spans="1:10">
      <c r="A54" s="199"/>
      <c r="B54" s="199"/>
      <c r="C54" s="174" t="s">
        <v>418</v>
      </c>
      <c r="D54" s="174" t="s">
        <v>419</v>
      </c>
      <c r="E54" s="171" t="s">
        <v>483</v>
      </c>
      <c r="F54" s="174" t="s">
        <v>421</v>
      </c>
      <c r="G54" s="171" t="s">
        <v>38</v>
      </c>
      <c r="H54" s="174" t="s">
        <v>481</v>
      </c>
      <c r="I54" s="174" t="s">
        <v>423</v>
      </c>
      <c r="J54" s="171" t="s">
        <v>484</v>
      </c>
    </row>
    <row r="55" ht="42.75" customHeight="1" spans="1:10">
      <c r="A55" s="199"/>
      <c r="B55" s="199"/>
      <c r="C55" s="174" t="s">
        <v>418</v>
      </c>
      <c r="D55" s="174" t="s">
        <v>419</v>
      </c>
      <c r="E55" s="171" t="s">
        <v>485</v>
      </c>
      <c r="F55" s="174" t="s">
        <v>421</v>
      </c>
      <c r="G55" s="171" t="s">
        <v>486</v>
      </c>
      <c r="H55" s="174" t="s">
        <v>481</v>
      </c>
      <c r="I55" s="174" t="s">
        <v>423</v>
      </c>
      <c r="J55" s="171" t="s">
        <v>487</v>
      </c>
    </row>
    <row r="56" ht="42.75" customHeight="1" spans="1:10">
      <c r="A56" s="199"/>
      <c r="B56" s="199"/>
      <c r="C56" s="174" t="s">
        <v>431</v>
      </c>
      <c r="D56" s="174" t="s">
        <v>432</v>
      </c>
      <c r="E56" s="171" t="s">
        <v>488</v>
      </c>
      <c r="F56" s="174" t="s">
        <v>421</v>
      </c>
      <c r="G56" s="171" t="s">
        <v>489</v>
      </c>
      <c r="H56" s="174" t="s">
        <v>346</v>
      </c>
      <c r="I56" s="174" t="s">
        <v>436</v>
      </c>
      <c r="J56" s="171" t="s">
        <v>490</v>
      </c>
    </row>
    <row r="57" ht="42.75" customHeight="1" spans="1:10">
      <c r="A57" s="199"/>
      <c r="B57" s="199"/>
      <c r="C57" s="174" t="s">
        <v>438</v>
      </c>
      <c r="D57" s="174" t="s">
        <v>439</v>
      </c>
      <c r="E57" s="171" t="s">
        <v>491</v>
      </c>
      <c r="F57" s="174" t="s">
        <v>441</v>
      </c>
      <c r="G57" s="171" t="s">
        <v>453</v>
      </c>
      <c r="H57" s="174" t="s">
        <v>435</v>
      </c>
      <c r="I57" s="174" t="s">
        <v>423</v>
      </c>
      <c r="J57" s="171" t="s">
        <v>492</v>
      </c>
    </row>
    <row r="58" ht="42.75" customHeight="1" spans="1:10">
      <c r="A58" s="200"/>
      <c r="B58" s="200"/>
      <c r="C58" s="174" t="s">
        <v>438</v>
      </c>
      <c r="D58" s="174" t="s">
        <v>439</v>
      </c>
      <c r="E58" s="171" t="s">
        <v>493</v>
      </c>
      <c r="F58" s="174" t="s">
        <v>441</v>
      </c>
      <c r="G58" s="171" t="s">
        <v>453</v>
      </c>
      <c r="H58" s="174" t="s">
        <v>435</v>
      </c>
      <c r="I58" s="174" t="s">
        <v>423</v>
      </c>
      <c r="J58" s="171" t="s">
        <v>494</v>
      </c>
    </row>
    <row r="59" ht="42.75" customHeight="1" spans="1:10">
      <c r="A59" s="198" t="s">
        <v>538</v>
      </c>
      <c r="B59" s="198" t="s">
        <v>539</v>
      </c>
      <c r="C59" s="174" t="s">
        <v>418</v>
      </c>
      <c r="D59" s="174" t="s">
        <v>446</v>
      </c>
      <c r="E59" s="171" t="s">
        <v>540</v>
      </c>
      <c r="F59" s="174" t="s">
        <v>421</v>
      </c>
      <c r="G59" s="171" t="s">
        <v>458</v>
      </c>
      <c r="H59" s="174" t="s">
        <v>459</v>
      </c>
      <c r="I59" s="174" t="s">
        <v>436</v>
      </c>
      <c r="J59" s="171" t="s">
        <v>539</v>
      </c>
    </row>
    <row r="60" ht="42.75" customHeight="1" spans="1:10">
      <c r="A60" s="199"/>
      <c r="B60" s="199"/>
      <c r="C60" s="174" t="s">
        <v>431</v>
      </c>
      <c r="D60" s="174" t="s">
        <v>432</v>
      </c>
      <c r="E60" s="171" t="s">
        <v>541</v>
      </c>
      <c r="F60" s="174" t="s">
        <v>421</v>
      </c>
      <c r="G60" s="171" t="s">
        <v>461</v>
      </c>
      <c r="H60" s="174" t="s">
        <v>462</v>
      </c>
      <c r="I60" s="174" t="s">
        <v>436</v>
      </c>
      <c r="J60" s="171" t="s">
        <v>539</v>
      </c>
    </row>
    <row r="61" ht="42.75" customHeight="1" spans="1:10">
      <c r="A61" s="200"/>
      <c r="B61" s="200"/>
      <c r="C61" s="174" t="s">
        <v>438</v>
      </c>
      <c r="D61" s="174" t="s">
        <v>439</v>
      </c>
      <c r="E61" s="171" t="s">
        <v>463</v>
      </c>
      <c r="F61" s="174" t="s">
        <v>441</v>
      </c>
      <c r="G61" s="171" t="s">
        <v>464</v>
      </c>
      <c r="H61" s="174" t="s">
        <v>435</v>
      </c>
      <c r="I61" s="174" t="s">
        <v>423</v>
      </c>
      <c r="J61" s="171" t="s">
        <v>539</v>
      </c>
    </row>
    <row r="62" ht="42.75" customHeight="1" spans="1:10">
      <c r="A62" s="198" t="s">
        <v>542</v>
      </c>
      <c r="B62" s="198" t="s">
        <v>543</v>
      </c>
      <c r="C62" s="174" t="s">
        <v>418</v>
      </c>
      <c r="D62" s="174" t="s">
        <v>419</v>
      </c>
      <c r="E62" s="171" t="s">
        <v>544</v>
      </c>
      <c r="F62" s="174" t="s">
        <v>441</v>
      </c>
      <c r="G62" s="171" t="s">
        <v>545</v>
      </c>
      <c r="H62" s="174" t="s">
        <v>470</v>
      </c>
      <c r="I62" s="174" t="s">
        <v>423</v>
      </c>
      <c r="J62" s="171" t="s">
        <v>546</v>
      </c>
    </row>
    <row r="63" ht="42.75" customHeight="1" spans="1:10">
      <c r="A63" s="199"/>
      <c r="B63" s="199"/>
      <c r="C63" s="174" t="s">
        <v>431</v>
      </c>
      <c r="D63" s="174" t="s">
        <v>515</v>
      </c>
      <c r="E63" s="171" t="s">
        <v>547</v>
      </c>
      <c r="F63" s="174" t="s">
        <v>421</v>
      </c>
      <c r="G63" s="171" t="s">
        <v>548</v>
      </c>
      <c r="H63" s="174" t="s">
        <v>346</v>
      </c>
      <c r="I63" s="174" t="s">
        <v>436</v>
      </c>
      <c r="J63" s="171" t="s">
        <v>512</v>
      </c>
    </row>
    <row r="64" ht="42.75" customHeight="1" spans="1:10">
      <c r="A64" s="200"/>
      <c r="B64" s="200"/>
      <c r="C64" s="174" t="s">
        <v>438</v>
      </c>
      <c r="D64" s="174" t="s">
        <v>439</v>
      </c>
      <c r="E64" s="171" t="s">
        <v>549</v>
      </c>
      <c r="F64" s="174" t="s">
        <v>441</v>
      </c>
      <c r="G64" s="171" t="s">
        <v>464</v>
      </c>
      <c r="H64" s="174" t="s">
        <v>435</v>
      </c>
      <c r="I64" s="174" t="s">
        <v>423</v>
      </c>
      <c r="J64" s="171" t="s">
        <v>550</v>
      </c>
    </row>
    <row r="65" ht="42.75" customHeight="1" spans="1:10">
      <c r="A65" s="198" t="s">
        <v>551</v>
      </c>
      <c r="B65" s="198" t="s">
        <v>552</v>
      </c>
      <c r="C65" s="174" t="s">
        <v>418</v>
      </c>
      <c r="D65" s="174" t="s">
        <v>446</v>
      </c>
      <c r="E65" s="171" t="s">
        <v>553</v>
      </c>
      <c r="F65" s="174" t="s">
        <v>421</v>
      </c>
      <c r="G65" s="171" t="s">
        <v>554</v>
      </c>
      <c r="H65" s="174" t="s">
        <v>470</v>
      </c>
      <c r="I65" s="174" t="s">
        <v>436</v>
      </c>
      <c r="J65" s="171" t="s">
        <v>555</v>
      </c>
    </row>
    <row r="66" ht="42.75" customHeight="1" spans="1:10">
      <c r="A66" s="199"/>
      <c r="B66" s="199"/>
      <c r="C66" s="174" t="s">
        <v>431</v>
      </c>
      <c r="D66" s="174" t="s">
        <v>432</v>
      </c>
      <c r="E66" s="171" t="s">
        <v>556</v>
      </c>
      <c r="F66" s="174" t="s">
        <v>421</v>
      </c>
      <c r="G66" s="171" t="s">
        <v>556</v>
      </c>
      <c r="H66" s="174" t="s">
        <v>470</v>
      </c>
      <c r="I66" s="174" t="s">
        <v>436</v>
      </c>
      <c r="J66" s="171" t="s">
        <v>555</v>
      </c>
    </row>
    <row r="67" ht="42.75" customHeight="1" spans="1:10">
      <c r="A67" s="200"/>
      <c r="B67" s="200"/>
      <c r="C67" s="174" t="s">
        <v>438</v>
      </c>
      <c r="D67" s="174" t="s">
        <v>439</v>
      </c>
      <c r="E67" s="171" t="s">
        <v>557</v>
      </c>
      <c r="F67" s="174" t="s">
        <v>421</v>
      </c>
      <c r="G67" s="171" t="s">
        <v>434</v>
      </c>
      <c r="H67" s="174" t="s">
        <v>470</v>
      </c>
      <c r="I67" s="174" t="s">
        <v>436</v>
      </c>
      <c r="J67" s="171" t="s">
        <v>555</v>
      </c>
    </row>
    <row r="68" ht="42.75" customHeight="1" spans="1:10">
      <c r="A68" s="198" t="s">
        <v>384</v>
      </c>
      <c r="B68" s="198" t="s">
        <v>478</v>
      </c>
      <c r="C68" s="174" t="s">
        <v>418</v>
      </c>
      <c r="D68" s="174" t="s">
        <v>419</v>
      </c>
      <c r="E68" s="171" t="s">
        <v>523</v>
      </c>
      <c r="F68" s="174" t="s">
        <v>421</v>
      </c>
      <c r="G68" s="171" t="s">
        <v>480</v>
      </c>
      <c r="H68" s="174" t="s">
        <v>481</v>
      </c>
      <c r="I68" s="174" t="s">
        <v>423</v>
      </c>
      <c r="J68" s="171" t="s">
        <v>524</v>
      </c>
    </row>
    <row r="69" ht="42.75" customHeight="1" spans="1:10">
      <c r="A69" s="199"/>
      <c r="B69" s="199"/>
      <c r="C69" s="174" t="s">
        <v>418</v>
      </c>
      <c r="D69" s="174" t="s">
        <v>419</v>
      </c>
      <c r="E69" s="171" t="s">
        <v>525</v>
      </c>
      <c r="F69" s="174" t="s">
        <v>441</v>
      </c>
      <c r="G69" s="171" t="s">
        <v>38</v>
      </c>
      <c r="H69" s="174" t="s">
        <v>526</v>
      </c>
      <c r="I69" s="174" t="s">
        <v>423</v>
      </c>
      <c r="J69" s="171" t="s">
        <v>527</v>
      </c>
    </row>
    <row r="70" ht="42.75" customHeight="1" spans="1:10">
      <c r="A70" s="199"/>
      <c r="B70" s="199"/>
      <c r="C70" s="174" t="s">
        <v>418</v>
      </c>
      <c r="D70" s="174" t="s">
        <v>419</v>
      </c>
      <c r="E70" s="171" t="s">
        <v>528</v>
      </c>
      <c r="F70" s="174" t="s">
        <v>421</v>
      </c>
      <c r="G70" s="171" t="s">
        <v>38</v>
      </c>
      <c r="H70" s="174" t="s">
        <v>529</v>
      </c>
      <c r="I70" s="174" t="s">
        <v>423</v>
      </c>
      <c r="J70" s="171" t="s">
        <v>530</v>
      </c>
    </row>
    <row r="71" ht="42.75" customHeight="1" spans="1:10">
      <c r="A71" s="199"/>
      <c r="B71" s="199"/>
      <c r="C71" s="174" t="s">
        <v>431</v>
      </c>
      <c r="D71" s="174" t="s">
        <v>432</v>
      </c>
      <c r="E71" s="171" t="s">
        <v>488</v>
      </c>
      <c r="F71" s="174" t="s">
        <v>421</v>
      </c>
      <c r="G71" s="171" t="s">
        <v>489</v>
      </c>
      <c r="H71" s="174" t="s">
        <v>346</v>
      </c>
      <c r="I71" s="174" t="s">
        <v>436</v>
      </c>
      <c r="J71" s="171" t="s">
        <v>531</v>
      </c>
    </row>
    <row r="72" ht="42.75" customHeight="1" spans="1:10">
      <c r="A72" s="199"/>
      <c r="B72" s="199"/>
      <c r="C72" s="174" t="s">
        <v>431</v>
      </c>
      <c r="D72" s="174" t="s">
        <v>432</v>
      </c>
      <c r="E72" s="171" t="s">
        <v>532</v>
      </c>
      <c r="F72" s="174" t="s">
        <v>421</v>
      </c>
      <c r="G72" s="171" t="s">
        <v>533</v>
      </c>
      <c r="H72" s="174" t="s">
        <v>346</v>
      </c>
      <c r="I72" s="174" t="s">
        <v>436</v>
      </c>
      <c r="J72" s="171" t="s">
        <v>534</v>
      </c>
    </row>
    <row r="73" ht="42.75" customHeight="1" spans="1:10">
      <c r="A73" s="199"/>
      <c r="B73" s="199"/>
      <c r="C73" s="174" t="s">
        <v>438</v>
      </c>
      <c r="D73" s="174" t="s">
        <v>439</v>
      </c>
      <c r="E73" s="171" t="s">
        <v>493</v>
      </c>
      <c r="F73" s="174" t="s">
        <v>441</v>
      </c>
      <c r="G73" s="171" t="s">
        <v>453</v>
      </c>
      <c r="H73" s="174" t="s">
        <v>435</v>
      </c>
      <c r="I73" s="174" t="s">
        <v>423</v>
      </c>
      <c r="J73" s="171" t="s">
        <v>494</v>
      </c>
    </row>
    <row r="74" ht="42.75" customHeight="1" spans="1:10">
      <c r="A74" s="200"/>
      <c r="B74" s="200"/>
      <c r="C74" s="174" t="s">
        <v>438</v>
      </c>
      <c r="D74" s="174" t="s">
        <v>439</v>
      </c>
      <c r="E74" s="171" t="s">
        <v>491</v>
      </c>
      <c r="F74" s="174" t="s">
        <v>441</v>
      </c>
      <c r="G74" s="171" t="s">
        <v>453</v>
      </c>
      <c r="H74" s="174" t="s">
        <v>435</v>
      </c>
      <c r="I74" s="174" t="s">
        <v>423</v>
      </c>
      <c r="J74" s="171" t="s">
        <v>535</v>
      </c>
    </row>
    <row r="75" ht="42.75" customHeight="1" spans="1:10">
      <c r="A75" s="198" t="s">
        <v>354</v>
      </c>
      <c r="B75" s="198" t="s">
        <v>478</v>
      </c>
      <c r="C75" s="174" t="s">
        <v>418</v>
      </c>
      <c r="D75" s="174" t="s">
        <v>419</v>
      </c>
      <c r="E75" s="171" t="s">
        <v>479</v>
      </c>
      <c r="F75" s="174" t="s">
        <v>421</v>
      </c>
      <c r="G75" s="171" t="s">
        <v>480</v>
      </c>
      <c r="H75" s="174" t="s">
        <v>481</v>
      </c>
      <c r="I75" s="174" t="s">
        <v>423</v>
      </c>
      <c r="J75" s="171" t="s">
        <v>482</v>
      </c>
    </row>
    <row r="76" ht="42.75" customHeight="1" spans="1:10">
      <c r="A76" s="199"/>
      <c r="B76" s="199"/>
      <c r="C76" s="174" t="s">
        <v>418</v>
      </c>
      <c r="D76" s="174" t="s">
        <v>419</v>
      </c>
      <c r="E76" s="171" t="s">
        <v>483</v>
      </c>
      <c r="F76" s="174" t="s">
        <v>421</v>
      </c>
      <c r="G76" s="171" t="s">
        <v>38</v>
      </c>
      <c r="H76" s="174" t="s">
        <v>481</v>
      </c>
      <c r="I76" s="174" t="s">
        <v>423</v>
      </c>
      <c r="J76" s="171" t="s">
        <v>484</v>
      </c>
    </row>
    <row r="77" ht="42.75" customHeight="1" spans="1:10">
      <c r="A77" s="199"/>
      <c r="B77" s="199"/>
      <c r="C77" s="174" t="s">
        <v>418</v>
      </c>
      <c r="D77" s="174" t="s">
        <v>419</v>
      </c>
      <c r="E77" s="171" t="s">
        <v>485</v>
      </c>
      <c r="F77" s="174" t="s">
        <v>421</v>
      </c>
      <c r="G77" s="171" t="s">
        <v>486</v>
      </c>
      <c r="H77" s="174" t="s">
        <v>481</v>
      </c>
      <c r="I77" s="174" t="s">
        <v>423</v>
      </c>
      <c r="J77" s="171" t="s">
        <v>487</v>
      </c>
    </row>
    <row r="78" ht="42.75" customHeight="1" spans="1:10">
      <c r="A78" s="199"/>
      <c r="B78" s="199"/>
      <c r="C78" s="174" t="s">
        <v>431</v>
      </c>
      <c r="D78" s="174" t="s">
        <v>432</v>
      </c>
      <c r="E78" s="171" t="s">
        <v>488</v>
      </c>
      <c r="F78" s="174" t="s">
        <v>421</v>
      </c>
      <c r="G78" s="171" t="s">
        <v>489</v>
      </c>
      <c r="H78" s="174" t="s">
        <v>346</v>
      </c>
      <c r="I78" s="174" t="s">
        <v>436</v>
      </c>
      <c r="J78" s="171" t="s">
        <v>490</v>
      </c>
    </row>
    <row r="79" ht="42.75" customHeight="1" spans="1:10">
      <c r="A79" s="199"/>
      <c r="B79" s="199"/>
      <c r="C79" s="174" t="s">
        <v>438</v>
      </c>
      <c r="D79" s="174" t="s">
        <v>439</v>
      </c>
      <c r="E79" s="171" t="s">
        <v>491</v>
      </c>
      <c r="F79" s="174" t="s">
        <v>441</v>
      </c>
      <c r="G79" s="171" t="s">
        <v>453</v>
      </c>
      <c r="H79" s="174" t="s">
        <v>435</v>
      </c>
      <c r="I79" s="174" t="s">
        <v>423</v>
      </c>
      <c r="J79" s="171" t="s">
        <v>492</v>
      </c>
    </row>
    <row r="80" ht="42.75" customHeight="1" spans="1:10">
      <c r="A80" s="200"/>
      <c r="B80" s="200"/>
      <c r="C80" s="174" t="s">
        <v>438</v>
      </c>
      <c r="D80" s="174" t="s">
        <v>439</v>
      </c>
      <c r="E80" s="171" t="s">
        <v>493</v>
      </c>
      <c r="F80" s="174" t="s">
        <v>441</v>
      </c>
      <c r="G80" s="171" t="s">
        <v>453</v>
      </c>
      <c r="H80" s="174" t="s">
        <v>435</v>
      </c>
      <c r="I80" s="174" t="s">
        <v>423</v>
      </c>
      <c r="J80" s="171" t="s">
        <v>494</v>
      </c>
    </row>
    <row r="81" ht="42.75" customHeight="1" spans="1:10">
      <c r="A81" s="198" t="s">
        <v>558</v>
      </c>
      <c r="B81" s="198" t="s">
        <v>559</v>
      </c>
      <c r="C81" s="174" t="s">
        <v>418</v>
      </c>
      <c r="D81" s="174" t="s">
        <v>446</v>
      </c>
      <c r="E81" s="171" t="s">
        <v>458</v>
      </c>
      <c r="F81" s="174" t="s">
        <v>421</v>
      </c>
      <c r="G81" s="171" t="s">
        <v>458</v>
      </c>
      <c r="H81" s="174" t="s">
        <v>459</v>
      </c>
      <c r="I81" s="174" t="s">
        <v>436</v>
      </c>
      <c r="J81" s="171" t="s">
        <v>560</v>
      </c>
    </row>
    <row r="82" ht="42.75" customHeight="1" spans="1:10">
      <c r="A82" s="199"/>
      <c r="B82" s="199"/>
      <c r="C82" s="174" t="s">
        <v>431</v>
      </c>
      <c r="D82" s="174" t="s">
        <v>432</v>
      </c>
      <c r="E82" s="171" t="s">
        <v>561</v>
      </c>
      <c r="F82" s="174" t="s">
        <v>421</v>
      </c>
      <c r="G82" s="171" t="s">
        <v>461</v>
      </c>
      <c r="H82" s="174" t="s">
        <v>462</v>
      </c>
      <c r="I82" s="174" t="s">
        <v>423</v>
      </c>
      <c r="J82" s="171" t="s">
        <v>562</v>
      </c>
    </row>
    <row r="83" ht="42.75" customHeight="1" spans="1:10">
      <c r="A83" s="200"/>
      <c r="B83" s="200"/>
      <c r="C83" s="174" t="s">
        <v>438</v>
      </c>
      <c r="D83" s="174" t="s">
        <v>439</v>
      </c>
      <c r="E83" s="171" t="s">
        <v>463</v>
      </c>
      <c r="F83" s="174" t="s">
        <v>441</v>
      </c>
      <c r="G83" s="171" t="s">
        <v>464</v>
      </c>
      <c r="H83" s="174" t="s">
        <v>435</v>
      </c>
      <c r="I83" s="174" t="s">
        <v>423</v>
      </c>
      <c r="J83" s="171" t="s">
        <v>563</v>
      </c>
    </row>
    <row r="84" ht="42.75" customHeight="1" spans="1:10">
      <c r="A84" s="198" t="s">
        <v>357</v>
      </c>
      <c r="B84" s="198" t="s">
        <v>478</v>
      </c>
      <c r="C84" s="174" t="s">
        <v>418</v>
      </c>
      <c r="D84" s="174" t="s">
        <v>419</v>
      </c>
      <c r="E84" s="171" t="s">
        <v>479</v>
      </c>
      <c r="F84" s="174" t="s">
        <v>421</v>
      </c>
      <c r="G84" s="171" t="s">
        <v>480</v>
      </c>
      <c r="H84" s="174" t="s">
        <v>481</v>
      </c>
      <c r="I84" s="174" t="s">
        <v>423</v>
      </c>
      <c r="J84" s="171" t="s">
        <v>482</v>
      </c>
    </row>
    <row r="85" ht="42.75" customHeight="1" spans="1:10">
      <c r="A85" s="199"/>
      <c r="B85" s="199"/>
      <c r="C85" s="174" t="s">
        <v>418</v>
      </c>
      <c r="D85" s="174" t="s">
        <v>419</v>
      </c>
      <c r="E85" s="171" t="s">
        <v>483</v>
      </c>
      <c r="F85" s="174" t="s">
        <v>421</v>
      </c>
      <c r="G85" s="171" t="s">
        <v>38</v>
      </c>
      <c r="H85" s="174" t="s">
        <v>481</v>
      </c>
      <c r="I85" s="174" t="s">
        <v>423</v>
      </c>
      <c r="J85" s="171" t="s">
        <v>484</v>
      </c>
    </row>
    <row r="86" ht="42.75" customHeight="1" spans="1:10">
      <c r="A86" s="199"/>
      <c r="B86" s="199"/>
      <c r="C86" s="174" t="s">
        <v>418</v>
      </c>
      <c r="D86" s="174" t="s">
        <v>419</v>
      </c>
      <c r="E86" s="171" t="s">
        <v>485</v>
      </c>
      <c r="F86" s="174" t="s">
        <v>421</v>
      </c>
      <c r="G86" s="171" t="s">
        <v>486</v>
      </c>
      <c r="H86" s="174" t="s">
        <v>481</v>
      </c>
      <c r="I86" s="174" t="s">
        <v>423</v>
      </c>
      <c r="J86" s="171" t="s">
        <v>487</v>
      </c>
    </row>
    <row r="87" ht="42.75" customHeight="1" spans="1:10">
      <c r="A87" s="199"/>
      <c r="B87" s="199"/>
      <c r="C87" s="174" t="s">
        <v>431</v>
      </c>
      <c r="D87" s="174" t="s">
        <v>432</v>
      </c>
      <c r="E87" s="171" t="s">
        <v>488</v>
      </c>
      <c r="F87" s="174" t="s">
        <v>421</v>
      </c>
      <c r="G87" s="171" t="s">
        <v>489</v>
      </c>
      <c r="H87" s="174" t="s">
        <v>346</v>
      </c>
      <c r="I87" s="174" t="s">
        <v>436</v>
      </c>
      <c r="J87" s="171" t="s">
        <v>490</v>
      </c>
    </row>
    <row r="88" ht="42.75" customHeight="1" spans="1:10">
      <c r="A88" s="199"/>
      <c r="B88" s="199"/>
      <c r="C88" s="174" t="s">
        <v>438</v>
      </c>
      <c r="D88" s="174" t="s">
        <v>439</v>
      </c>
      <c r="E88" s="171" t="s">
        <v>491</v>
      </c>
      <c r="F88" s="174" t="s">
        <v>441</v>
      </c>
      <c r="G88" s="171" t="s">
        <v>453</v>
      </c>
      <c r="H88" s="174" t="s">
        <v>435</v>
      </c>
      <c r="I88" s="174" t="s">
        <v>423</v>
      </c>
      <c r="J88" s="171" t="s">
        <v>492</v>
      </c>
    </row>
    <row r="89" ht="42.75" customHeight="1" spans="1:10">
      <c r="A89" s="200"/>
      <c r="B89" s="200"/>
      <c r="C89" s="174" t="s">
        <v>438</v>
      </c>
      <c r="D89" s="174" t="s">
        <v>439</v>
      </c>
      <c r="E89" s="171" t="s">
        <v>493</v>
      </c>
      <c r="F89" s="174" t="s">
        <v>441</v>
      </c>
      <c r="G89" s="171" t="s">
        <v>453</v>
      </c>
      <c r="H89" s="174" t="s">
        <v>435</v>
      </c>
      <c r="I89" s="174" t="s">
        <v>423</v>
      </c>
      <c r="J89" s="171" t="s">
        <v>494</v>
      </c>
    </row>
  </sheetData>
  <mergeCells count="38">
    <mergeCell ref="A2:J2"/>
    <mergeCell ref="A3:H3"/>
    <mergeCell ref="A7:A10"/>
    <mergeCell ref="A11:A13"/>
    <mergeCell ref="A14:A16"/>
    <mergeCell ref="A17:A19"/>
    <mergeCell ref="A20:A25"/>
    <mergeCell ref="A26:A29"/>
    <mergeCell ref="A30:A32"/>
    <mergeCell ref="A33:A38"/>
    <mergeCell ref="A39:A45"/>
    <mergeCell ref="A46:A52"/>
    <mergeCell ref="A53:A58"/>
    <mergeCell ref="A59:A61"/>
    <mergeCell ref="A62:A64"/>
    <mergeCell ref="A65:A67"/>
    <mergeCell ref="A68:A74"/>
    <mergeCell ref="A75:A80"/>
    <mergeCell ref="A81:A83"/>
    <mergeCell ref="A84:A89"/>
    <mergeCell ref="B7:B10"/>
    <mergeCell ref="B11:B13"/>
    <mergeCell ref="B14:B16"/>
    <mergeCell ref="B17:B19"/>
    <mergeCell ref="B20:B25"/>
    <mergeCell ref="B26:B29"/>
    <mergeCell ref="B30:B32"/>
    <mergeCell ref="B33:B38"/>
    <mergeCell ref="B39:B45"/>
    <mergeCell ref="B46:B52"/>
    <mergeCell ref="B53:B58"/>
    <mergeCell ref="B59:B61"/>
    <mergeCell ref="B62:B64"/>
    <mergeCell ref="B65:B67"/>
    <mergeCell ref="B68:B74"/>
    <mergeCell ref="B75:B80"/>
    <mergeCell ref="B81:B83"/>
    <mergeCell ref="B84:B8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2" sqref="A2:J2"/>
    </sheetView>
  </sheetViews>
  <sheetFormatPr defaultColWidth="9.14285714285714" defaultRowHeight="12" customHeight="1" outlineLevelRow="5"/>
  <cols>
    <col min="1" max="1" width="34.2857142857143" style="166" customWidth="1"/>
    <col min="2" max="2" width="29" style="166" customWidth="1"/>
    <col min="3" max="5" width="23.5714285714286" style="166" customWidth="1"/>
    <col min="6" max="6" width="11.2857142857143" style="2" customWidth="1"/>
    <col min="7" max="7" width="25.1428571428571" style="166" customWidth="1"/>
    <col min="8" max="8" width="15.5714285714286" style="2" customWidth="1"/>
    <col min="9" max="9" width="13.4285714285714" style="2" customWidth="1"/>
    <col min="10" max="10" width="18.8571428571429" style="166" customWidth="1"/>
    <col min="11" max="11" width="9.14285714285714" style="2" customWidth="1"/>
    <col min="12" max="16384" width="9.14285714285714" style="2"/>
  </cols>
  <sheetData>
    <row r="1" ht="18" customHeight="1" spans="10:10">
      <c r="J1" s="175"/>
    </row>
    <row r="2" ht="41.25" customHeight="1" spans="1:10">
      <c r="A2" s="167" t="s">
        <v>564</v>
      </c>
      <c r="B2" s="168"/>
      <c r="C2" s="168"/>
      <c r="D2" s="168"/>
      <c r="E2" s="168"/>
      <c r="F2" s="169"/>
      <c r="G2" s="168"/>
      <c r="H2" s="169"/>
      <c r="I2" s="169"/>
      <c r="J2" s="168"/>
    </row>
    <row r="3" ht="17.25" customHeight="1" spans="1:1">
      <c r="A3" s="170" t="s">
        <v>1</v>
      </c>
    </row>
    <row r="4" ht="44.25" customHeight="1" spans="1:10">
      <c r="A4" s="47" t="s">
        <v>172</v>
      </c>
      <c r="B4" s="47" t="s">
        <v>407</v>
      </c>
      <c r="C4" s="47" t="s">
        <v>408</v>
      </c>
      <c r="D4" s="47" t="s">
        <v>409</v>
      </c>
      <c r="E4" s="47" t="s">
        <v>410</v>
      </c>
      <c r="F4" s="129" t="s">
        <v>411</v>
      </c>
      <c r="G4" s="47" t="s">
        <v>412</v>
      </c>
      <c r="H4" s="129" t="s">
        <v>413</v>
      </c>
      <c r="I4" s="129" t="s">
        <v>414</v>
      </c>
      <c r="J4" s="47" t="s">
        <v>415</v>
      </c>
    </row>
    <row r="5" ht="18.75" customHeight="1" spans="1:10">
      <c r="A5" s="197">
        <v>1</v>
      </c>
      <c r="B5" s="197">
        <v>2</v>
      </c>
      <c r="C5" s="197">
        <v>3</v>
      </c>
      <c r="D5" s="197">
        <v>4</v>
      </c>
      <c r="E5" s="197">
        <v>5</v>
      </c>
      <c r="F5" s="186">
        <v>6</v>
      </c>
      <c r="G5" s="197">
        <v>7</v>
      </c>
      <c r="H5" s="186">
        <v>8</v>
      </c>
      <c r="I5" s="186">
        <v>9</v>
      </c>
      <c r="J5" s="197">
        <v>10</v>
      </c>
    </row>
    <row r="6" customHeight="1" spans="1:1">
      <c r="A6" s="166" t="s">
        <v>565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8"/>
  <sheetViews>
    <sheetView workbookViewId="0">
      <selection activeCell="A7" sqref="A7"/>
    </sheetView>
  </sheetViews>
  <sheetFormatPr defaultColWidth="9.14285714285714" defaultRowHeight="14.25" customHeight="1" outlineLevelRow="7"/>
  <cols>
    <col min="1" max="1" width="37.7142857142857" style="107" customWidth="1"/>
    <col min="2" max="22" width="20" style="107" customWidth="1"/>
    <col min="23" max="24" width="20" style="2" customWidth="1"/>
    <col min="25" max="25" width="20" style="107" customWidth="1"/>
    <col min="26" max="26" width="9.14285714285714" style="2" customWidth="1"/>
    <col min="27" max="16384" width="9.14285714285714" style="2"/>
  </cols>
  <sheetData>
    <row r="1" s="2" customFormat="1" ht="17.25" customHeight="1" spans="1:25">
      <c r="A1" s="176"/>
      <c r="B1" s="176"/>
      <c r="C1" s="176"/>
      <c r="D1" s="17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75"/>
      <c r="X1" s="175"/>
      <c r="Y1" s="175" t="s">
        <v>566</v>
      </c>
    </row>
    <row r="2" s="2" customFormat="1" ht="41.25" customHeight="1" spans="1:25">
      <c r="A2" s="178" t="s">
        <v>567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9"/>
      <c r="X2" s="169"/>
      <c r="Y2" s="168"/>
    </row>
    <row r="3" s="2" customFormat="1" ht="18" customHeight="1" spans="1:25">
      <c r="A3" s="179" t="s">
        <v>568</v>
      </c>
      <c r="B3" s="180"/>
      <c r="C3" s="180"/>
      <c r="D3" s="181"/>
      <c r="E3" s="182"/>
      <c r="F3" s="182"/>
      <c r="G3" s="182"/>
      <c r="H3" s="182"/>
      <c r="I3" s="182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92"/>
      <c r="X3" s="192"/>
      <c r="Y3" s="192" t="s">
        <v>2</v>
      </c>
    </row>
    <row r="4" s="2" customFormat="1" ht="19.5" customHeight="1" spans="1:25">
      <c r="A4" s="42" t="s">
        <v>569</v>
      </c>
      <c r="B4" s="40" t="s">
        <v>178</v>
      </c>
      <c r="C4" s="41"/>
      <c r="D4" s="41"/>
      <c r="E4" s="40" t="s">
        <v>570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193"/>
      <c r="X4" s="194"/>
      <c r="Y4" s="42" t="s">
        <v>571</v>
      </c>
    </row>
    <row r="5" s="2" customFormat="1" ht="40.5" customHeight="1" spans="1:25">
      <c r="A5" s="46"/>
      <c r="B5" s="183" t="s">
        <v>64</v>
      </c>
      <c r="C5" s="184" t="s">
        <v>185</v>
      </c>
      <c r="D5" s="185" t="s">
        <v>338</v>
      </c>
      <c r="E5" s="186" t="s">
        <v>572</v>
      </c>
      <c r="F5" s="186" t="s">
        <v>573</v>
      </c>
      <c r="G5" s="186" t="s">
        <v>574</v>
      </c>
      <c r="H5" s="186" t="s">
        <v>575</v>
      </c>
      <c r="I5" s="186" t="s">
        <v>576</v>
      </c>
      <c r="J5" s="186" t="s">
        <v>577</v>
      </c>
      <c r="K5" s="186" t="s">
        <v>578</v>
      </c>
      <c r="L5" s="186" t="s">
        <v>579</v>
      </c>
      <c r="M5" s="186" t="s">
        <v>580</v>
      </c>
      <c r="N5" s="186" t="s">
        <v>581</v>
      </c>
      <c r="O5" s="186" t="s">
        <v>582</v>
      </c>
      <c r="P5" s="186" t="s">
        <v>583</v>
      </c>
      <c r="Q5" s="186" t="s">
        <v>584</v>
      </c>
      <c r="R5" s="186" t="s">
        <v>585</v>
      </c>
      <c r="S5" s="186" t="s">
        <v>586</v>
      </c>
      <c r="T5" s="186" t="s">
        <v>587</v>
      </c>
      <c r="U5" s="186" t="s">
        <v>588</v>
      </c>
      <c r="V5" s="186" t="s">
        <v>589</v>
      </c>
      <c r="W5" s="186" t="s">
        <v>590</v>
      </c>
      <c r="X5" s="186" t="s">
        <v>591</v>
      </c>
      <c r="Y5" s="114" t="s">
        <v>591</v>
      </c>
    </row>
    <row r="6" s="2" customFormat="1" ht="19.5" customHeight="1" spans="1:25">
      <c r="A6" s="187">
        <v>1</v>
      </c>
      <c r="B6" s="187">
        <v>2</v>
      </c>
      <c r="C6" s="187">
        <v>3</v>
      </c>
      <c r="D6" s="188">
        <v>4</v>
      </c>
      <c r="E6" s="186">
        <v>5</v>
      </c>
      <c r="F6" s="187">
        <v>6</v>
      </c>
      <c r="G6" s="187">
        <v>7</v>
      </c>
      <c r="H6" s="188">
        <v>8</v>
      </c>
      <c r="I6" s="187">
        <v>9</v>
      </c>
      <c r="J6" s="187">
        <v>10</v>
      </c>
      <c r="K6" s="187">
        <v>11</v>
      </c>
      <c r="L6" s="188">
        <v>12</v>
      </c>
      <c r="M6" s="187">
        <v>13</v>
      </c>
      <c r="N6" s="187">
        <v>14</v>
      </c>
      <c r="O6" s="187">
        <v>15</v>
      </c>
      <c r="P6" s="188">
        <v>16</v>
      </c>
      <c r="Q6" s="187">
        <v>17</v>
      </c>
      <c r="R6" s="187">
        <v>18</v>
      </c>
      <c r="S6" s="187">
        <v>19</v>
      </c>
      <c r="T6" s="188">
        <v>20</v>
      </c>
      <c r="U6" s="188">
        <v>21</v>
      </c>
      <c r="V6" s="188">
        <v>22</v>
      </c>
      <c r="W6" s="195">
        <v>23</v>
      </c>
      <c r="X6" s="195">
        <v>24</v>
      </c>
      <c r="Y6" s="187">
        <v>25</v>
      </c>
    </row>
    <row r="7" s="2" customFormat="1" ht="29.1" customHeight="1" spans="1:25">
      <c r="A7" s="171" t="s">
        <v>592</v>
      </c>
      <c r="B7" s="189">
        <v>23300</v>
      </c>
      <c r="C7" s="189">
        <v>23300</v>
      </c>
      <c r="D7" s="190" t="s">
        <v>346</v>
      </c>
      <c r="E7" s="191" t="s">
        <v>346</v>
      </c>
      <c r="F7" s="191" t="s">
        <v>346</v>
      </c>
      <c r="G7" s="191" t="s">
        <v>346</v>
      </c>
      <c r="H7" s="191" t="s">
        <v>346</v>
      </c>
      <c r="I7" s="189">
        <v>23300</v>
      </c>
      <c r="J7" s="191" t="s">
        <v>346</v>
      </c>
      <c r="K7" s="191" t="s">
        <v>346</v>
      </c>
      <c r="L7" s="191" t="s">
        <v>346</v>
      </c>
      <c r="M7" s="191" t="s">
        <v>346</v>
      </c>
      <c r="N7" s="191" t="s">
        <v>346</v>
      </c>
      <c r="O7" s="191" t="s">
        <v>346</v>
      </c>
      <c r="P7" s="191" t="s">
        <v>346</v>
      </c>
      <c r="Q7" s="191" t="s">
        <v>346</v>
      </c>
      <c r="R7" s="191" t="s">
        <v>346</v>
      </c>
      <c r="S7" s="191" t="s">
        <v>346</v>
      </c>
      <c r="T7" s="191" t="s">
        <v>346</v>
      </c>
      <c r="U7" s="191" t="s">
        <v>346</v>
      </c>
      <c r="V7" s="191" t="s">
        <v>346</v>
      </c>
      <c r="W7" s="191" t="s">
        <v>346</v>
      </c>
      <c r="X7" s="191" t="s">
        <v>346</v>
      </c>
      <c r="Y7" s="196"/>
    </row>
    <row r="8" s="2" customFormat="1" ht="24" customHeight="1" spans="1:25">
      <c r="A8" s="102" t="s">
        <v>346</v>
      </c>
      <c r="B8" s="191" t="s">
        <v>346</v>
      </c>
      <c r="C8" s="191" t="s">
        <v>346</v>
      </c>
      <c r="D8" s="190" t="s">
        <v>346</v>
      </c>
      <c r="E8" s="191" t="s">
        <v>346</v>
      </c>
      <c r="F8" s="191" t="s">
        <v>346</v>
      </c>
      <c r="G8" s="191" t="s">
        <v>346</v>
      </c>
      <c r="H8" s="191" t="s">
        <v>346</v>
      </c>
      <c r="I8" s="191" t="s">
        <v>346</v>
      </c>
      <c r="J8" s="191" t="s">
        <v>346</v>
      </c>
      <c r="K8" s="191" t="s">
        <v>346</v>
      </c>
      <c r="L8" s="191" t="s">
        <v>346</v>
      </c>
      <c r="M8" s="191" t="s">
        <v>346</v>
      </c>
      <c r="N8" s="191" t="s">
        <v>346</v>
      </c>
      <c r="O8" s="191" t="s">
        <v>346</v>
      </c>
      <c r="P8" s="191" t="s">
        <v>346</v>
      </c>
      <c r="Q8" s="191" t="s">
        <v>346</v>
      </c>
      <c r="R8" s="191" t="s">
        <v>346</v>
      </c>
      <c r="S8" s="191" t="s">
        <v>346</v>
      </c>
      <c r="T8" s="191" t="s">
        <v>346</v>
      </c>
      <c r="U8" s="191" t="s">
        <v>346</v>
      </c>
      <c r="V8" s="191" t="s">
        <v>346</v>
      </c>
      <c r="W8" s="191" t="s">
        <v>346</v>
      </c>
      <c r="X8" s="191" t="s">
        <v>346</v>
      </c>
      <c r="Y8" s="196"/>
    </row>
  </sheetData>
  <mergeCells count="6">
    <mergeCell ref="A2:Y2"/>
    <mergeCell ref="A3:I3"/>
    <mergeCell ref="B4:D4"/>
    <mergeCell ref="E4:X4"/>
    <mergeCell ref="A4:A5"/>
    <mergeCell ref="Y4:Y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2" sqref="A2:J2"/>
    </sheetView>
  </sheetViews>
  <sheetFormatPr defaultColWidth="9.14285714285714" defaultRowHeight="12" customHeight="1" outlineLevelRow="7"/>
  <cols>
    <col min="1" max="1" width="34.2857142857143" style="166" customWidth="1"/>
    <col min="2" max="2" width="29" style="166" customWidth="1"/>
    <col min="3" max="5" width="23.5714285714286" style="166" customWidth="1"/>
    <col min="6" max="6" width="11.2857142857143" style="2" customWidth="1"/>
    <col min="7" max="7" width="25.1428571428571" style="166" customWidth="1"/>
    <col min="8" max="8" width="15.5714285714286" style="2" customWidth="1"/>
    <col min="9" max="9" width="13.4285714285714" style="2" customWidth="1"/>
    <col min="10" max="10" width="18.8571428571429" style="166" customWidth="1"/>
    <col min="11" max="11" width="9.14285714285714" style="2" customWidth="1"/>
    <col min="12" max="16384" width="9.14285714285714" style="2"/>
  </cols>
  <sheetData>
    <row r="1" ht="16.5" customHeight="1" spans="10:10">
      <c r="J1" s="175"/>
    </row>
    <row r="2" ht="41.25" customHeight="1" spans="1:10">
      <c r="A2" s="167" t="s">
        <v>593</v>
      </c>
      <c r="B2" s="168"/>
      <c r="C2" s="168"/>
      <c r="D2" s="168"/>
      <c r="E2" s="168"/>
      <c r="F2" s="169"/>
      <c r="G2" s="168"/>
      <c r="H2" s="169"/>
      <c r="I2" s="169"/>
      <c r="J2" s="168"/>
    </row>
    <row r="3" ht="17.25" customHeight="1" spans="1:1">
      <c r="A3" s="170" t="s">
        <v>1</v>
      </c>
    </row>
    <row r="4" ht="44.25" customHeight="1" spans="1:10">
      <c r="A4" s="47" t="s">
        <v>569</v>
      </c>
      <c r="B4" s="47" t="s">
        <v>407</v>
      </c>
      <c r="C4" s="47" t="s">
        <v>408</v>
      </c>
      <c r="D4" s="47" t="s">
        <v>409</v>
      </c>
      <c r="E4" s="47" t="s">
        <v>410</v>
      </c>
      <c r="F4" s="129" t="s">
        <v>411</v>
      </c>
      <c r="G4" s="47" t="s">
        <v>412</v>
      </c>
      <c r="H4" s="129" t="s">
        <v>413</v>
      </c>
      <c r="I4" s="129" t="s">
        <v>414</v>
      </c>
      <c r="J4" s="47" t="s">
        <v>415</v>
      </c>
    </row>
    <row r="5" ht="14.2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129">
        <v>6</v>
      </c>
      <c r="G5" s="47">
        <v>7</v>
      </c>
      <c r="H5" s="129">
        <v>8</v>
      </c>
      <c r="I5" s="129">
        <v>9</v>
      </c>
      <c r="J5" s="47">
        <v>10</v>
      </c>
    </row>
    <row r="6" ht="42" customHeight="1" spans="1:10">
      <c r="A6" s="171" t="s">
        <v>346</v>
      </c>
      <c r="B6" s="102"/>
      <c r="C6" s="102"/>
      <c r="D6" s="102"/>
      <c r="E6" s="172"/>
      <c r="F6" s="173"/>
      <c r="G6" s="172"/>
      <c r="H6" s="173"/>
      <c r="I6" s="173"/>
      <c r="J6" s="172"/>
    </row>
    <row r="7" ht="42.75" customHeight="1" spans="1:10">
      <c r="A7" s="174" t="s">
        <v>346</v>
      </c>
      <c r="B7" s="174" t="s">
        <v>346</v>
      </c>
      <c r="C7" s="174" t="s">
        <v>346</v>
      </c>
      <c r="D7" s="174" t="s">
        <v>346</v>
      </c>
      <c r="E7" s="171" t="s">
        <v>346</v>
      </c>
      <c r="F7" s="174" t="s">
        <v>346</v>
      </c>
      <c r="G7" s="171" t="s">
        <v>346</v>
      </c>
      <c r="H7" s="174" t="s">
        <v>346</v>
      </c>
      <c r="I7" s="174" t="s">
        <v>346</v>
      </c>
      <c r="J7" s="171" t="s">
        <v>346</v>
      </c>
    </row>
    <row r="8" ht="30.95" customHeight="1" spans="1:1">
      <c r="A8" s="166" t="s">
        <v>565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9"/>
  <sheetViews>
    <sheetView workbookViewId="0">
      <selection activeCell="F15" sqref="F15"/>
    </sheetView>
  </sheetViews>
  <sheetFormatPr defaultColWidth="10.4285714285714" defaultRowHeight="14.25" customHeight="1" outlineLevelCol="5"/>
  <cols>
    <col min="1" max="1" width="33.7142857142857" style="106" customWidth="1"/>
    <col min="2" max="2" width="33.7142857142857" style="2" customWidth="1"/>
    <col min="3" max="3" width="45.5714285714286" style="106" customWidth="1"/>
    <col min="4" max="4" width="27.5714285714286" style="106" customWidth="1"/>
    <col min="5" max="5" width="21.7142857142857" style="106" customWidth="1"/>
    <col min="6" max="6" width="26.8571428571429" style="106" customWidth="1"/>
    <col min="7" max="7" width="10.4285714285714" style="2" customWidth="1"/>
    <col min="8" max="16384" width="10.4285714285714" style="2"/>
  </cols>
  <sheetData>
    <row r="1" customHeight="1" spans="1:6">
      <c r="A1" s="136"/>
      <c r="B1" s="154"/>
      <c r="C1" s="1"/>
      <c r="D1" s="1"/>
      <c r="E1" s="1"/>
      <c r="F1" s="1"/>
    </row>
    <row r="2" ht="41.25" customHeight="1" spans="1:6">
      <c r="A2" s="4" t="s">
        <v>594</v>
      </c>
      <c r="B2" s="154"/>
      <c r="C2" s="1"/>
      <c r="D2" s="1"/>
      <c r="E2" s="1"/>
      <c r="F2" s="1"/>
    </row>
    <row r="3" customHeight="1" spans="1:6">
      <c r="A3" s="17" t="s">
        <v>1</v>
      </c>
      <c r="B3" s="155"/>
      <c r="C3" s="136"/>
      <c r="D3" s="3" t="s">
        <v>2</v>
      </c>
      <c r="E3" s="1"/>
      <c r="F3" s="1"/>
    </row>
    <row r="4" ht="42" customHeight="1" spans="1:6">
      <c r="A4" s="156" t="s">
        <v>161</v>
      </c>
      <c r="B4" s="156" t="s">
        <v>162</v>
      </c>
      <c r="C4" s="156" t="s">
        <v>595</v>
      </c>
      <c r="D4" s="156" t="s">
        <v>596</v>
      </c>
      <c r="E4" s="19" t="s">
        <v>597</v>
      </c>
      <c r="F4" s="19" t="s">
        <v>598</v>
      </c>
    </row>
    <row r="5" ht="15.75" customHeight="1" spans="1:6">
      <c r="A5" s="141" t="s">
        <v>168</v>
      </c>
      <c r="B5" s="135" t="s">
        <v>169</v>
      </c>
      <c r="C5" s="157" t="s">
        <v>599</v>
      </c>
      <c r="D5" s="158" t="s">
        <v>600</v>
      </c>
      <c r="E5" s="159">
        <v>5000</v>
      </c>
      <c r="F5" s="159">
        <v>25000</v>
      </c>
    </row>
    <row r="6" ht="15.75" customHeight="1" spans="1:6">
      <c r="A6" s="141" t="s">
        <v>168</v>
      </c>
      <c r="B6" s="135" t="s">
        <v>169</v>
      </c>
      <c r="C6" s="160" t="s">
        <v>601</v>
      </c>
      <c r="D6" s="161" t="s">
        <v>600</v>
      </c>
      <c r="E6" s="159">
        <v>2000</v>
      </c>
      <c r="F6" s="162">
        <v>10000</v>
      </c>
    </row>
    <row r="7" customHeight="1" spans="1:6">
      <c r="A7" s="141" t="s">
        <v>168</v>
      </c>
      <c r="B7" s="135" t="s">
        <v>169</v>
      </c>
      <c r="C7" s="157" t="s">
        <v>602</v>
      </c>
      <c r="D7" s="157" t="s">
        <v>603</v>
      </c>
      <c r="E7" s="163">
        <v>200</v>
      </c>
      <c r="F7" s="159">
        <v>400</v>
      </c>
    </row>
    <row r="8" customHeight="1" spans="1:6">
      <c r="A8" s="141" t="s">
        <v>168</v>
      </c>
      <c r="B8" s="164" t="s">
        <v>169</v>
      </c>
      <c r="C8" s="165" t="s">
        <v>604</v>
      </c>
      <c r="D8" s="165" t="s">
        <v>605</v>
      </c>
      <c r="E8" s="159">
        <v>1000</v>
      </c>
      <c r="F8" s="159">
        <v>2000</v>
      </c>
    </row>
    <row r="9" customHeight="1" spans="1:6">
      <c r="A9" s="141" t="s">
        <v>168</v>
      </c>
      <c r="B9" s="164" t="s">
        <v>169</v>
      </c>
      <c r="C9" s="165" t="s">
        <v>606</v>
      </c>
      <c r="D9" s="165" t="s">
        <v>607</v>
      </c>
      <c r="E9" s="159">
        <v>200</v>
      </c>
      <c r="F9" s="159">
        <v>2600</v>
      </c>
    </row>
  </sheetData>
  <mergeCells count="4">
    <mergeCell ref="A1:F1"/>
    <mergeCell ref="A2:F2"/>
    <mergeCell ref="A3:B3"/>
    <mergeCell ref="D3:F3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showGridLines="0" workbookViewId="0">
      <selection activeCell="F13" sqref="F13"/>
    </sheetView>
  </sheetViews>
  <sheetFormatPr defaultColWidth="8.57142857142857" defaultRowHeight="12.75" customHeight="1"/>
  <cols>
    <col min="1" max="1" width="37.2857142857143" style="1" customWidth="1"/>
    <col min="2" max="2" width="37.2857142857143" style="2" customWidth="1"/>
    <col min="3" max="3" width="36.4285714285714" style="1" customWidth="1"/>
    <col min="4" max="4" width="11.2857142857143" style="1" customWidth="1"/>
    <col min="5" max="5" width="18.7142857142857" style="1" customWidth="1"/>
    <col min="6" max="6" width="26.5714285714286" style="1" customWidth="1"/>
    <col min="7" max="7" width="30.4285714285714" style="1" customWidth="1"/>
    <col min="8" max="8" width="11.8571428571429" style="1" customWidth="1"/>
    <col min="9" max="10" width="12.2857142857143" style="1" customWidth="1"/>
    <col min="11" max="13" width="24.8571428571429" style="2" customWidth="1"/>
    <col min="14" max="17" width="24.8571428571429" style="1" customWidth="1"/>
    <col min="18" max="18" width="24.8571428571429" style="2" customWidth="1"/>
    <col min="19" max="20" width="24.8571428571429" style="1" customWidth="1"/>
    <col min="21" max="21" width="24.8571428571429" style="2" customWidth="1"/>
    <col min="22" max="23" width="24.8571428571429" style="1" customWidth="1"/>
    <col min="24" max="24" width="8.57142857142857" style="2" customWidth="1"/>
    <col min="25" max="16384" width="8.57142857142857" style="2"/>
  </cols>
  <sheetData>
    <row r="1" ht="17.25" customHeight="1" spans="1:1">
      <c r="A1" s="136"/>
    </row>
    <row r="2" ht="41.25" customHeight="1" spans="1:1">
      <c r="A2" s="4" t="s">
        <v>608</v>
      </c>
    </row>
    <row r="3" ht="17.25" customHeight="1" spans="1:14">
      <c r="A3" s="17" t="s">
        <v>1</v>
      </c>
      <c r="J3" s="136"/>
      <c r="K3" s="145"/>
      <c r="L3" s="145"/>
      <c r="M3" s="145"/>
      <c r="N3" s="136" t="s">
        <v>2</v>
      </c>
    </row>
    <row r="4" ht="18" customHeight="1" spans="1:23">
      <c r="A4" s="19" t="s">
        <v>161</v>
      </c>
      <c r="B4" s="125" t="s">
        <v>162</v>
      </c>
      <c r="C4" s="19" t="s">
        <v>172</v>
      </c>
      <c r="D4" s="19" t="s">
        <v>62</v>
      </c>
      <c r="E4" s="19" t="s">
        <v>63</v>
      </c>
      <c r="F4" s="19" t="s">
        <v>609</v>
      </c>
      <c r="G4" s="19" t="s">
        <v>610</v>
      </c>
      <c r="H4" s="19" t="s">
        <v>611</v>
      </c>
      <c r="I4" s="19" t="s">
        <v>612</v>
      </c>
      <c r="J4" s="19" t="s">
        <v>597</v>
      </c>
      <c r="K4" s="120" t="s">
        <v>178</v>
      </c>
      <c r="L4" s="121"/>
      <c r="M4" s="121"/>
      <c r="N4" s="122" t="s">
        <v>178</v>
      </c>
      <c r="O4" s="123"/>
      <c r="P4" s="123"/>
      <c r="Q4" s="123"/>
      <c r="R4" s="124"/>
      <c r="S4" s="123"/>
      <c r="T4" s="123"/>
      <c r="U4" s="124"/>
      <c r="V4" s="123"/>
      <c r="W4" s="131"/>
    </row>
    <row r="5" ht="23.25" customHeight="1" spans="1:23">
      <c r="A5" s="137"/>
      <c r="B5" s="138"/>
      <c r="C5" s="137"/>
      <c r="D5" s="137"/>
      <c r="E5" s="137"/>
      <c r="F5" s="137"/>
      <c r="G5" s="137"/>
      <c r="H5" s="137"/>
      <c r="I5" s="137"/>
      <c r="J5" s="137"/>
      <c r="K5" s="125" t="s">
        <v>286</v>
      </c>
      <c r="L5" s="125" t="s">
        <v>180</v>
      </c>
      <c r="M5" s="126" t="s">
        <v>181</v>
      </c>
      <c r="N5" s="18"/>
      <c r="O5" s="18"/>
      <c r="P5" s="18"/>
      <c r="Q5" s="18"/>
      <c r="R5" s="120" t="s">
        <v>287</v>
      </c>
      <c r="S5" s="151"/>
      <c r="T5" s="151"/>
      <c r="U5" s="124"/>
      <c r="V5" s="152"/>
      <c r="W5" s="19" t="s">
        <v>613</v>
      </c>
    </row>
    <row r="6" ht="43.5" customHeight="1" spans="1:23">
      <c r="A6" s="139"/>
      <c r="B6" s="128"/>
      <c r="C6" s="139"/>
      <c r="D6" s="139"/>
      <c r="E6" s="139"/>
      <c r="F6" s="139"/>
      <c r="G6" s="140"/>
      <c r="H6" s="140"/>
      <c r="I6" s="140"/>
      <c r="J6" s="140"/>
      <c r="K6" s="146"/>
      <c r="L6" s="146"/>
      <c r="M6" s="125" t="s">
        <v>67</v>
      </c>
      <c r="N6" s="147" t="s">
        <v>185</v>
      </c>
      <c r="O6" s="147" t="s">
        <v>186</v>
      </c>
      <c r="P6" s="147" t="s">
        <v>187</v>
      </c>
      <c r="Q6" s="147" t="s">
        <v>188</v>
      </c>
      <c r="R6" s="125" t="s">
        <v>67</v>
      </c>
      <c r="S6" s="147" t="s">
        <v>189</v>
      </c>
      <c r="T6" s="147" t="s">
        <v>190</v>
      </c>
      <c r="U6" s="125" t="s">
        <v>191</v>
      </c>
      <c r="V6" s="147" t="s">
        <v>192</v>
      </c>
      <c r="W6" s="153" t="s">
        <v>614</v>
      </c>
    </row>
    <row r="7" ht="17.25" customHeight="1" spans="1:23">
      <c r="A7" s="141" t="s">
        <v>168</v>
      </c>
      <c r="B7" s="142" t="s">
        <v>169</v>
      </c>
      <c r="C7" s="143" t="s">
        <v>303</v>
      </c>
      <c r="D7" s="143">
        <v>2080109</v>
      </c>
      <c r="E7" s="143" t="s">
        <v>296</v>
      </c>
      <c r="F7" s="144" t="s">
        <v>615</v>
      </c>
      <c r="G7" s="143" t="s">
        <v>599</v>
      </c>
      <c r="H7" s="143" t="s">
        <v>616</v>
      </c>
      <c r="I7" s="143">
        <v>5</v>
      </c>
      <c r="J7" s="143">
        <v>5000</v>
      </c>
      <c r="K7" s="148">
        <f>J7*I7</f>
        <v>25000</v>
      </c>
      <c r="L7" s="79" t="s">
        <v>346</v>
      </c>
      <c r="M7" s="148">
        <v>25000</v>
      </c>
      <c r="N7" s="148">
        <v>25000</v>
      </c>
      <c r="O7" s="79" t="s">
        <v>346</v>
      </c>
      <c r="P7" s="79" t="s">
        <v>346</v>
      </c>
      <c r="Q7" s="79" t="s">
        <v>346</v>
      </c>
      <c r="R7" s="79" t="s">
        <v>346</v>
      </c>
      <c r="S7" s="79" t="s">
        <v>346</v>
      </c>
      <c r="T7" s="79" t="s">
        <v>346</v>
      </c>
      <c r="U7" s="79" t="s">
        <v>346</v>
      </c>
      <c r="V7" s="79" t="s">
        <v>346</v>
      </c>
      <c r="W7" s="79"/>
    </row>
    <row r="8" ht="17.25" customHeight="1" spans="1:23">
      <c r="A8" s="141" t="s">
        <v>168</v>
      </c>
      <c r="B8" s="142" t="s">
        <v>169</v>
      </c>
      <c r="C8" s="143" t="s">
        <v>303</v>
      </c>
      <c r="D8" s="143">
        <v>2080109</v>
      </c>
      <c r="E8" s="143" t="s">
        <v>296</v>
      </c>
      <c r="F8" s="144" t="s">
        <v>617</v>
      </c>
      <c r="G8" s="143" t="s">
        <v>601</v>
      </c>
      <c r="H8" s="143" t="s">
        <v>616</v>
      </c>
      <c r="I8" s="143">
        <v>5</v>
      </c>
      <c r="J8" s="143">
        <v>2000</v>
      </c>
      <c r="K8" s="148">
        <f t="shared" ref="K8:K11" si="0">J8*I8</f>
        <v>10000</v>
      </c>
      <c r="L8" s="79" t="s">
        <v>346</v>
      </c>
      <c r="M8" s="148">
        <v>10000</v>
      </c>
      <c r="N8" s="148">
        <v>10000</v>
      </c>
      <c r="O8" s="79" t="s">
        <v>346</v>
      </c>
      <c r="P8" s="79" t="s">
        <v>346</v>
      </c>
      <c r="Q8" s="79" t="s">
        <v>346</v>
      </c>
      <c r="R8" s="79" t="s">
        <v>346</v>
      </c>
      <c r="S8" s="79" t="s">
        <v>346</v>
      </c>
      <c r="T8" s="79" t="s">
        <v>346</v>
      </c>
      <c r="U8" s="79" t="s">
        <v>346</v>
      </c>
      <c r="V8" s="79" t="s">
        <v>346</v>
      </c>
      <c r="W8" s="79"/>
    </row>
    <row r="9" ht="17.25" customHeight="1" spans="1:23">
      <c r="A9" s="141" t="s">
        <v>168</v>
      </c>
      <c r="B9" s="142" t="s">
        <v>169</v>
      </c>
      <c r="C9" s="143" t="s">
        <v>303</v>
      </c>
      <c r="D9" s="143">
        <v>2080109</v>
      </c>
      <c r="E9" s="143" t="s">
        <v>296</v>
      </c>
      <c r="F9" s="144" t="s">
        <v>618</v>
      </c>
      <c r="G9" s="143" t="s">
        <v>602</v>
      </c>
      <c r="H9" s="143" t="s">
        <v>619</v>
      </c>
      <c r="I9" s="143">
        <v>2</v>
      </c>
      <c r="J9" s="143">
        <v>200</v>
      </c>
      <c r="K9" s="148">
        <f t="shared" si="0"/>
        <v>400</v>
      </c>
      <c r="L9" s="149"/>
      <c r="M9" s="148">
        <v>400</v>
      </c>
      <c r="N9" s="148">
        <v>400</v>
      </c>
      <c r="O9" s="150"/>
      <c r="P9" s="150"/>
      <c r="Q9" s="150"/>
      <c r="R9" s="149"/>
      <c r="S9" s="150"/>
      <c r="T9" s="150"/>
      <c r="U9" s="149"/>
      <c r="V9" s="150"/>
      <c r="W9" s="150"/>
    </row>
    <row r="10" ht="17.25" customHeight="1" spans="1:23">
      <c r="A10" s="141" t="s">
        <v>168</v>
      </c>
      <c r="B10" s="142" t="s">
        <v>169</v>
      </c>
      <c r="C10" s="143" t="s">
        <v>303</v>
      </c>
      <c r="D10" s="143">
        <v>2080109</v>
      </c>
      <c r="E10" s="143" t="s">
        <v>296</v>
      </c>
      <c r="F10" s="144" t="s">
        <v>620</v>
      </c>
      <c r="G10" s="143" t="s">
        <v>621</v>
      </c>
      <c r="H10" s="143" t="s">
        <v>622</v>
      </c>
      <c r="I10" s="143">
        <v>2</v>
      </c>
      <c r="J10" s="143">
        <v>1000</v>
      </c>
      <c r="K10" s="148">
        <f t="shared" si="0"/>
        <v>2000</v>
      </c>
      <c r="L10" s="149"/>
      <c r="M10" s="148">
        <v>2000</v>
      </c>
      <c r="N10" s="148">
        <v>2000</v>
      </c>
      <c r="O10" s="150"/>
      <c r="P10" s="150"/>
      <c r="Q10" s="150"/>
      <c r="R10" s="149"/>
      <c r="S10" s="150"/>
      <c r="T10" s="150"/>
      <c r="U10" s="149"/>
      <c r="V10" s="150"/>
      <c r="W10" s="150"/>
    </row>
    <row r="11" ht="17.25" customHeight="1" spans="1:23">
      <c r="A11" s="141" t="s">
        <v>168</v>
      </c>
      <c r="B11" s="142" t="s">
        <v>169</v>
      </c>
      <c r="C11" s="143" t="s">
        <v>303</v>
      </c>
      <c r="D11" s="143">
        <v>2080109</v>
      </c>
      <c r="E11" s="143" t="s">
        <v>296</v>
      </c>
      <c r="F11" s="144" t="s">
        <v>623</v>
      </c>
      <c r="G11" s="143" t="s">
        <v>606</v>
      </c>
      <c r="H11" s="143" t="s">
        <v>624</v>
      </c>
      <c r="I11" s="143">
        <v>13</v>
      </c>
      <c r="J11" s="143">
        <v>200</v>
      </c>
      <c r="K11" s="148">
        <f t="shared" si="0"/>
        <v>2600</v>
      </c>
      <c r="L11" s="149"/>
      <c r="M11" s="148">
        <v>2600</v>
      </c>
      <c r="N11" s="148">
        <v>2600</v>
      </c>
      <c r="O11" s="150"/>
      <c r="P11" s="150"/>
      <c r="Q11" s="150"/>
      <c r="R11" s="149"/>
      <c r="S11" s="150"/>
      <c r="T11" s="150"/>
      <c r="U11" s="149"/>
      <c r="V11" s="150"/>
      <c r="W11" s="150"/>
    </row>
  </sheetData>
  <mergeCells count="20">
    <mergeCell ref="A1:W1"/>
    <mergeCell ref="A2:W2"/>
    <mergeCell ref="A3:I3"/>
    <mergeCell ref="N3:W3"/>
    <mergeCell ref="K4:W4"/>
    <mergeCell ref="M5:Q5"/>
    <mergeCell ref="R5:V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W5:W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U11"/>
  <sheetViews>
    <sheetView topLeftCell="C1" workbookViewId="0">
      <selection activeCell="C11" sqref="C11"/>
    </sheetView>
  </sheetViews>
  <sheetFormatPr defaultColWidth="10.4285714285714" defaultRowHeight="14.25" customHeight="1"/>
  <cols>
    <col min="1" max="2" width="28" style="106" customWidth="1"/>
    <col min="3" max="3" width="29.7142857142857" style="106" customWidth="1"/>
    <col min="4" max="4" width="16.2857142857143" style="106" customWidth="1"/>
    <col min="5" max="5" width="12.4285714285714" style="106" customWidth="1"/>
    <col min="6" max="6" width="21.2857142857143" style="106" customWidth="1"/>
    <col min="7" max="7" width="22" style="106" customWidth="1"/>
    <col min="8" max="8" width="20" style="106" customWidth="1"/>
    <col min="9" max="21" width="17.4285714285714" style="106" customWidth="1"/>
    <col min="22" max="22" width="10.4285714285714" style="106" customWidth="1"/>
    <col min="23" max="16384" width="10.4285714285714" style="106"/>
  </cols>
  <sheetData>
    <row r="1" customHeight="1" spans="1:2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25"/>
    </row>
    <row r="2" ht="41.25" customHeight="1" spans="1:21">
      <c r="A2" s="108" t="s">
        <v>625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</row>
    <row r="3" ht="17.25" customHeight="1" spans="1:21">
      <c r="A3" s="109" t="s">
        <v>1</v>
      </c>
      <c r="B3" s="110"/>
      <c r="C3" s="110"/>
      <c r="D3" s="110"/>
      <c r="E3" s="110"/>
      <c r="F3" s="111"/>
      <c r="G3" s="111"/>
      <c r="H3" s="111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130" t="s">
        <v>2</v>
      </c>
    </row>
    <row r="4" ht="24" customHeight="1" spans="1:21">
      <c r="A4" s="19" t="s">
        <v>161</v>
      </c>
      <c r="B4" s="42" t="s">
        <v>162</v>
      </c>
      <c r="C4" s="19" t="s">
        <v>172</v>
      </c>
      <c r="D4" s="19" t="s">
        <v>626</v>
      </c>
      <c r="E4" s="19" t="s">
        <v>62</v>
      </c>
      <c r="F4" s="19" t="s">
        <v>63</v>
      </c>
      <c r="G4" s="19" t="s">
        <v>627</v>
      </c>
      <c r="H4" s="19" t="s">
        <v>628</v>
      </c>
      <c r="I4" s="120" t="s">
        <v>178</v>
      </c>
      <c r="J4" s="121"/>
      <c r="K4" s="121"/>
      <c r="L4" s="122" t="s">
        <v>178</v>
      </c>
      <c r="M4" s="123"/>
      <c r="N4" s="123"/>
      <c r="O4" s="123"/>
      <c r="P4" s="124"/>
      <c r="Q4" s="123"/>
      <c r="R4" s="123"/>
      <c r="S4" s="124"/>
      <c r="T4" s="123"/>
      <c r="U4" s="131"/>
    </row>
    <row r="5" ht="23.25" customHeight="1" spans="1:21">
      <c r="A5" s="112"/>
      <c r="B5" s="113"/>
      <c r="C5" s="113"/>
      <c r="D5" s="113"/>
      <c r="E5" s="112"/>
      <c r="F5" s="112"/>
      <c r="G5" s="112"/>
      <c r="H5" s="112"/>
      <c r="I5" s="125" t="s">
        <v>286</v>
      </c>
      <c r="J5" s="125" t="s">
        <v>180</v>
      </c>
      <c r="K5" s="126" t="s">
        <v>181</v>
      </c>
      <c r="L5" s="127"/>
      <c r="M5" s="18"/>
      <c r="N5" s="18"/>
      <c r="O5" s="18"/>
      <c r="P5" s="120" t="s">
        <v>287</v>
      </c>
      <c r="Q5" s="124"/>
      <c r="R5" s="124"/>
      <c r="S5" s="124"/>
      <c r="T5" s="132"/>
      <c r="U5" s="19" t="s">
        <v>613</v>
      </c>
    </row>
    <row r="6" ht="36" customHeight="1" spans="1:21">
      <c r="A6" s="114" t="s">
        <v>64</v>
      </c>
      <c r="B6" s="115"/>
      <c r="C6" s="115"/>
      <c r="D6" s="115"/>
      <c r="E6" s="115"/>
      <c r="F6" s="115"/>
      <c r="G6" s="115"/>
      <c r="H6" s="115"/>
      <c r="I6" s="128"/>
      <c r="J6" s="128"/>
      <c r="K6" s="129" t="s">
        <v>67</v>
      </c>
      <c r="L6" s="21" t="s">
        <v>185</v>
      </c>
      <c r="M6" s="21" t="s">
        <v>186</v>
      </c>
      <c r="N6" s="21" t="s">
        <v>187</v>
      </c>
      <c r="O6" s="21" t="s">
        <v>188</v>
      </c>
      <c r="P6" s="129" t="s">
        <v>67</v>
      </c>
      <c r="Q6" s="21" t="s">
        <v>189</v>
      </c>
      <c r="R6" s="21" t="s">
        <v>190</v>
      </c>
      <c r="S6" s="21" t="s">
        <v>191</v>
      </c>
      <c r="T6" s="21" t="s">
        <v>192</v>
      </c>
      <c r="U6" s="133" t="s">
        <v>614</v>
      </c>
    </row>
    <row r="7" ht="19.5" customHeight="1" spans="1:21">
      <c r="A7" s="24" t="s">
        <v>64</v>
      </c>
      <c r="B7" s="116"/>
      <c r="C7" s="116"/>
      <c r="D7" s="116"/>
      <c r="E7" s="116"/>
      <c r="F7" s="117"/>
      <c r="G7" s="117"/>
      <c r="H7" s="117"/>
      <c r="I7" s="66" t="s">
        <v>346</v>
      </c>
      <c r="J7" s="66" t="s">
        <v>346</v>
      </c>
      <c r="K7" s="66" t="s">
        <v>346</v>
      </c>
      <c r="L7" s="66" t="s">
        <v>346</v>
      </c>
      <c r="M7" s="66" t="s">
        <v>346</v>
      </c>
      <c r="N7" s="66" t="s">
        <v>346</v>
      </c>
      <c r="O7" s="66" t="s">
        <v>346</v>
      </c>
      <c r="P7" s="66" t="s">
        <v>346</v>
      </c>
      <c r="Q7" s="66" t="s">
        <v>346</v>
      </c>
      <c r="R7" s="66" t="s">
        <v>346</v>
      </c>
      <c r="S7" s="66" t="s">
        <v>346</v>
      </c>
      <c r="T7" s="66" t="s">
        <v>346</v>
      </c>
      <c r="U7" s="134"/>
    </row>
    <row r="8" ht="19.5" customHeight="1" spans="1:21">
      <c r="A8" s="118" t="s">
        <v>346</v>
      </c>
      <c r="B8" s="116" t="s">
        <v>346</v>
      </c>
      <c r="C8" s="116" t="s">
        <v>346</v>
      </c>
      <c r="D8" s="116" t="s">
        <v>346</v>
      </c>
      <c r="E8" s="116" t="s">
        <v>346</v>
      </c>
      <c r="F8" s="119" t="s">
        <v>346</v>
      </c>
      <c r="G8" s="119" t="s">
        <v>346</v>
      </c>
      <c r="H8" s="119" t="s">
        <v>346</v>
      </c>
      <c r="I8" s="66" t="s">
        <v>346</v>
      </c>
      <c r="J8" s="66" t="s">
        <v>346</v>
      </c>
      <c r="K8" s="66" t="s">
        <v>346</v>
      </c>
      <c r="L8" s="66" t="s">
        <v>346</v>
      </c>
      <c r="M8" s="66" t="s">
        <v>346</v>
      </c>
      <c r="N8" s="66" t="s">
        <v>346</v>
      </c>
      <c r="O8" s="66" t="s">
        <v>346</v>
      </c>
      <c r="P8" s="66" t="s">
        <v>346</v>
      </c>
      <c r="Q8" s="66" t="s">
        <v>346</v>
      </c>
      <c r="R8" s="66" t="s">
        <v>346</v>
      </c>
      <c r="S8" s="66" t="s">
        <v>346</v>
      </c>
      <c r="T8" s="66" t="s">
        <v>346</v>
      </c>
      <c r="U8" s="135"/>
    </row>
    <row r="11" customHeight="1" spans="3:3">
      <c r="C11" s="106" t="s">
        <v>565</v>
      </c>
    </row>
  </sheetData>
  <mergeCells count="17">
    <mergeCell ref="A1:U1"/>
    <mergeCell ref="A2:U2"/>
    <mergeCell ref="A3:E3"/>
    <mergeCell ref="I4:U4"/>
    <mergeCell ref="K5:O5"/>
    <mergeCell ref="P5:T5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U5:U6"/>
  </mergeCells>
  <pageMargins left="0.697916666666667" right="0.697916666666667" top="0.75" bottom="0.75" header="0" footer="0"/>
  <pageSetup paperSize="9" orientation="portrait" blackAndWhite="1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7"/>
  <sheetViews>
    <sheetView topLeftCell="C12" workbookViewId="0">
      <selection activeCell="J33" sqref="J33"/>
    </sheetView>
  </sheetViews>
  <sheetFormatPr defaultColWidth="8.57142857142857" defaultRowHeight="14.25" customHeight="1"/>
  <cols>
    <col min="1" max="1" width="18.1428571428571" style="28" customWidth="1"/>
    <col min="2" max="2" width="23.4285714285714" style="28" customWidth="1"/>
    <col min="3" max="3" width="21.8571428571429" style="28" customWidth="1"/>
    <col min="4" max="4" width="15.5714285714286" style="28" customWidth="1"/>
    <col min="5" max="5" width="31.5714285714286" style="28" customWidth="1"/>
    <col min="6" max="6" width="15.4285714285714" style="28" customWidth="1"/>
    <col min="7" max="7" width="16.4285714285714" style="28" customWidth="1"/>
    <col min="8" max="8" width="29.5714285714286" style="28" customWidth="1"/>
    <col min="9" max="9" width="30.5714285714286" style="28" customWidth="1"/>
    <col min="10" max="10" width="23.8571428571429" style="28" customWidth="1"/>
    <col min="11" max="11" width="8.57142857142857" style="28" customWidth="1"/>
    <col min="12" max="16384" width="8.57142857142857" style="28"/>
  </cols>
  <sheetData>
    <row r="1" ht="15" customHeight="1" spans="1:10">
      <c r="A1" s="29"/>
      <c r="B1" s="29"/>
      <c r="C1" s="29"/>
      <c r="D1" s="29"/>
      <c r="E1" s="29"/>
      <c r="F1" s="29"/>
      <c r="G1" s="29"/>
      <c r="H1" s="29"/>
      <c r="I1" s="29"/>
      <c r="J1" s="96" t="s">
        <v>629</v>
      </c>
    </row>
    <row r="2" ht="41.25" customHeight="1" spans="1:10">
      <c r="A2" s="29" t="s">
        <v>630</v>
      </c>
      <c r="B2" s="30"/>
      <c r="C2" s="30"/>
      <c r="D2" s="30"/>
      <c r="E2" s="30"/>
      <c r="F2" s="30"/>
      <c r="G2" s="30"/>
      <c r="H2" s="30"/>
      <c r="I2" s="30"/>
      <c r="J2" s="30"/>
    </row>
    <row r="3" ht="17.25" customHeight="1" spans="1:10">
      <c r="A3" s="31" t="s">
        <v>1</v>
      </c>
      <c r="B3" s="31"/>
      <c r="C3" s="32"/>
      <c r="D3" s="33"/>
      <c r="E3" s="33"/>
      <c r="F3" s="33"/>
      <c r="G3" s="33"/>
      <c r="H3" s="33"/>
      <c r="I3" s="33"/>
      <c r="J3" s="96" t="s">
        <v>2</v>
      </c>
    </row>
    <row r="4" ht="30" customHeight="1" spans="1:10">
      <c r="A4" s="34" t="s">
        <v>631</v>
      </c>
      <c r="B4" s="35" t="s">
        <v>346</v>
      </c>
      <c r="C4" s="36"/>
      <c r="D4" s="36"/>
      <c r="E4" s="37"/>
      <c r="F4" s="38" t="s">
        <v>632</v>
      </c>
      <c r="G4" s="37"/>
      <c r="H4" s="39" t="s">
        <v>169</v>
      </c>
      <c r="I4" s="36"/>
      <c r="J4" s="37"/>
    </row>
    <row r="5" ht="32.25" customHeight="1" spans="1:10">
      <c r="A5" s="40" t="s">
        <v>633</v>
      </c>
      <c r="B5" s="41"/>
      <c r="C5" s="41"/>
      <c r="D5" s="41"/>
      <c r="E5" s="41"/>
      <c r="F5" s="41"/>
      <c r="G5" s="41"/>
      <c r="H5" s="41"/>
      <c r="I5" s="97"/>
      <c r="J5" s="98" t="s">
        <v>634</v>
      </c>
    </row>
    <row r="6" ht="60.75" customHeight="1" spans="1:10">
      <c r="A6" s="42" t="s">
        <v>635</v>
      </c>
      <c r="B6" s="43" t="s">
        <v>636</v>
      </c>
      <c r="C6" s="44" t="s">
        <v>637</v>
      </c>
      <c r="D6" s="45"/>
      <c r="E6" s="45"/>
      <c r="F6" s="45"/>
      <c r="G6" s="45"/>
      <c r="H6" s="45"/>
      <c r="I6" s="99"/>
      <c r="J6" s="100" t="s">
        <v>638</v>
      </c>
    </row>
    <row r="7" ht="60.75" customHeight="1" spans="1:10">
      <c r="A7" s="46"/>
      <c r="B7" s="43" t="s">
        <v>639</v>
      </c>
      <c r="C7" s="44" t="s">
        <v>640</v>
      </c>
      <c r="D7" s="45"/>
      <c r="E7" s="45"/>
      <c r="F7" s="45"/>
      <c r="G7" s="45"/>
      <c r="H7" s="45"/>
      <c r="I7" s="99"/>
      <c r="J7" s="100" t="s">
        <v>641</v>
      </c>
    </row>
    <row r="8" ht="60.75" customHeight="1" spans="1:10">
      <c r="A8" s="43" t="s">
        <v>642</v>
      </c>
      <c r="B8" s="47" t="s">
        <v>643</v>
      </c>
      <c r="C8" s="48" t="s">
        <v>640</v>
      </c>
      <c r="D8" s="49"/>
      <c r="E8" s="49"/>
      <c r="F8" s="49"/>
      <c r="G8" s="49"/>
      <c r="H8" s="49"/>
      <c r="I8" s="101"/>
      <c r="J8" s="102" t="s">
        <v>644</v>
      </c>
    </row>
    <row r="9" ht="32.25" customHeight="1" spans="1:10">
      <c r="A9" s="50" t="s">
        <v>645</v>
      </c>
      <c r="B9" s="51"/>
      <c r="C9" s="51"/>
      <c r="D9" s="51"/>
      <c r="E9" s="51"/>
      <c r="F9" s="51"/>
      <c r="G9" s="51"/>
      <c r="H9" s="51"/>
      <c r="I9" s="51"/>
      <c r="J9" s="103"/>
    </row>
    <row r="10" ht="32.25" customHeight="1" spans="1:10">
      <c r="A10" s="52" t="s">
        <v>646</v>
      </c>
      <c r="B10" s="53"/>
      <c r="C10" s="54" t="s">
        <v>647</v>
      </c>
      <c r="D10" s="55"/>
      <c r="E10" s="55"/>
      <c r="F10" s="55" t="s">
        <v>648</v>
      </c>
      <c r="G10" s="56"/>
      <c r="H10" s="40" t="s">
        <v>649</v>
      </c>
      <c r="I10" s="41"/>
      <c r="J10" s="97"/>
    </row>
    <row r="11" ht="32.25" customHeight="1" spans="1:10">
      <c r="A11" s="57"/>
      <c r="B11" s="58"/>
      <c r="C11" s="59"/>
      <c r="D11" s="60"/>
      <c r="E11" s="60"/>
      <c r="F11" s="60"/>
      <c r="G11" s="61"/>
      <c r="H11" s="43" t="s">
        <v>650</v>
      </c>
      <c r="I11" s="43" t="s">
        <v>651</v>
      </c>
      <c r="J11" s="43" t="s">
        <v>652</v>
      </c>
    </row>
    <row r="12" ht="24" customHeight="1" spans="1:10">
      <c r="A12" s="62" t="s">
        <v>64</v>
      </c>
      <c r="B12" s="63"/>
      <c r="C12" s="64"/>
      <c r="D12" s="64"/>
      <c r="E12" s="64"/>
      <c r="F12" s="64"/>
      <c r="G12" s="65"/>
      <c r="H12" s="66">
        <f>34531544.54+H24</f>
        <v>34554844.54</v>
      </c>
      <c r="I12" s="66">
        <v>34531544.54</v>
      </c>
      <c r="J12" s="66">
        <v>23300</v>
      </c>
    </row>
    <row r="13" ht="18" customHeight="1" spans="1:10">
      <c r="A13" s="67" t="s">
        <v>653</v>
      </c>
      <c r="B13" s="68"/>
      <c r="C13" s="69" t="s">
        <v>65</v>
      </c>
      <c r="D13" s="69"/>
      <c r="E13" s="69"/>
      <c r="F13" s="69"/>
      <c r="G13" s="70"/>
      <c r="H13" s="66">
        <v>4311544.54</v>
      </c>
      <c r="I13" s="66">
        <v>4311544.54</v>
      </c>
      <c r="J13" s="66"/>
    </row>
    <row r="14" ht="18" customHeight="1" spans="1:10">
      <c r="A14" s="71"/>
      <c r="B14" s="72"/>
      <c r="C14" s="69" t="s">
        <v>654</v>
      </c>
      <c r="D14" s="69"/>
      <c r="E14" s="69"/>
      <c r="F14" s="69"/>
      <c r="G14" s="70"/>
      <c r="H14" s="66">
        <v>20000</v>
      </c>
      <c r="I14" s="66">
        <v>20000</v>
      </c>
      <c r="J14" s="66"/>
    </row>
    <row r="15" ht="18" customHeight="1" spans="1:10">
      <c r="A15" s="71"/>
      <c r="B15" s="72"/>
      <c r="C15" s="69" t="s">
        <v>297</v>
      </c>
      <c r="D15" s="69"/>
      <c r="E15" s="69"/>
      <c r="F15" s="69"/>
      <c r="G15" s="70"/>
      <c r="H15" s="66">
        <v>100000</v>
      </c>
      <c r="I15" s="66">
        <v>100000</v>
      </c>
      <c r="J15" s="66"/>
    </row>
    <row r="16" ht="18" customHeight="1" spans="1:10">
      <c r="A16" s="71"/>
      <c r="B16" s="72"/>
      <c r="C16" s="69" t="s">
        <v>299</v>
      </c>
      <c r="D16" s="69"/>
      <c r="E16" s="69"/>
      <c r="F16" s="69"/>
      <c r="G16" s="70"/>
      <c r="H16" s="66">
        <v>1220000</v>
      </c>
      <c r="I16" s="66">
        <v>1220000</v>
      </c>
      <c r="J16" s="66"/>
    </row>
    <row r="17" ht="18" customHeight="1" spans="1:10">
      <c r="A17" s="71"/>
      <c r="B17" s="72"/>
      <c r="C17" s="69" t="s">
        <v>303</v>
      </c>
      <c r="D17" s="69"/>
      <c r="E17" s="69"/>
      <c r="F17" s="69"/>
      <c r="G17" s="70"/>
      <c r="H17" s="66">
        <v>40000</v>
      </c>
      <c r="I17" s="66">
        <v>40000</v>
      </c>
      <c r="J17" s="66"/>
    </row>
    <row r="18" ht="18" customHeight="1" spans="1:10">
      <c r="A18" s="71"/>
      <c r="B18" s="72"/>
      <c r="C18" s="69" t="s">
        <v>655</v>
      </c>
      <c r="D18" s="69"/>
      <c r="E18" s="69"/>
      <c r="F18" s="69"/>
      <c r="G18" s="70"/>
      <c r="H18" s="66">
        <v>8870000</v>
      </c>
      <c r="I18" s="66">
        <v>8870000</v>
      </c>
      <c r="J18" s="66"/>
    </row>
    <row r="19" ht="18" customHeight="1" spans="1:10">
      <c r="A19" s="71"/>
      <c r="B19" s="72"/>
      <c r="C19" s="69" t="s">
        <v>313</v>
      </c>
      <c r="D19" s="69"/>
      <c r="E19" s="69"/>
      <c r="F19" s="69"/>
      <c r="G19" s="70"/>
      <c r="H19" s="66">
        <v>170000</v>
      </c>
      <c r="I19" s="66">
        <v>170000</v>
      </c>
      <c r="J19" s="66"/>
    </row>
    <row r="20" ht="18" customHeight="1" spans="1:10">
      <c r="A20" s="71"/>
      <c r="B20" s="72"/>
      <c r="C20" s="69" t="s">
        <v>316</v>
      </c>
      <c r="D20" s="69"/>
      <c r="E20" s="69"/>
      <c r="F20" s="69"/>
      <c r="G20" s="70"/>
      <c r="H20" s="66">
        <v>200000</v>
      </c>
      <c r="I20" s="66">
        <v>200000</v>
      </c>
      <c r="J20" s="66"/>
    </row>
    <row r="21" ht="18" customHeight="1" spans="1:10">
      <c r="A21" s="71"/>
      <c r="B21" s="72"/>
      <c r="C21" s="69" t="s">
        <v>656</v>
      </c>
      <c r="D21" s="69"/>
      <c r="E21" s="69"/>
      <c r="F21" s="69"/>
      <c r="G21" s="70"/>
      <c r="H21" s="66">
        <v>2300000</v>
      </c>
      <c r="I21" s="66">
        <v>2300000</v>
      </c>
      <c r="J21" s="66"/>
    </row>
    <row r="22" ht="18" customHeight="1" spans="1:10">
      <c r="A22" s="71"/>
      <c r="B22" s="72"/>
      <c r="C22" s="69" t="s">
        <v>657</v>
      </c>
      <c r="D22" s="69"/>
      <c r="E22" s="69"/>
      <c r="F22" s="69"/>
      <c r="G22" s="70"/>
      <c r="H22" s="66">
        <v>11500000</v>
      </c>
      <c r="I22" s="66">
        <v>11500000</v>
      </c>
      <c r="J22" s="66"/>
    </row>
    <row r="23" ht="18" customHeight="1" spans="1:10">
      <c r="A23" s="71"/>
      <c r="B23" s="72"/>
      <c r="C23" s="73" t="s">
        <v>658</v>
      </c>
      <c r="D23" s="73"/>
      <c r="E23" s="73"/>
      <c r="F23" s="73"/>
      <c r="G23" s="74"/>
      <c r="H23" s="75">
        <v>5800000</v>
      </c>
      <c r="I23" s="75">
        <v>5800000</v>
      </c>
      <c r="J23" s="75"/>
    </row>
    <row r="24" ht="18" customHeight="1" spans="1:10">
      <c r="A24" s="76"/>
      <c r="B24" s="77"/>
      <c r="C24" s="78" t="s">
        <v>332</v>
      </c>
      <c r="D24" s="78"/>
      <c r="E24" s="78"/>
      <c r="F24" s="78"/>
      <c r="G24" s="78"/>
      <c r="H24" s="79">
        <v>23300</v>
      </c>
      <c r="I24" s="79"/>
      <c r="J24" s="79">
        <v>23300</v>
      </c>
    </row>
    <row r="25" customHeight="1" spans="1:10">
      <c r="A25" s="80" t="s">
        <v>659</v>
      </c>
      <c r="B25" s="81"/>
      <c r="C25" s="81"/>
      <c r="D25" s="81"/>
      <c r="E25" s="81"/>
      <c r="F25" s="81"/>
      <c r="G25" s="81"/>
      <c r="H25" s="81"/>
      <c r="I25" s="81"/>
      <c r="J25" s="104"/>
    </row>
    <row r="26" customHeight="1" spans="1:10">
      <c r="A26" s="82" t="s">
        <v>660</v>
      </c>
      <c r="B26" s="83"/>
      <c r="C26" s="83"/>
      <c r="D26" s="83"/>
      <c r="E26" s="83"/>
      <c r="F26" s="83"/>
      <c r="G26" s="84"/>
      <c r="H26" s="85" t="s">
        <v>661</v>
      </c>
      <c r="I26" s="105" t="s">
        <v>415</v>
      </c>
      <c r="J26" s="85" t="s">
        <v>662</v>
      </c>
    </row>
    <row r="27" ht="28.5" customHeight="1" spans="1:10">
      <c r="A27" s="86" t="s">
        <v>408</v>
      </c>
      <c r="B27" s="86" t="s">
        <v>663</v>
      </c>
      <c r="C27" s="87" t="s">
        <v>410</v>
      </c>
      <c r="D27" s="87" t="s">
        <v>411</v>
      </c>
      <c r="E27" s="87" t="s">
        <v>412</v>
      </c>
      <c r="F27" s="87" t="s">
        <v>413</v>
      </c>
      <c r="G27" s="87" t="s">
        <v>414</v>
      </c>
      <c r="H27" s="88"/>
      <c r="I27" s="88"/>
      <c r="J27" s="88"/>
    </row>
    <row r="28" s="27" customFormat="1" ht="28.5" customHeight="1" spans="1:10">
      <c r="A28" s="89" t="s">
        <v>664</v>
      </c>
      <c r="B28" s="90" t="s">
        <v>446</v>
      </c>
      <c r="C28" s="91" t="s">
        <v>468</v>
      </c>
      <c r="D28" s="92" t="s">
        <v>441</v>
      </c>
      <c r="E28" s="333" t="s">
        <v>469</v>
      </c>
      <c r="F28" s="92" t="s">
        <v>470</v>
      </c>
      <c r="G28" s="92" t="s">
        <v>436</v>
      </c>
      <c r="H28" s="92" t="s">
        <v>665</v>
      </c>
      <c r="I28" s="92" t="s">
        <v>471</v>
      </c>
      <c r="J28" s="92" t="s">
        <v>666</v>
      </c>
    </row>
    <row r="29" s="27" customFormat="1" ht="28.5" customHeight="1" spans="1:10">
      <c r="A29" s="93"/>
      <c r="B29" s="94" t="s">
        <v>419</v>
      </c>
      <c r="C29" s="91" t="s">
        <v>420</v>
      </c>
      <c r="D29" s="92" t="s">
        <v>421</v>
      </c>
      <c r="E29" s="333" t="s">
        <v>290</v>
      </c>
      <c r="F29" s="92" t="s">
        <v>422</v>
      </c>
      <c r="G29" s="92" t="s">
        <v>423</v>
      </c>
      <c r="H29" s="92" t="s">
        <v>667</v>
      </c>
      <c r="I29" s="92" t="s">
        <v>424</v>
      </c>
      <c r="J29" s="92" t="s">
        <v>668</v>
      </c>
    </row>
    <row r="30" s="27" customFormat="1" ht="28.5" customHeight="1" spans="1:10">
      <c r="A30" s="93"/>
      <c r="B30" s="95"/>
      <c r="C30" s="91" t="s">
        <v>497</v>
      </c>
      <c r="D30" s="92" t="s">
        <v>441</v>
      </c>
      <c r="E30" s="333" t="s">
        <v>498</v>
      </c>
      <c r="F30" s="92" t="s">
        <v>470</v>
      </c>
      <c r="G30" s="92" t="s">
        <v>423</v>
      </c>
      <c r="H30" s="92" t="s">
        <v>669</v>
      </c>
      <c r="I30" s="92" t="s">
        <v>499</v>
      </c>
      <c r="J30" s="92" t="s">
        <v>670</v>
      </c>
    </row>
    <row r="31" s="27" customFormat="1" ht="28.5" customHeight="1" spans="1:10">
      <c r="A31" s="95"/>
      <c r="B31" s="90" t="s">
        <v>425</v>
      </c>
      <c r="C31" s="91" t="s">
        <v>426</v>
      </c>
      <c r="D31" s="92" t="s">
        <v>427</v>
      </c>
      <c r="E31" s="333" t="s">
        <v>428</v>
      </c>
      <c r="F31" s="92" t="s">
        <v>429</v>
      </c>
      <c r="G31" s="92" t="s">
        <v>423</v>
      </c>
      <c r="H31" s="92" t="s">
        <v>671</v>
      </c>
      <c r="I31" s="92" t="s">
        <v>430</v>
      </c>
      <c r="J31" s="92" t="s">
        <v>668</v>
      </c>
    </row>
    <row r="32" s="27" customFormat="1" ht="28.5" customHeight="1" spans="1:10">
      <c r="A32" s="94" t="s">
        <v>672</v>
      </c>
      <c r="B32" s="94" t="s">
        <v>432</v>
      </c>
      <c r="C32" s="91" t="s">
        <v>472</v>
      </c>
      <c r="D32" s="92" t="s">
        <v>441</v>
      </c>
      <c r="E32" s="333" t="s">
        <v>473</v>
      </c>
      <c r="F32" s="92" t="s">
        <v>470</v>
      </c>
      <c r="G32" s="92" t="s">
        <v>436</v>
      </c>
      <c r="H32" s="92" t="s">
        <v>673</v>
      </c>
      <c r="I32" s="92" t="s">
        <v>472</v>
      </c>
      <c r="J32" s="92" t="s">
        <v>666</v>
      </c>
    </row>
    <row r="33" s="27" customFormat="1" ht="28.5" customHeight="1" spans="1:10">
      <c r="A33" s="93"/>
      <c r="B33" s="95"/>
      <c r="C33" s="91" t="s">
        <v>433</v>
      </c>
      <c r="D33" s="92" t="s">
        <v>421</v>
      </c>
      <c r="E33" s="333" t="s">
        <v>434</v>
      </c>
      <c r="F33" s="92" t="s">
        <v>435</v>
      </c>
      <c r="G33" s="92" t="s">
        <v>436</v>
      </c>
      <c r="H33" s="92" t="s">
        <v>674</v>
      </c>
      <c r="I33" s="92" t="s">
        <v>437</v>
      </c>
      <c r="J33" s="92" t="s">
        <v>668</v>
      </c>
    </row>
    <row r="34" s="27" customFormat="1" ht="28.5" customHeight="1" spans="1:10">
      <c r="A34" s="93"/>
      <c r="B34" s="94" t="s">
        <v>446</v>
      </c>
      <c r="C34" s="91" t="s">
        <v>500</v>
      </c>
      <c r="D34" s="92" t="s">
        <v>421</v>
      </c>
      <c r="E34" s="333" t="s">
        <v>501</v>
      </c>
      <c r="F34" s="92" t="s">
        <v>459</v>
      </c>
      <c r="G34" s="92" t="s">
        <v>423</v>
      </c>
      <c r="H34" s="92" t="s">
        <v>669</v>
      </c>
      <c r="I34" s="92" t="s">
        <v>502</v>
      </c>
      <c r="J34" s="92" t="s">
        <v>670</v>
      </c>
    </row>
    <row r="35" s="27" customFormat="1" ht="28.5" customHeight="1" spans="1:10">
      <c r="A35" s="93"/>
      <c r="B35" s="93"/>
      <c r="C35" s="91" t="s">
        <v>450</v>
      </c>
      <c r="D35" s="92" t="s">
        <v>421</v>
      </c>
      <c r="E35" s="333" t="s">
        <v>442</v>
      </c>
      <c r="F35" s="92" t="s">
        <v>435</v>
      </c>
      <c r="G35" s="92" t="s">
        <v>436</v>
      </c>
      <c r="H35" s="92" t="s">
        <v>675</v>
      </c>
      <c r="I35" s="92" t="s">
        <v>451</v>
      </c>
      <c r="J35" s="92" t="s">
        <v>676</v>
      </c>
    </row>
    <row r="36" s="27" customFormat="1" ht="28.5" customHeight="1" spans="1:10">
      <c r="A36" s="95"/>
      <c r="B36" s="95"/>
      <c r="C36" s="91" t="s">
        <v>447</v>
      </c>
      <c r="D36" s="92" t="s">
        <v>421</v>
      </c>
      <c r="E36" s="333" t="s">
        <v>448</v>
      </c>
      <c r="F36" s="92" t="s">
        <v>435</v>
      </c>
      <c r="G36" s="92" t="s">
        <v>436</v>
      </c>
      <c r="H36" s="92" t="s">
        <v>675</v>
      </c>
      <c r="I36" s="92" t="s">
        <v>449</v>
      </c>
      <c r="J36" s="92" t="s">
        <v>676</v>
      </c>
    </row>
    <row r="37" s="27" customFormat="1" ht="28.5" customHeight="1" spans="1:10">
      <c r="A37" s="90" t="s">
        <v>677</v>
      </c>
      <c r="B37" s="90" t="s">
        <v>439</v>
      </c>
      <c r="C37" s="91" t="s">
        <v>474</v>
      </c>
      <c r="D37" s="92" t="s">
        <v>421</v>
      </c>
      <c r="E37" s="333" t="s">
        <v>475</v>
      </c>
      <c r="F37" s="92" t="s">
        <v>470</v>
      </c>
      <c r="G37" s="92" t="s">
        <v>436</v>
      </c>
      <c r="H37" s="92" t="s">
        <v>678</v>
      </c>
      <c r="I37" s="92" t="s">
        <v>476</v>
      </c>
      <c r="J37" s="92" t="s">
        <v>666</v>
      </c>
    </row>
  </sheetData>
  <mergeCells count="38">
    <mergeCell ref="A2:J2"/>
    <mergeCell ref="A3:C3"/>
    <mergeCell ref="B4:E4"/>
    <mergeCell ref="F4:G4"/>
    <mergeCell ref="H4:J4"/>
    <mergeCell ref="A5:I5"/>
    <mergeCell ref="C6:I6"/>
    <mergeCell ref="C7:I7"/>
    <mergeCell ref="C8:I8"/>
    <mergeCell ref="A9:J9"/>
    <mergeCell ref="H10:J10"/>
    <mergeCell ref="A12:G12"/>
    <mergeCell ref="C13:G13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A25:J25"/>
    <mergeCell ref="A26:G26"/>
    <mergeCell ref="A6:A7"/>
    <mergeCell ref="A28:A31"/>
    <mergeCell ref="A32:A36"/>
    <mergeCell ref="B29:B30"/>
    <mergeCell ref="B32:B33"/>
    <mergeCell ref="B34:B36"/>
    <mergeCell ref="H26:H27"/>
    <mergeCell ref="I26:I27"/>
    <mergeCell ref="J26:J27"/>
    <mergeCell ref="A13:B24"/>
    <mergeCell ref="A10:B11"/>
    <mergeCell ref="C10:G11"/>
  </mergeCells>
  <pageMargins left="0.875" right="0.875" top="0.9375" bottom="0.9375" header="0.375" footer="0.375"/>
  <pageSetup paperSize="9" scale="58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B22"/>
  <sheetViews>
    <sheetView showGridLines="0" workbookViewId="0">
      <selection activeCell="B17" sqref="B17"/>
    </sheetView>
  </sheetViews>
  <sheetFormatPr defaultColWidth="8.57142857142857" defaultRowHeight="12.75" customHeight="1" outlineLevelCol="1"/>
  <cols>
    <col min="1" max="1" width="37.2857142857143" style="1" customWidth="1"/>
    <col min="2" max="2" width="50.1428571428571" style="1" customWidth="1"/>
    <col min="3" max="3" width="8.57142857142857" style="2" customWidth="1"/>
    <col min="4" max="16384" width="8.57142857142857" style="2"/>
  </cols>
  <sheetData>
    <row r="1" ht="15" customHeight="1" spans="1:2">
      <c r="A1" s="136"/>
      <c r="B1" s="136"/>
    </row>
    <row r="2" ht="41.25" customHeight="1" spans="1:1">
      <c r="A2" s="4" t="s">
        <v>48</v>
      </c>
    </row>
    <row r="3" ht="17.25" customHeight="1" spans="1:2">
      <c r="A3" s="17" t="s">
        <v>1</v>
      </c>
      <c r="B3" s="25" t="s">
        <v>2</v>
      </c>
    </row>
    <row r="4" ht="18.75" customHeight="1" spans="1:2">
      <c r="A4" s="20" t="s">
        <v>3</v>
      </c>
      <c r="B4" s="16"/>
    </row>
    <row r="5" ht="18.75" customHeight="1" spans="1:2">
      <c r="A5" s="258" t="s">
        <v>5</v>
      </c>
      <c r="B5" s="286" t="s">
        <v>6</v>
      </c>
    </row>
    <row r="6" ht="17.25" customHeight="1" spans="1:2">
      <c r="A6" s="143" t="s">
        <v>8</v>
      </c>
      <c r="B6" s="324">
        <v>34531544.54</v>
      </c>
    </row>
    <row r="7" ht="17.25" customHeight="1" spans="1:2">
      <c r="A7" s="304" t="s">
        <v>10</v>
      </c>
      <c r="B7" s="247"/>
    </row>
    <row r="8" ht="17.25" customHeight="1" spans="1:2">
      <c r="A8" s="304" t="s">
        <v>12</v>
      </c>
      <c r="B8" s="247"/>
    </row>
    <row r="9" ht="17.25" customHeight="1" spans="1:2">
      <c r="A9" s="304" t="s">
        <v>14</v>
      </c>
      <c r="B9" s="247"/>
    </row>
    <row r="10" ht="17.25" customHeight="1" spans="1:2">
      <c r="A10" s="325" t="s">
        <v>49</v>
      </c>
      <c r="B10" s="326"/>
    </row>
    <row r="11" ht="17.25" customHeight="1" spans="1:2">
      <c r="A11" s="304" t="s">
        <v>50</v>
      </c>
      <c r="B11" s="247"/>
    </row>
    <row r="12" ht="17.25" customHeight="1" spans="1:2">
      <c r="A12" s="304" t="s">
        <v>51</v>
      </c>
      <c r="B12" s="247"/>
    </row>
    <row r="13" ht="17.25" customHeight="1" spans="1:2">
      <c r="A13" s="304" t="s">
        <v>52</v>
      </c>
      <c r="B13" s="247"/>
    </row>
    <row r="14" ht="17.25" customHeight="1" spans="1:2">
      <c r="A14" s="304" t="s">
        <v>53</v>
      </c>
      <c r="B14" s="247"/>
    </row>
    <row r="15" ht="17.25" customHeight="1" spans="1:2">
      <c r="A15" s="304" t="s">
        <v>54</v>
      </c>
      <c r="B15" s="247"/>
    </row>
    <row r="16" ht="17.25" customHeight="1" spans="1:2">
      <c r="A16" s="327" t="s">
        <v>55</v>
      </c>
      <c r="B16" s="324">
        <v>23300</v>
      </c>
    </row>
    <row r="17" ht="17.25" customHeight="1" spans="1:2">
      <c r="A17" s="327" t="s">
        <v>56</v>
      </c>
      <c r="B17" s="324">
        <v>23300</v>
      </c>
    </row>
    <row r="18" ht="17.25" customHeight="1" spans="1:2">
      <c r="A18" s="327" t="s">
        <v>57</v>
      </c>
      <c r="B18" s="328"/>
    </row>
    <row r="19" ht="17.25" customHeight="1" spans="1:2">
      <c r="A19" s="327" t="s">
        <v>58</v>
      </c>
      <c r="B19" s="328"/>
    </row>
    <row r="20" ht="17.25" customHeight="1" spans="1:2">
      <c r="A20" s="327" t="s">
        <v>59</v>
      </c>
      <c r="B20" s="328"/>
    </row>
    <row r="21" ht="17.25" customHeight="1" spans="1:2">
      <c r="A21" s="327" t="s">
        <v>60</v>
      </c>
      <c r="B21" s="328"/>
    </row>
    <row r="22" ht="17.25" customHeight="1" spans="1:2">
      <c r="A22" s="313" t="s">
        <v>46</v>
      </c>
      <c r="B22" s="329">
        <f>B6+B16</f>
        <v>34554844.54</v>
      </c>
    </row>
  </sheetData>
  <mergeCells count="2">
    <mergeCell ref="A2:B2"/>
    <mergeCell ref="A4:B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6"/>
  <sheetViews>
    <sheetView showGridLines="0" topLeftCell="D1" workbookViewId="0">
      <selection activeCell="K7" sqref="K7"/>
    </sheetView>
  </sheetViews>
  <sheetFormatPr defaultColWidth="8.57142857142857" defaultRowHeight="12.75" customHeight="1" outlineLevelRow="5"/>
  <cols>
    <col min="1" max="1" width="43.1428571428571" style="1" customWidth="1"/>
    <col min="2" max="2" width="13.4285714285714" style="1" customWidth="1"/>
    <col min="3" max="3" width="11.1428571428571" style="1" customWidth="1"/>
    <col min="4" max="4" width="10.2857142857143" style="1" customWidth="1"/>
    <col min="5" max="5" width="14" style="1" customWidth="1"/>
    <col min="6" max="6" width="11.7142857142857" style="1" customWidth="1"/>
    <col min="7" max="7" width="11.4285714285714" style="1" customWidth="1"/>
    <col min="8" max="8" width="11.8571428571429" style="1" customWidth="1"/>
    <col min="9" max="9" width="14.4285714285714" style="1" customWidth="1"/>
    <col min="10" max="10" width="11.4285714285714" style="1" customWidth="1"/>
    <col min="11" max="15" width="13.4285714285714" style="1" customWidth="1"/>
    <col min="16" max="16" width="15" style="1" customWidth="1"/>
    <col min="17" max="22" width="13.4285714285714" style="1" customWidth="1"/>
    <col min="23" max="23" width="11.8571428571429" style="1" customWidth="1"/>
    <col min="24" max="24" width="8.57142857142857" style="2" customWidth="1"/>
    <col min="25" max="16384" width="8.57142857142857" style="2"/>
  </cols>
  <sheetData>
    <row r="1" ht="17.25" customHeight="1" spans="1:1">
      <c r="A1" s="3"/>
    </row>
    <row r="2" ht="41.25" customHeight="1" spans="1:1">
      <c r="A2" s="4" t="s">
        <v>679</v>
      </c>
    </row>
    <row r="3" ht="17.25" customHeight="1" spans="1:23">
      <c r="A3" s="17" t="s">
        <v>1</v>
      </c>
      <c r="B3" s="18"/>
      <c r="C3" s="18"/>
      <c r="V3" s="25" t="s">
        <v>680</v>
      </c>
      <c r="W3" s="18"/>
    </row>
    <row r="4" ht="17.25" customHeight="1" spans="1:23">
      <c r="A4" s="19" t="s">
        <v>162</v>
      </c>
      <c r="B4" s="19" t="s">
        <v>681</v>
      </c>
      <c r="C4" s="19" t="s">
        <v>682</v>
      </c>
      <c r="D4" s="19" t="s">
        <v>683</v>
      </c>
      <c r="E4" s="19" t="s">
        <v>684</v>
      </c>
      <c r="F4" s="20" t="s">
        <v>685</v>
      </c>
      <c r="G4" s="9"/>
      <c r="H4" s="9"/>
      <c r="I4" s="9"/>
      <c r="J4" s="9"/>
      <c r="K4" s="9"/>
      <c r="L4" s="16"/>
      <c r="M4" s="20" t="s">
        <v>686</v>
      </c>
      <c r="N4" s="9"/>
      <c r="O4" s="9"/>
      <c r="P4" s="9"/>
      <c r="Q4" s="9"/>
      <c r="R4" s="9"/>
      <c r="S4" s="16"/>
      <c r="T4" s="20" t="s">
        <v>687</v>
      </c>
      <c r="U4" s="9"/>
      <c r="V4" s="16"/>
      <c r="W4" s="19" t="s">
        <v>688</v>
      </c>
    </row>
    <row r="5" ht="33" customHeight="1" spans="1:23">
      <c r="A5" s="10"/>
      <c r="B5" s="10"/>
      <c r="C5" s="10"/>
      <c r="D5" s="10"/>
      <c r="E5" s="10"/>
      <c r="F5" s="21" t="s">
        <v>67</v>
      </c>
      <c r="G5" s="21" t="s">
        <v>689</v>
      </c>
      <c r="H5" s="21" t="s">
        <v>690</v>
      </c>
      <c r="I5" s="21" t="s">
        <v>691</v>
      </c>
      <c r="J5" s="21" t="s">
        <v>692</v>
      </c>
      <c r="K5" s="21" t="s">
        <v>693</v>
      </c>
      <c r="L5" s="21" t="s">
        <v>694</v>
      </c>
      <c r="M5" s="21" t="s">
        <v>67</v>
      </c>
      <c r="N5" s="21" t="s">
        <v>695</v>
      </c>
      <c r="O5" s="21" t="s">
        <v>696</v>
      </c>
      <c r="P5" s="21" t="s">
        <v>697</v>
      </c>
      <c r="Q5" s="21" t="s">
        <v>698</v>
      </c>
      <c r="R5" s="21" t="s">
        <v>699</v>
      </c>
      <c r="S5" s="21" t="s">
        <v>700</v>
      </c>
      <c r="T5" s="21" t="s">
        <v>67</v>
      </c>
      <c r="U5" s="21" t="s">
        <v>701</v>
      </c>
      <c r="V5" s="21" t="s">
        <v>702</v>
      </c>
      <c r="W5" s="10"/>
    </row>
    <row r="6" ht="17.25" customHeight="1" spans="1:23">
      <c r="A6" s="22" t="s">
        <v>169</v>
      </c>
      <c r="B6" s="22" t="s">
        <v>703</v>
      </c>
      <c r="C6" s="22" t="s">
        <v>704</v>
      </c>
      <c r="D6" s="22" t="s">
        <v>705</v>
      </c>
      <c r="E6" s="23" t="s">
        <v>576</v>
      </c>
      <c r="F6" s="24">
        <v>19</v>
      </c>
      <c r="G6" s="24"/>
      <c r="H6" s="24"/>
      <c r="I6" s="24">
        <v>19</v>
      </c>
      <c r="J6" s="24"/>
      <c r="K6" s="24"/>
      <c r="L6" s="24"/>
      <c r="M6" s="24">
        <v>17</v>
      </c>
      <c r="N6" s="24"/>
      <c r="O6" s="24"/>
      <c r="P6" s="24">
        <v>17</v>
      </c>
      <c r="Q6" s="24"/>
      <c r="R6" s="24"/>
      <c r="S6" s="24"/>
      <c r="T6" s="24">
        <v>5</v>
      </c>
      <c r="U6" s="24"/>
      <c r="V6" s="24">
        <v>5</v>
      </c>
      <c r="W6" s="26"/>
    </row>
  </sheetData>
  <mergeCells count="13">
    <mergeCell ref="A1:W1"/>
    <mergeCell ref="A2:W2"/>
    <mergeCell ref="A3:C3"/>
    <mergeCell ref="V3:W3"/>
    <mergeCell ref="F4:L4"/>
    <mergeCell ref="M4:S4"/>
    <mergeCell ref="T4:V4"/>
    <mergeCell ref="A4:A5"/>
    <mergeCell ref="B4:B5"/>
    <mergeCell ref="C4:C5"/>
    <mergeCell ref="D4:D5"/>
    <mergeCell ref="E4:E5"/>
    <mergeCell ref="W4:W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16"/>
  <sheetViews>
    <sheetView showGridLines="0" tabSelected="1" workbookViewId="0">
      <selection activeCell="F18" sqref="F18"/>
    </sheetView>
  </sheetViews>
  <sheetFormatPr defaultColWidth="8.57142857142857" defaultRowHeight="12.75" customHeight="1"/>
  <cols>
    <col min="1" max="1" width="9.71428571428571" style="1" customWidth="1"/>
    <col min="2" max="2" width="7" style="1" customWidth="1"/>
    <col min="3" max="4" width="13.1428571428571" style="1" customWidth="1"/>
    <col min="5" max="5" width="12.5714285714286" style="1" customWidth="1"/>
    <col min="6" max="6" width="13.4285714285714" style="1" customWidth="1"/>
    <col min="7" max="7" width="11.8571428571429" style="1" customWidth="1"/>
    <col min="8" max="9" width="13.4285714285714" style="1" customWidth="1"/>
    <col min="10" max="11" width="10.5714285714286" style="1" customWidth="1"/>
    <col min="12" max="12" width="10.4285714285714" style="1" customWidth="1"/>
    <col min="13" max="13" width="11" style="1" customWidth="1"/>
    <col min="14" max="14" width="8.57142857142857" style="2" customWidth="1"/>
    <col min="15" max="16384" width="8.57142857142857" style="2"/>
  </cols>
  <sheetData>
    <row r="1" ht="15" customHeight="1" spans="1:1">
      <c r="A1" s="3"/>
    </row>
    <row r="2" ht="42" customHeight="1" spans="1:1">
      <c r="A2" s="4" t="s">
        <v>706</v>
      </c>
    </row>
    <row r="3" ht="17.25" customHeight="1" spans="1:13">
      <c r="A3" s="5" t="s">
        <v>1</v>
      </c>
      <c r="B3" s="6"/>
      <c r="C3" s="6"/>
      <c r="D3" s="6"/>
      <c r="L3" s="3" t="s">
        <v>2</v>
      </c>
      <c r="M3" s="15"/>
    </row>
    <row r="4" ht="18.75" customHeight="1" spans="1:13">
      <c r="A4" s="7" t="s">
        <v>143</v>
      </c>
      <c r="B4" s="7" t="s">
        <v>707</v>
      </c>
      <c r="C4" s="7" t="s">
        <v>708</v>
      </c>
      <c r="D4" s="7" t="s">
        <v>709</v>
      </c>
      <c r="E4" s="8" t="s">
        <v>710</v>
      </c>
      <c r="F4" s="9"/>
      <c r="G4" s="9"/>
      <c r="H4" s="9"/>
      <c r="I4" s="16"/>
      <c r="J4" s="7" t="s">
        <v>711</v>
      </c>
      <c r="K4" s="7" t="s">
        <v>712</v>
      </c>
      <c r="L4" s="7" t="s">
        <v>713</v>
      </c>
      <c r="M4" s="7" t="s">
        <v>714</v>
      </c>
    </row>
    <row r="5" ht="30.75" customHeight="1" spans="1:13">
      <c r="A5" s="10"/>
      <c r="B5" s="10"/>
      <c r="C5" s="10"/>
      <c r="D5" s="10"/>
      <c r="E5" s="11" t="s">
        <v>67</v>
      </c>
      <c r="F5" s="11" t="s">
        <v>715</v>
      </c>
      <c r="G5" s="11" t="s">
        <v>716</v>
      </c>
      <c r="H5" s="11" t="s">
        <v>717</v>
      </c>
      <c r="I5" s="11" t="s">
        <v>718</v>
      </c>
      <c r="J5" s="10"/>
      <c r="K5" s="10"/>
      <c r="L5" s="10"/>
      <c r="M5" s="10"/>
    </row>
    <row r="6" ht="17.25" customHeight="1" spans="1:13">
      <c r="A6" s="11" t="s">
        <v>719</v>
      </c>
      <c r="B6" s="12"/>
      <c r="C6" s="11" t="s">
        <v>290</v>
      </c>
      <c r="D6" s="11" t="s">
        <v>291</v>
      </c>
      <c r="E6" s="11" t="s">
        <v>342</v>
      </c>
      <c r="F6" s="11" t="s">
        <v>720</v>
      </c>
      <c r="G6" s="11" t="s">
        <v>486</v>
      </c>
      <c r="H6" s="11" t="s">
        <v>721</v>
      </c>
      <c r="I6" s="11" t="s">
        <v>722</v>
      </c>
      <c r="J6" s="11" t="s">
        <v>723</v>
      </c>
      <c r="K6" s="11" t="s">
        <v>724</v>
      </c>
      <c r="L6" s="11" t="s">
        <v>369</v>
      </c>
      <c r="M6" s="11" t="s">
        <v>343</v>
      </c>
    </row>
    <row r="7" ht="17.25" customHeight="1" spans="1:13">
      <c r="A7" s="11"/>
      <c r="B7" s="11"/>
      <c r="C7" s="12">
        <v>483232.53</v>
      </c>
      <c r="D7" s="12">
        <v>315152.42</v>
      </c>
      <c r="E7" s="12">
        <v>168080.11</v>
      </c>
      <c r="F7" s="12">
        <v>8917.51</v>
      </c>
      <c r="G7" s="12"/>
      <c r="H7" s="12"/>
      <c r="I7" s="12">
        <v>159162.6</v>
      </c>
      <c r="J7" s="12"/>
      <c r="K7" s="12"/>
      <c r="L7" s="12"/>
      <c r="M7" s="12"/>
    </row>
    <row r="8" ht="17.25" customHeight="1" spans="1:13">
      <c r="A8" s="11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17.25" customHeight="1" spans="1:13">
      <c r="A9" s="11"/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ht="17.25" customHeight="1" spans="1:13">
      <c r="A10" s="11"/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ht="17.25" customHeight="1" spans="1:13">
      <c r="A11" s="11" t="s">
        <v>64</v>
      </c>
      <c r="B11" s="11" t="s">
        <v>290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ht="17.25" customHeight="1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ht="17.25" customHeight="1" spans="1:1">
      <c r="A13" s="14" t="s">
        <v>725</v>
      </c>
    </row>
    <row r="14" ht="17.25" customHeight="1" spans="1:13">
      <c r="A14" s="14"/>
      <c r="B14" s="14" t="s">
        <v>726</v>
      </c>
      <c r="L14" s="14"/>
      <c r="M14" s="14"/>
    </row>
    <row r="15" ht="17.25" customHeight="1" spans="1:13">
      <c r="A15" s="14"/>
      <c r="B15" s="14" t="s">
        <v>727</v>
      </c>
      <c r="L15" s="14"/>
      <c r="M15" s="14"/>
    </row>
    <row r="16" ht="17.25" customHeight="1" spans="1:13">
      <c r="A16" s="14"/>
      <c r="B16" s="14" t="s">
        <v>728</v>
      </c>
      <c r="L16" s="14"/>
      <c r="M16" s="14"/>
    </row>
  </sheetData>
  <mergeCells count="17">
    <mergeCell ref="A1:M1"/>
    <mergeCell ref="A2:M2"/>
    <mergeCell ref="A3:D3"/>
    <mergeCell ref="L3:M3"/>
    <mergeCell ref="E4:I4"/>
    <mergeCell ref="A13:M13"/>
    <mergeCell ref="B14:K14"/>
    <mergeCell ref="B15:K15"/>
    <mergeCell ref="B16:K16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1" right="1" top="0.75" bottom="0.75" header="0" footer="0"/>
  <pageSetup paperSize="9" orientation="portrait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4"/>
  <sheetViews>
    <sheetView showGridLines="0" workbookViewId="0">
      <selection activeCell="F6" sqref="F6"/>
    </sheetView>
  </sheetViews>
  <sheetFormatPr defaultColWidth="8.57142857142857" defaultRowHeight="12.75" customHeight="1"/>
  <cols>
    <col min="1" max="1" width="14.2857142857143" style="1" customWidth="1"/>
    <col min="2" max="2" width="37.5714285714286" style="1" customWidth="1"/>
    <col min="3" max="4" width="24.8571428571429" style="1" customWidth="1"/>
    <col min="5" max="8" width="24.8571428571429" style="2" customWidth="1"/>
    <col min="9" max="9" width="24.8571428571429" style="1" customWidth="1"/>
    <col min="10" max="10" width="8.57142857142857" style="2" customWidth="1"/>
    <col min="11" max="16384" width="8.57142857142857" style="2"/>
  </cols>
  <sheetData>
    <row r="1" s="2" customFormat="1" ht="17.25" customHeight="1" spans="1:9">
      <c r="A1" s="315"/>
      <c r="B1" s="1"/>
      <c r="C1" s="1"/>
      <c r="D1" s="1"/>
      <c r="I1" s="1"/>
    </row>
    <row r="2" s="2" customFormat="1" ht="41.25" customHeight="1" spans="1:9">
      <c r="A2" s="316" t="s">
        <v>61</v>
      </c>
      <c r="B2" s="1"/>
      <c r="C2" s="1"/>
      <c r="D2" s="1"/>
      <c r="I2" s="1"/>
    </row>
    <row r="3" s="2" customFormat="1" ht="17.25" customHeight="1" spans="1:9">
      <c r="A3" s="317" t="s">
        <v>1</v>
      </c>
      <c r="B3" s="1"/>
      <c r="C3" s="318" t="s">
        <v>2</v>
      </c>
      <c r="D3" s="1"/>
      <c r="I3" s="1"/>
    </row>
    <row r="4" s="2" customFormat="1" ht="28.5" customHeight="1" spans="1:9">
      <c r="A4" s="147" t="s">
        <v>62</v>
      </c>
      <c r="B4" s="147" t="s">
        <v>63</v>
      </c>
      <c r="C4" s="147" t="s">
        <v>64</v>
      </c>
      <c r="D4" s="20" t="s">
        <v>65</v>
      </c>
      <c r="E4" s="121"/>
      <c r="F4" s="236"/>
      <c r="G4" s="120" t="s">
        <v>66</v>
      </c>
      <c r="H4" s="121"/>
      <c r="I4" s="321" t="s">
        <v>66</v>
      </c>
    </row>
    <row r="5" s="2" customFormat="1" ht="26.25" customHeight="1" spans="1:9">
      <c r="A5" s="46"/>
      <c r="B5" s="88"/>
      <c r="C5" s="88"/>
      <c r="D5" s="24" t="s">
        <v>67</v>
      </c>
      <c r="E5" s="253" t="s">
        <v>68</v>
      </c>
      <c r="F5" s="253" t="s">
        <v>69</v>
      </c>
      <c r="G5" s="128" t="s">
        <v>67</v>
      </c>
      <c r="H5" s="128" t="s">
        <v>70</v>
      </c>
      <c r="I5" s="88" t="s">
        <v>71</v>
      </c>
    </row>
    <row r="6" s="2" customFormat="1" ht="16.5" customHeight="1" spans="1:9">
      <c r="A6" s="40" t="s">
        <v>64</v>
      </c>
      <c r="B6" s="70"/>
      <c r="C6" s="319">
        <f>D6+G6</f>
        <v>34554844.54</v>
      </c>
      <c r="D6" s="319">
        <v>4311544.54</v>
      </c>
      <c r="E6" s="319">
        <v>3966437.1</v>
      </c>
      <c r="F6" s="319">
        <v>345107.44</v>
      </c>
      <c r="G6" s="319">
        <v>30243300</v>
      </c>
      <c r="H6" s="319">
        <f>H10</f>
        <v>30220000</v>
      </c>
      <c r="I6" s="322">
        <f>I13</f>
        <v>23300</v>
      </c>
    </row>
    <row r="7" s="2" customFormat="1" ht="16.5" customHeight="1" spans="1:9">
      <c r="A7" s="320" t="s">
        <v>72</v>
      </c>
      <c r="B7" s="320" t="s">
        <v>73</v>
      </c>
      <c r="C7" s="319">
        <v>5100</v>
      </c>
      <c r="D7" s="319">
        <v>5100</v>
      </c>
      <c r="E7" s="319"/>
      <c r="F7" s="319">
        <v>5100</v>
      </c>
      <c r="G7" s="319"/>
      <c r="H7" s="319"/>
      <c r="I7" s="323"/>
    </row>
    <row r="8" s="2" customFormat="1" ht="16.5" customHeight="1" spans="1:9">
      <c r="A8" s="320" t="s">
        <v>74</v>
      </c>
      <c r="B8" s="320" t="s">
        <v>75</v>
      </c>
      <c r="C8" s="319">
        <v>5100</v>
      </c>
      <c r="D8" s="319">
        <v>5100</v>
      </c>
      <c r="E8" s="319"/>
      <c r="F8" s="319">
        <v>5100</v>
      </c>
      <c r="G8" s="319"/>
      <c r="H8" s="319"/>
      <c r="I8" s="323"/>
    </row>
    <row r="9" s="2" customFormat="1" ht="16.5" customHeight="1" spans="1:9">
      <c r="A9" s="320" t="s">
        <v>76</v>
      </c>
      <c r="B9" s="320" t="s">
        <v>77</v>
      </c>
      <c r="C9" s="319">
        <v>5100</v>
      </c>
      <c r="D9" s="319">
        <v>5100</v>
      </c>
      <c r="E9" s="319"/>
      <c r="F9" s="319">
        <v>5100</v>
      </c>
      <c r="G9" s="319"/>
      <c r="H9" s="319"/>
      <c r="I9" s="323"/>
    </row>
    <row r="10" s="2" customFormat="1" ht="16.5" customHeight="1" spans="1:9">
      <c r="A10" s="320" t="s">
        <v>78</v>
      </c>
      <c r="B10" s="320" t="s">
        <v>79</v>
      </c>
      <c r="C10" s="319">
        <f>D10+G10</f>
        <v>34047143.44</v>
      </c>
      <c r="D10" s="319">
        <v>3803843.44</v>
      </c>
      <c r="E10" s="319">
        <v>3463836</v>
      </c>
      <c r="F10" s="319">
        <v>340007.44</v>
      </c>
      <c r="G10" s="319">
        <v>30243300</v>
      </c>
      <c r="H10" s="319">
        <f>H11</f>
        <v>30220000</v>
      </c>
      <c r="I10" s="323"/>
    </row>
    <row r="11" s="2" customFormat="1" ht="16.5" customHeight="1" spans="1:9">
      <c r="A11" s="320" t="s">
        <v>80</v>
      </c>
      <c r="B11" s="320" t="s">
        <v>81</v>
      </c>
      <c r="C11" s="319">
        <f>D11+G11</f>
        <v>33451763.44</v>
      </c>
      <c r="D11" s="319">
        <v>3208463.44</v>
      </c>
      <c r="E11" s="319">
        <v>2871456</v>
      </c>
      <c r="F11" s="319">
        <v>337007.44</v>
      </c>
      <c r="G11" s="319">
        <v>30243300</v>
      </c>
      <c r="H11" s="319">
        <f>H13</f>
        <v>30220000</v>
      </c>
      <c r="I11" s="323"/>
    </row>
    <row r="12" s="2" customFormat="1" ht="16.5" customHeight="1" spans="1:9">
      <c r="A12" s="320" t="s">
        <v>82</v>
      </c>
      <c r="B12" s="320" t="s">
        <v>83</v>
      </c>
      <c r="C12" s="319" t="s">
        <v>84</v>
      </c>
      <c r="D12" s="319">
        <v>3208463.44</v>
      </c>
      <c r="E12" s="319">
        <v>2871456</v>
      </c>
      <c r="F12" s="319">
        <v>337007.44</v>
      </c>
      <c r="G12" s="319"/>
      <c r="H12" s="319"/>
      <c r="I12" s="323"/>
    </row>
    <row r="13" s="2" customFormat="1" ht="16.5" customHeight="1" spans="1:9">
      <c r="A13" s="320" t="s">
        <v>85</v>
      </c>
      <c r="B13" s="320" t="s">
        <v>86</v>
      </c>
      <c r="C13" s="319">
        <v>30243300</v>
      </c>
      <c r="D13" s="319"/>
      <c r="E13" s="319"/>
      <c r="F13" s="319"/>
      <c r="G13" s="319">
        <f>30220000+23300</f>
        <v>30243300</v>
      </c>
      <c r="H13" s="319">
        <f>G13-I13</f>
        <v>30220000</v>
      </c>
      <c r="I13" s="323">
        <v>23300</v>
      </c>
    </row>
    <row r="14" s="2" customFormat="1" ht="16.5" customHeight="1" spans="1:9">
      <c r="A14" s="320" t="s">
        <v>87</v>
      </c>
      <c r="B14" s="320" t="s">
        <v>88</v>
      </c>
      <c r="C14" s="319">
        <v>595380</v>
      </c>
      <c r="D14" s="319">
        <v>595380</v>
      </c>
      <c r="E14" s="319">
        <v>592380</v>
      </c>
      <c r="F14" s="319">
        <v>3000</v>
      </c>
      <c r="G14" s="319"/>
      <c r="H14" s="319"/>
      <c r="I14" s="323"/>
    </row>
    <row r="15" s="2" customFormat="1" ht="16.5" customHeight="1" spans="1:9">
      <c r="A15" s="320" t="s">
        <v>89</v>
      </c>
      <c r="B15" s="320" t="s">
        <v>90</v>
      </c>
      <c r="C15" s="319">
        <v>158380</v>
      </c>
      <c r="D15" s="319">
        <v>158380</v>
      </c>
      <c r="E15" s="319">
        <v>155380</v>
      </c>
      <c r="F15" s="319">
        <v>3000</v>
      </c>
      <c r="G15" s="319"/>
      <c r="H15" s="319"/>
      <c r="I15" s="323"/>
    </row>
    <row r="16" s="2" customFormat="1" ht="16.5" customHeight="1" spans="1:9">
      <c r="A16" s="320" t="s">
        <v>91</v>
      </c>
      <c r="B16" s="320" t="s">
        <v>92</v>
      </c>
      <c r="C16" s="319">
        <v>323000</v>
      </c>
      <c r="D16" s="319">
        <v>323000</v>
      </c>
      <c r="E16" s="319">
        <v>323000</v>
      </c>
      <c r="F16" s="319"/>
      <c r="G16" s="319"/>
      <c r="H16" s="319"/>
      <c r="I16" s="323"/>
    </row>
    <row r="17" s="2" customFormat="1" ht="16.5" customHeight="1" spans="1:9">
      <c r="A17" s="320" t="s">
        <v>93</v>
      </c>
      <c r="B17" s="320" t="s">
        <v>94</v>
      </c>
      <c r="C17" s="319">
        <v>114000</v>
      </c>
      <c r="D17" s="319">
        <v>114000</v>
      </c>
      <c r="E17" s="319">
        <v>114000</v>
      </c>
      <c r="F17" s="319"/>
      <c r="G17" s="319"/>
      <c r="H17" s="319"/>
      <c r="I17" s="323"/>
    </row>
    <row r="18" s="2" customFormat="1" ht="16.5" customHeight="1" spans="1:9">
      <c r="A18" s="320" t="s">
        <v>95</v>
      </c>
      <c r="B18" s="320" t="s">
        <v>96</v>
      </c>
      <c r="C18" s="319">
        <v>209321</v>
      </c>
      <c r="D18" s="319">
        <v>209321</v>
      </c>
      <c r="E18" s="319">
        <v>209321</v>
      </c>
      <c r="F18" s="319"/>
      <c r="G18" s="319"/>
      <c r="H18" s="319"/>
      <c r="I18" s="323"/>
    </row>
    <row r="19" s="2" customFormat="1" ht="16.5" customHeight="1" spans="1:9">
      <c r="A19" s="320" t="s">
        <v>97</v>
      </c>
      <c r="B19" s="320" t="s">
        <v>98</v>
      </c>
      <c r="C19" s="319">
        <v>209321</v>
      </c>
      <c r="D19" s="319">
        <v>209321</v>
      </c>
      <c r="E19" s="319">
        <v>209321</v>
      </c>
      <c r="F19" s="319"/>
      <c r="G19" s="319"/>
      <c r="H19" s="319"/>
      <c r="I19" s="323"/>
    </row>
    <row r="20" s="2" customFormat="1" ht="16.5" customHeight="1" spans="1:9">
      <c r="A20" s="320" t="s">
        <v>99</v>
      </c>
      <c r="B20" s="320" t="s">
        <v>100</v>
      </c>
      <c r="C20" s="319">
        <v>209321</v>
      </c>
      <c r="D20" s="319">
        <v>209321</v>
      </c>
      <c r="E20" s="319">
        <v>209321</v>
      </c>
      <c r="F20" s="319"/>
      <c r="G20" s="319"/>
      <c r="H20" s="319"/>
      <c r="I20" s="323"/>
    </row>
    <row r="21" s="2" customFormat="1" ht="16.5" customHeight="1" spans="1:9">
      <c r="A21" s="320" t="s">
        <v>101</v>
      </c>
      <c r="B21" s="320" t="s">
        <v>102</v>
      </c>
      <c r="C21" s="319">
        <v>293280.1</v>
      </c>
      <c r="D21" s="319">
        <v>293280.1</v>
      </c>
      <c r="E21" s="319">
        <v>293280.1</v>
      </c>
      <c r="F21" s="319"/>
      <c r="G21" s="319"/>
      <c r="H21" s="319"/>
      <c r="I21" s="323"/>
    </row>
    <row r="22" s="2" customFormat="1" ht="16.5" customHeight="1" spans="1:9">
      <c r="A22" s="320" t="s">
        <v>103</v>
      </c>
      <c r="B22" s="320" t="s">
        <v>104</v>
      </c>
      <c r="C22" s="319">
        <v>293280.1</v>
      </c>
      <c r="D22" s="319">
        <v>293280.1</v>
      </c>
      <c r="E22" s="319">
        <v>293280.1</v>
      </c>
      <c r="F22" s="319"/>
      <c r="G22" s="319"/>
      <c r="H22" s="319"/>
      <c r="I22" s="323"/>
    </row>
    <row r="23" s="2" customFormat="1" ht="16.5" customHeight="1" spans="1:9">
      <c r="A23" s="320" t="s">
        <v>105</v>
      </c>
      <c r="B23" s="320" t="s">
        <v>106</v>
      </c>
      <c r="C23" s="319">
        <v>288240.1</v>
      </c>
      <c r="D23" s="319">
        <v>288240.1</v>
      </c>
      <c r="E23" s="319">
        <v>288240.1</v>
      </c>
      <c r="F23" s="319"/>
      <c r="G23" s="319"/>
      <c r="H23" s="319"/>
      <c r="I23" s="323"/>
    </row>
    <row r="24" s="2" customFormat="1" ht="16.5" customHeight="1" spans="1:9">
      <c r="A24" s="320" t="s">
        <v>107</v>
      </c>
      <c r="B24" s="320" t="s">
        <v>108</v>
      </c>
      <c r="C24" s="319">
        <v>5040</v>
      </c>
      <c r="D24" s="319">
        <v>5040</v>
      </c>
      <c r="E24" s="319">
        <v>5040</v>
      </c>
      <c r="F24" s="319"/>
      <c r="G24" s="319"/>
      <c r="H24" s="319"/>
      <c r="I24" s="323"/>
    </row>
  </sheetData>
  <mergeCells count="10">
    <mergeCell ref="A1:I1"/>
    <mergeCell ref="A2:I2"/>
    <mergeCell ref="A3:B3"/>
    <mergeCell ref="C3:I3"/>
    <mergeCell ref="D4:F4"/>
    <mergeCell ref="G4:I4"/>
    <mergeCell ref="A6:B6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showGridLines="0" topLeftCell="A4" workbookViewId="0">
      <selection activeCell="D33" sqref="D33"/>
    </sheetView>
  </sheetViews>
  <sheetFormatPr defaultColWidth="8.57142857142857" defaultRowHeight="12.75" customHeight="1" outlineLevelCol="3"/>
  <cols>
    <col min="1" max="1" width="38.5714285714286" style="1" customWidth="1"/>
    <col min="2" max="2" width="28.5714285714286" style="1" customWidth="1"/>
    <col min="3" max="3" width="38.5714285714286" style="1" customWidth="1"/>
    <col min="4" max="4" width="28.5714285714286" style="1" customWidth="1"/>
    <col min="5" max="5" width="8.57142857142857" style="2" customWidth="1"/>
    <col min="6" max="16384" width="8.57142857142857" style="2"/>
  </cols>
  <sheetData>
    <row r="1" ht="15" customHeight="1" spans="1:4">
      <c r="A1" s="154"/>
      <c r="B1" s="136"/>
      <c r="C1" s="136"/>
      <c r="D1" s="136"/>
    </row>
    <row r="2" ht="41.25" customHeight="1" spans="1:1">
      <c r="A2" s="4" t="s">
        <v>109</v>
      </c>
    </row>
    <row r="3" ht="17.25" customHeight="1" spans="1:4">
      <c r="A3" s="17" t="s">
        <v>1</v>
      </c>
      <c r="B3" s="6"/>
      <c r="D3" s="136" t="s">
        <v>2</v>
      </c>
    </row>
    <row r="4" ht="18.75" customHeight="1" spans="1:4">
      <c r="A4" s="20" t="s">
        <v>3</v>
      </c>
      <c r="B4" s="9"/>
      <c r="C4" s="20" t="s">
        <v>4</v>
      </c>
      <c r="D4" s="16"/>
    </row>
    <row r="5" ht="18.75" customHeight="1" spans="1:4">
      <c r="A5" s="20" t="s">
        <v>5</v>
      </c>
      <c r="B5" s="20" t="s">
        <v>6</v>
      </c>
      <c r="C5" s="20" t="s">
        <v>7</v>
      </c>
      <c r="D5" s="21" t="s">
        <v>6</v>
      </c>
    </row>
    <row r="6" ht="15" customHeight="1" spans="1:4">
      <c r="A6" s="304" t="s">
        <v>110</v>
      </c>
      <c r="B6" s="305">
        <v>34531544.54</v>
      </c>
      <c r="C6" s="306" t="s">
        <v>111</v>
      </c>
      <c r="D6" s="305">
        <f>D11+D14+D15+D25</f>
        <v>34554844.54</v>
      </c>
    </row>
    <row r="7" ht="15" customHeight="1" spans="1:4">
      <c r="A7" s="304" t="s">
        <v>112</v>
      </c>
      <c r="B7" s="305">
        <v>34531544.54</v>
      </c>
      <c r="C7" s="306" t="s">
        <v>113</v>
      </c>
      <c r="D7" s="305"/>
    </row>
    <row r="8" ht="15" customHeight="1" spans="1:4">
      <c r="A8" s="304" t="s">
        <v>114</v>
      </c>
      <c r="B8" s="305"/>
      <c r="C8" s="306" t="s">
        <v>115</v>
      </c>
      <c r="D8" s="305"/>
    </row>
    <row r="9" ht="15" customHeight="1" spans="1:4">
      <c r="A9" s="304" t="s">
        <v>116</v>
      </c>
      <c r="B9" s="305"/>
      <c r="C9" s="306" t="s">
        <v>117</v>
      </c>
      <c r="D9" s="305"/>
    </row>
    <row r="10" ht="15" customHeight="1" spans="1:4">
      <c r="A10" s="304" t="s">
        <v>118</v>
      </c>
      <c r="B10" s="305"/>
      <c r="C10" s="306" t="s">
        <v>119</v>
      </c>
      <c r="D10" s="305"/>
    </row>
    <row r="11" ht="15" customHeight="1" spans="1:4">
      <c r="A11" s="304" t="s">
        <v>120</v>
      </c>
      <c r="B11" s="305">
        <v>23300</v>
      </c>
      <c r="C11" s="306" t="s">
        <v>121</v>
      </c>
      <c r="D11" s="305">
        <v>5100</v>
      </c>
    </row>
    <row r="12" ht="15" customHeight="1" spans="1:4">
      <c r="A12" s="307"/>
      <c r="B12" s="308"/>
      <c r="C12" s="309" t="s">
        <v>122</v>
      </c>
      <c r="D12" s="310"/>
    </row>
    <row r="13" ht="15" customHeight="1" spans="1:4">
      <c r="A13" s="307"/>
      <c r="B13" s="308"/>
      <c r="C13" s="309" t="s">
        <v>123</v>
      </c>
      <c r="D13" s="310"/>
    </row>
    <row r="14" ht="15" customHeight="1" spans="1:4">
      <c r="A14" s="307"/>
      <c r="B14" s="308"/>
      <c r="C14" s="309" t="s">
        <v>124</v>
      </c>
      <c r="D14" s="310">
        <f>34023843.44+23300</f>
        <v>34047143.44</v>
      </c>
    </row>
    <row r="15" ht="15" customHeight="1" spans="1:4">
      <c r="A15" s="307"/>
      <c r="B15" s="308"/>
      <c r="C15" s="309" t="s">
        <v>125</v>
      </c>
      <c r="D15" s="310">
        <v>209321</v>
      </c>
    </row>
    <row r="16" ht="15" customHeight="1" spans="1:4">
      <c r="A16" s="307"/>
      <c r="B16" s="308"/>
      <c r="C16" s="309" t="s">
        <v>126</v>
      </c>
      <c r="D16" s="310"/>
    </row>
    <row r="17" ht="15" customHeight="1" spans="1:4">
      <c r="A17" s="307"/>
      <c r="B17" s="308"/>
      <c r="C17" s="309" t="s">
        <v>127</v>
      </c>
      <c r="D17" s="310"/>
    </row>
    <row r="18" ht="15" customHeight="1" spans="1:4">
      <c r="A18" s="307"/>
      <c r="B18" s="308"/>
      <c r="C18" s="309" t="s">
        <v>128</v>
      </c>
      <c r="D18" s="310"/>
    </row>
    <row r="19" ht="15" customHeight="1" spans="1:4">
      <c r="A19" s="307"/>
      <c r="B19" s="308"/>
      <c r="C19" s="309" t="s">
        <v>129</v>
      </c>
      <c r="D19" s="310"/>
    </row>
    <row r="20" ht="15" customHeight="1" spans="1:4">
      <c r="A20" s="307"/>
      <c r="B20" s="308"/>
      <c r="C20" s="309" t="s">
        <v>130</v>
      </c>
      <c r="D20" s="310"/>
    </row>
    <row r="21" ht="15" customHeight="1" spans="1:4">
      <c r="A21" s="307"/>
      <c r="B21" s="308"/>
      <c r="C21" s="309" t="s">
        <v>131</v>
      </c>
      <c r="D21" s="310"/>
    </row>
    <row r="22" ht="15" customHeight="1" spans="1:4">
      <c r="A22" s="307"/>
      <c r="B22" s="308"/>
      <c r="C22" s="309" t="s">
        <v>132</v>
      </c>
      <c r="D22" s="310"/>
    </row>
    <row r="23" ht="15" customHeight="1" spans="1:4">
      <c r="A23" s="307"/>
      <c r="B23" s="308"/>
      <c r="C23" s="309" t="s">
        <v>133</v>
      </c>
      <c r="D23" s="310"/>
    </row>
    <row r="24" ht="15" customHeight="1" spans="1:4">
      <c r="A24" s="307"/>
      <c r="B24" s="308"/>
      <c r="C24" s="309" t="s">
        <v>134</v>
      </c>
      <c r="D24" s="310"/>
    </row>
    <row r="25" ht="15" customHeight="1" spans="1:4">
      <c r="A25" s="307"/>
      <c r="B25" s="308"/>
      <c r="C25" s="309" t="s">
        <v>135</v>
      </c>
      <c r="D25" s="310">
        <v>293280.1</v>
      </c>
    </row>
    <row r="26" ht="15" customHeight="1" spans="1:4">
      <c r="A26" s="307"/>
      <c r="B26" s="308"/>
      <c r="C26" s="309" t="s">
        <v>136</v>
      </c>
      <c r="D26" s="310"/>
    </row>
    <row r="27" ht="15" customHeight="1" spans="1:4">
      <c r="A27" s="307"/>
      <c r="B27" s="308"/>
      <c r="C27" s="309" t="s">
        <v>137</v>
      </c>
      <c r="D27" s="310"/>
    </row>
    <row r="28" customHeight="1" spans="1:4">
      <c r="A28" s="307"/>
      <c r="B28" s="308"/>
      <c r="C28" s="311" t="s">
        <v>138</v>
      </c>
      <c r="D28" s="305"/>
    </row>
    <row r="29" ht="15" customHeight="1" spans="1:4">
      <c r="A29" s="307"/>
      <c r="B29" s="308"/>
      <c r="C29" s="309" t="s">
        <v>139</v>
      </c>
      <c r="D29" s="305"/>
    </row>
    <row r="30" ht="15" customHeight="1" spans="1:4">
      <c r="A30" s="307"/>
      <c r="B30" s="308"/>
      <c r="C30" s="309" t="s">
        <v>140</v>
      </c>
      <c r="D30" s="305"/>
    </row>
    <row r="31" ht="15" customHeight="1" spans="1:4">
      <c r="A31" s="307"/>
      <c r="B31" s="308"/>
      <c r="C31" s="309" t="s">
        <v>141</v>
      </c>
      <c r="D31" s="312"/>
    </row>
    <row r="32" ht="15" customHeight="1" spans="1:4">
      <c r="A32" s="313" t="s">
        <v>46</v>
      </c>
      <c r="B32" s="314">
        <f>B6+B11</f>
        <v>34554844.54</v>
      </c>
      <c r="C32" s="313" t="s">
        <v>47</v>
      </c>
      <c r="D32" s="314">
        <f>D6+D31</f>
        <v>34554844.54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2"/>
  <sheetViews>
    <sheetView showGridLines="0" workbookViewId="0">
      <selection activeCell="B16" sqref="B16"/>
    </sheetView>
  </sheetViews>
  <sheetFormatPr defaultColWidth="8.57142857142857" defaultRowHeight="12.75" customHeight="1" outlineLevelCol="4"/>
  <cols>
    <col min="1" max="1" width="32.5714285714286" style="1" customWidth="1"/>
    <col min="2" max="2" width="31.8571428571429" style="1" customWidth="1"/>
    <col min="3" max="3" width="28.4285714285714" style="1" customWidth="1"/>
    <col min="4" max="4" width="26.5714285714286" style="1" customWidth="1"/>
    <col min="5" max="5" width="19.1428571428571" style="1" customWidth="1"/>
    <col min="6" max="6" width="8.57142857142857" style="2" customWidth="1"/>
    <col min="7" max="16384" width="8.57142857142857" style="2"/>
  </cols>
  <sheetData>
    <row r="1" ht="17.25" customHeight="1" spans="1:1">
      <c r="A1" s="3"/>
    </row>
    <row r="2" ht="33.75" customHeight="1" spans="1:1">
      <c r="A2" s="299" t="s">
        <v>142</v>
      </c>
    </row>
    <row r="3" ht="21" customHeight="1" spans="1:4">
      <c r="A3" s="17" t="s">
        <v>1</v>
      </c>
      <c r="D3" s="3" t="s">
        <v>2</v>
      </c>
    </row>
    <row r="4" ht="20.25" customHeight="1" spans="1:5">
      <c r="A4" s="19" t="s">
        <v>143</v>
      </c>
      <c r="B4" s="19" t="s">
        <v>144</v>
      </c>
      <c r="C4" s="19" t="s">
        <v>145</v>
      </c>
      <c r="D4" s="20" t="s">
        <v>146</v>
      </c>
      <c r="E4" s="16"/>
    </row>
    <row r="5" ht="37.5" customHeight="1" spans="1:5">
      <c r="A5" s="10"/>
      <c r="B5" s="10"/>
      <c r="C5" s="10"/>
      <c r="D5" s="21" t="s">
        <v>147</v>
      </c>
      <c r="E5" s="21" t="s">
        <v>148</v>
      </c>
    </row>
    <row r="6" ht="17.25" customHeight="1" spans="1:5">
      <c r="A6" s="253" t="s">
        <v>64</v>
      </c>
      <c r="B6" s="300">
        <v>5000</v>
      </c>
      <c r="C6" s="300">
        <v>13000</v>
      </c>
      <c r="D6" s="300">
        <v>-8000</v>
      </c>
      <c r="E6" s="301">
        <v>-0.615384615384615</v>
      </c>
    </row>
    <row r="7" ht="17.25" customHeight="1" spans="1:5">
      <c r="A7" s="143" t="s">
        <v>149</v>
      </c>
      <c r="B7" s="300"/>
      <c r="C7" s="300"/>
      <c r="D7" s="300">
        <v>0</v>
      </c>
      <c r="E7" s="301">
        <v>0</v>
      </c>
    </row>
    <row r="8" ht="17.25" customHeight="1" spans="1:5">
      <c r="A8" s="143" t="s">
        <v>150</v>
      </c>
      <c r="B8" s="300">
        <v>5000</v>
      </c>
      <c r="C8" s="300">
        <v>13000</v>
      </c>
      <c r="D8" s="300">
        <v>-8000</v>
      </c>
      <c r="E8" s="301">
        <v>-0.615384615384615</v>
      </c>
    </row>
    <row r="9" ht="17.25" customHeight="1" spans="1:5">
      <c r="A9" s="143" t="s">
        <v>151</v>
      </c>
      <c r="B9" s="300"/>
      <c r="C9" s="300"/>
      <c r="D9" s="300">
        <v>0</v>
      </c>
      <c r="E9" s="301">
        <v>0</v>
      </c>
    </row>
    <row r="10" ht="17.25" customHeight="1" spans="1:5">
      <c r="A10" s="143" t="s">
        <v>152</v>
      </c>
      <c r="B10" s="300"/>
      <c r="C10" s="300"/>
      <c r="D10" s="300">
        <v>0</v>
      </c>
      <c r="E10" s="301">
        <v>0</v>
      </c>
    </row>
    <row r="11" ht="17.25" customHeight="1" spans="1:5">
      <c r="A11" s="143" t="s">
        <v>153</v>
      </c>
      <c r="B11" s="300"/>
      <c r="C11" s="300"/>
      <c r="D11" s="300">
        <v>0</v>
      </c>
      <c r="E11" s="301">
        <v>0</v>
      </c>
    </row>
    <row r="12" ht="93" customHeight="1" spans="1:5">
      <c r="A12" s="302" t="s">
        <v>154</v>
      </c>
      <c r="B12" s="69"/>
      <c r="C12" s="69"/>
      <c r="D12" s="69"/>
      <c r="E12" s="303"/>
    </row>
  </sheetData>
  <mergeCells count="9">
    <mergeCell ref="A1:E1"/>
    <mergeCell ref="A2:E2"/>
    <mergeCell ref="A3:C3"/>
    <mergeCell ref="D3:E3"/>
    <mergeCell ref="D4:E4"/>
    <mergeCell ref="A12:E12"/>
    <mergeCell ref="A4:A5"/>
    <mergeCell ref="B4:B5"/>
    <mergeCell ref="C4:C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4"/>
  <sheetViews>
    <sheetView workbookViewId="0">
      <selection activeCell="D14" sqref="D14"/>
    </sheetView>
  </sheetViews>
  <sheetFormatPr defaultColWidth="8.57142857142857" defaultRowHeight="15" customHeight="1" outlineLevelCol="6"/>
  <cols>
    <col min="1" max="1" width="20" style="2" customWidth="1"/>
    <col min="2" max="2" width="27.7142857142857" style="2" customWidth="1"/>
    <col min="3" max="7" width="28" style="2" customWidth="1"/>
    <col min="8" max="8" width="8.57142857142857" style="2" customWidth="1"/>
    <col min="9" max="16384" width="8.57142857142857" style="2"/>
  </cols>
  <sheetData>
    <row r="1" customHeight="1" spans="1:1">
      <c r="A1" s="237"/>
    </row>
    <row r="2" ht="41.25" customHeight="1" spans="1:1">
      <c r="A2" s="237" t="s">
        <v>155</v>
      </c>
    </row>
    <row r="3" customHeight="1" spans="1:7">
      <c r="A3" s="170" t="s">
        <v>1</v>
      </c>
      <c r="G3" s="155" t="s">
        <v>2</v>
      </c>
    </row>
    <row r="4" ht="18.75" customHeight="1" spans="1:7">
      <c r="A4" s="239" t="s">
        <v>156</v>
      </c>
      <c r="B4" s="240"/>
      <c r="C4" s="241" t="s">
        <v>64</v>
      </c>
      <c r="D4" s="242" t="s">
        <v>65</v>
      </c>
      <c r="E4" s="242" t="s">
        <v>157</v>
      </c>
      <c r="F4" s="240"/>
      <c r="G4" s="241" t="s">
        <v>66</v>
      </c>
    </row>
    <row r="5" ht="18.75" customHeight="1" spans="1:7">
      <c r="A5" s="114" t="s">
        <v>158</v>
      </c>
      <c r="B5" s="244" t="s">
        <v>159</v>
      </c>
      <c r="C5" s="244"/>
      <c r="D5" s="244" t="s">
        <v>67</v>
      </c>
      <c r="E5" s="244" t="s">
        <v>68</v>
      </c>
      <c r="F5" s="244" t="s">
        <v>69</v>
      </c>
      <c r="G5" s="244" t="s">
        <v>66</v>
      </c>
    </row>
    <row r="6" ht="16.5" customHeight="1" spans="1:7">
      <c r="A6" s="296" t="s">
        <v>72</v>
      </c>
      <c r="B6" s="297" t="s">
        <v>73</v>
      </c>
      <c r="C6" s="247">
        <v>5100</v>
      </c>
      <c r="D6" s="247">
        <v>5100</v>
      </c>
      <c r="E6" s="247"/>
      <c r="F6" s="247">
        <v>5100</v>
      </c>
      <c r="G6" s="247"/>
    </row>
    <row r="7" ht="16.5" customHeight="1" spans="1:7">
      <c r="A7" s="296" t="s">
        <v>74</v>
      </c>
      <c r="B7" s="297" t="s">
        <v>75</v>
      </c>
      <c r="C7" s="247">
        <v>5100</v>
      </c>
      <c r="D7" s="247">
        <v>5100</v>
      </c>
      <c r="E7" s="247"/>
      <c r="F7" s="247">
        <v>5100</v>
      </c>
      <c r="G7" s="247"/>
    </row>
    <row r="8" ht="16.5" customHeight="1" spans="1:7">
      <c r="A8" s="296" t="s">
        <v>76</v>
      </c>
      <c r="B8" s="297" t="s">
        <v>77</v>
      </c>
      <c r="C8" s="247">
        <v>5100</v>
      </c>
      <c r="D8" s="247">
        <v>5100</v>
      </c>
      <c r="E8" s="247"/>
      <c r="F8" s="247">
        <v>5100</v>
      </c>
      <c r="G8" s="247"/>
    </row>
    <row r="9" ht="16.5" customHeight="1" spans="1:7">
      <c r="A9" s="296" t="s">
        <v>78</v>
      </c>
      <c r="B9" s="297" t="s">
        <v>79</v>
      </c>
      <c r="C9" s="247">
        <f>C10+C13</f>
        <v>34047143.44</v>
      </c>
      <c r="D9" s="247">
        <v>3803843.44</v>
      </c>
      <c r="E9" s="247">
        <v>3463836</v>
      </c>
      <c r="F9" s="247">
        <v>340007.44</v>
      </c>
      <c r="G9" s="247">
        <f>30220000+23300</f>
        <v>30243300</v>
      </c>
    </row>
    <row r="10" ht="16.5" customHeight="1" spans="1:7">
      <c r="A10" s="296" t="s">
        <v>80</v>
      </c>
      <c r="B10" s="297" t="s">
        <v>81</v>
      </c>
      <c r="C10" s="247">
        <f>C11+C12</f>
        <v>33451763.44</v>
      </c>
      <c r="D10" s="247">
        <v>3208463.44</v>
      </c>
      <c r="E10" s="247">
        <v>2871456</v>
      </c>
      <c r="F10" s="247">
        <v>337007.44</v>
      </c>
      <c r="G10" s="247">
        <f>30220000+23300</f>
        <v>30243300</v>
      </c>
    </row>
    <row r="11" ht="16.5" customHeight="1" spans="1:7">
      <c r="A11" s="296" t="s">
        <v>82</v>
      </c>
      <c r="B11" s="297" t="s">
        <v>83</v>
      </c>
      <c r="C11" s="247">
        <v>3208463.44</v>
      </c>
      <c r="D11" s="247">
        <v>3208463.44</v>
      </c>
      <c r="E11" s="247">
        <v>2871456</v>
      </c>
      <c r="F11" s="247">
        <v>337007.44</v>
      </c>
      <c r="G11" s="247"/>
    </row>
    <row r="12" ht="16.5" customHeight="1" spans="1:7">
      <c r="A12" s="296" t="s">
        <v>85</v>
      </c>
      <c r="B12" s="297" t="s">
        <v>86</v>
      </c>
      <c r="C12" s="247">
        <f>30220000+23300</f>
        <v>30243300</v>
      </c>
      <c r="D12" s="247"/>
      <c r="E12" s="247"/>
      <c r="F12" s="247"/>
      <c r="G12" s="247">
        <f>30220000+23300</f>
        <v>30243300</v>
      </c>
    </row>
    <row r="13" ht="16.5" customHeight="1" spans="1:7">
      <c r="A13" s="296" t="s">
        <v>87</v>
      </c>
      <c r="B13" s="297" t="s">
        <v>88</v>
      </c>
      <c r="C13" s="247">
        <v>595380</v>
      </c>
      <c r="D13" s="247">
        <v>595380</v>
      </c>
      <c r="E13" s="247">
        <v>592380</v>
      </c>
      <c r="F13" s="247">
        <v>3000</v>
      </c>
      <c r="G13" s="247"/>
    </row>
    <row r="14" ht="16.5" customHeight="1" spans="1:7">
      <c r="A14" s="296" t="s">
        <v>89</v>
      </c>
      <c r="B14" s="297" t="s">
        <v>90</v>
      </c>
      <c r="C14" s="247">
        <v>158380</v>
      </c>
      <c r="D14" s="247">
        <v>158380</v>
      </c>
      <c r="E14" s="247">
        <v>155380</v>
      </c>
      <c r="F14" s="247">
        <v>3000</v>
      </c>
      <c r="G14" s="247"/>
    </row>
    <row r="15" ht="16.5" customHeight="1" spans="1:7">
      <c r="A15" s="296" t="s">
        <v>91</v>
      </c>
      <c r="B15" s="297" t="s">
        <v>92</v>
      </c>
      <c r="C15" s="247">
        <v>323000</v>
      </c>
      <c r="D15" s="247">
        <v>323000</v>
      </c>
      <c r="E15" s="247">
        <v>323000</v>
      </c>
      <c r="F15" s="247"/>
      <c r="G15" s="247"/>
    </row>
    <row r="16" ht="16.5" customHeight="1" spans="1:7">
      <c r="A16" s="296" t="s">
        <v>93</v>
      </c>
      <c r="B16" s="297" t="s">
        <v>94</v>
      </c>
      <c r="C16" s="247">
        <v>114000</v>
      </c>
      <c r="D16" s="247">
        <v>114000</v>
      </c>
      <c r="E16" s="247">
        <v>114000</v>
      </c>
      <c r="F16" s="247"/>
      <c r="G16" s="247"/>
    </row>
    <row r="17" ht="16.5" customHeight="1" spans="1:7">
      <c r="A17" s="296" t="s">
        <v>95</v>
      </c>
      <c r="B17" s="297" t="s">
        <v>96</v>
      </c>
      <c r="C17" s="247">
        <v>209321</v>
      </c>
      <c r="D17" s="247">
        <v>209321</v>
      </c>
      <c r="E17" s="247">
        <v>209321</v>
      </c>
      <c r="F17" s="247"/>
      <c r="G17" s="247"/>
    </row>
    <row r="18" ht="16.5" customHeight="1" spans="1:7">
      <c r="A18" s="296" t="s">
        <v>97</v>
      </c>
      <c r="B18" s="297" t="s">
        <v>98</v>
      </c>
      <c r="C18" s="247">
        <v>209321</v>
      </c>
      <c r="D18" s="247">
        <v>209321</v>
      </c>
      <c r="E18" s="247">
        <v>209321</v>
      </c>
      <c r="F18" s="247"/>
      <c r="G18" s="247"/>
    </row>
    <row r="19" ht="16.5" customHeight="1" spans="1:7">
      <c r="A19" s="296" t="s">
        <v>99</v>
      </c>
      <c r="B19" s="297" t="s">
        <v>100</v>
      </c>
      <c r="C19" s="247">
        <v>209321</v>
      </c>
      <c r="D19" s="247">
        <v>209321</v>
      </c>
      <c r="E19" s="247">
        <v>209321</v>
      </c>
      <c r="F19" s="247"/>
      <c r="G19" s="247"/>
    </row>
    <row r="20" ht="16.5" customHeight="1" spans="1:7">
      <c r="A20" s="296" t="s">
        <v>101</v>
      </c>
      <c r="B20" s="297" t="s">
        <v>102</v>
      </c>
      <c r="C20" s="247">
        <v>293280.1</v>
      </c>
      <c r="D20" s="247">
        <v>293280.1</v>
      </c>
      <c r="E20" s="247">
        <v>293280.1</v>
      </c>
      <c r="F20" s="247"/>
      <c r="G20" s="247"/>
    </row>
    <row r="21" ht="16.5" customHeight="1" spans="1:7">
      <c r="A21" s="296" t="s">
        <v>103</v>
      </c>
      <c r="B21" s="297" t="s">
        <v>104</v>
      </c>
      <c r="C21" s="247">
        <v>293280.1</v>
      </c>
      <c r="D21" s="247">
        <v>293280.1</v>
      </c>
      <c r="E21" s="247">
        <v>293280.1</v>
      </c>
      <c r="F21" s="247"/>
      <c r="G21" s="247"/>
    </row>
    <row r="22" ht="16.5" customHeight="1" spans="1:7">
      <c r="A22" s="296" t="s">
        <v>105</v>
      </c>
      <c r="B22" s="297" t="s">
        <v>106</v>
      </c>
      <c r="C22" s="247">
        <v>288240.1</v>
      </c>
      <c r="D22" s="247">
        <v>288240.1</v>
      </c>
      <c r="E22" s="247">
        <v>288240.1</v>
      </c>
      <c r="F22" s="247"/>
      <c r="G22" s="247"/>
    </row>
    <row r="23" ht="16.5" customHeight="1" spans="1:7">
      <c r="A23" s="296" t="s">
        <v>107</v>
      </c>
      <c r="B23" s="297" t="s">
        <v>108</v>
      </c>
      <c r="C23" s="247">
        <v>5040</v>
      </c>
      <c r="D23" s="247">
        <v>5040</v>
      </c>
      <c r="E23" s="247">
        <v>5040</v>
      </c>
      <c r="F23" s="247"/>
      <c r="G23" s="247"/>
    </row>
    <row r="24" ht="16.5" customHeight="1" spans="1:7">
      <c r="A24" s="298" t="s">
        <v>64</v>
      </c>
      <c r="B24" s="231"/>
      <c r="C24" s="247">
        <f>C6+C9+C17+C20</f>
        <v>34554844.54</v>
      </c>
      <c r="D24" s="247">
        <v>4311544.54</v>
      </c>
      <c r="E24" s="247">
        <v>3966437.1</v>
      </c>
      <c r="F24" s="247">
        <v>345107.44</v>
      </c>
      <c r="G24" s="247">
        <f>30220000+23300</f>
        <v>30243300</v>
      </c>
    </row>
  </sheetData>
  <mergeCells count="7">
    <mergeCell ref="A2:G2"/>
    <mergeCell ref="A3:B3"/>
    <mergeCell ref="A4:B4"/>
    <mergeCell ref="D4:F4"/>
    <mergeCell ref="A24:B24"/>
    <mergeCell ref="C4:C5"/>
    <mergeCell ref="G4:G5"/>
  </mergeCells>
  <printOptions headings="1" gridLines="1"/>
  <pageMargins left="0" right="0" top="0" bottom="0" header="0" footer="0"/>
  <pageSetup paperSize="9" orientation="portrait" blackAndWhite="1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6"/>
  <sheetViews>
    <sheetView workbookViewId="0">
      <selection activeCell="B11" sqref="B11"/>
    </sheetView>
  </sheetViews>
  <sheetFormatPr defaultColWidth="10.4285714285714" defaultRowHeight="14.25" customHeight="1" outlineLevelRow="5" outlineLevelCol="7"/>
  <cols>
    <col min="1" max="1" width="32.1428571428571" style="106" customWidth="1"/>
    <col min="2" max="2" width="32.1428571428571" style="2" customWidth="1"/>
    <col min="3" max="6" width="28.1428571428571" style="106" customWidth="1"/>
    <col min="7" max="7" width="28.1428571428571" style="2" customWidth="1"/>
    <col min="8" max="8" width="28.1428571428571" style="106" customWidth="1"/>
    <col min="9" max="9" width="10.4285714285714" style="2" customWidth="1"/>
    <col min="10" max="16384" width="10.4285714285714" style="2"/>
  </cols>
  <sheetData>
    <row r="1" customHeight="1" spans="1:8">
      <c r="A1" s="136"/>
      <c r="B1" s="154"/>
      <c r="C1" s="1"/>
      <c r="D1" s="1"/>
      <c r="E1" s="1"/>
      <c r="F1" s="1"/>
      <c r="G1" s="154"/>
      <c r="H1" s="1"/>
    </row>
    <row r="2" ht="41.25" customHeight="1" spans="1:8">
      <c r="A2" s="4" t="s">
        <v>160</v>
      </c>
      <c r="B2" s="154"/>
      <c r="C2" s="1"/>
      <c r="D2" s="1"/>
      <c r="E2" s="1"/>
      <c r="F2" s="1"/>
      <c r="G2" s="154"/>
      <c r="H2" s="1"/>
    </row>
    <row r="3" customHeight="1" spans="1:8">
      <c r="A3" s="17" t="s">
        <v>1</v>
      </c>
      <c r="B3" s="154"/>
      <c r="C3" s="1"/>
      <c r="D3" s="136"/>
      <c r="E3" s="3" t="s">
        <v>2</v>
      </c>
      <c r="F3" s="1"/>
      <c r="G3" s="154"/>
      <c r="H3" s="1"/>
    </row>
    <row r="4" ht="27" customHeight="1" spans="1:8">
      <c r="A4" s="19" t="s">
        <v>161</v>
      </c>
      <c r="B4" s="276" t="s">
        <v>162</v>
      </c>
      <c r="C4" s="287" t="s">
        <v>64</v>
      </c>
      <c r="D4" s="287" t="s">
        <v>163</v>
      </c>
      <c r="E4" s="288" t="s">
        <v>164</v>
      </c>
      <c r="F4" s="289"/>
      <c r="G4" s="240"/>
      <c r="H4" s="287" t="s">
        <v>165</v>
      </c>
    </row>
    <row r="5" ht="28.5" customHeight="1" spans="1:8">
      <c r="A5" s="290" t="s">
        <v>64</v>
      </c>
      <c r="B5" s="252"/>
      <c r="C5" s="291"/>
      <c r="D5" s="292"/>
      <c r="E5" s="243" t="s">
        <v>67</v>
      </c>
      <c r="F5" s="243" t="s">
        <v>166</v>
      </c>
      <c r="G5" s="243" t="s">
        <v>167</v>
      </c>
      <c r="H5" s="293"/>
    </row>
    <row r="6" ht="18" customHeight="1" spans="1:8">
      <c r="A6" s="294" t="s">
        <v>168</v>
      </c>
      <c r="B6" s="295" t="s">
        <v>169</v>
      </c>
      <c r="C6" s="247">
        <v>5000</v>
      </c>
      <c r="D6" s="247">
        <v>0</v>
      </c>
      <c r="E6" s="212">
        <v>0</v>
      </c>
      <c r="F6" s="212">
        <v>0</v>
      </c>
      <c r="G6" s="212">
        <v>0</v>
      </c>
      <c r="H6" s="212">
        <v>5000</v>
      </c>
    </row>
  </sheetData>
  <mergeCells count="10">
    <mergeCell ref="A1:H1"/>
    <mergeCell ref="A2:H2"/>
    <mergeCell ref="A3:C3"/>
    <mergeCell ref="E3:H3"/>
    <mergeCell ref="E4:G4"/>
    <mergeCell ref="A4:A5"/>
    <mergeCell ref="B4:B5"/>
    <mergeCell ref="C4:C5"/>
    <mergeCell ref="D4:D5"/>
    <mergeCell ref="H4:H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37"/>
  <sheetViews>
    <sheetView showGridLines="0" zoomScale="90" zoomScaleNormal="90" topLeftCell="A16" workbookViewId="0">
      <selection activeCell="I42" sqref="I42"/>
    </sheetView>
  </sheetViews>
  <sheetFormatPr defaultColWidth="8.57142857142857" defaultRowHeight="12.75" customHeight="1"/>
  <cols>
    <col min="1" max="2" width="28.8571428571429" style="2" customWidth="1"/>
    <col min="3" max="3" width="28.7142857142857" style="2" customWidth="1"/>
    <col min="4" max="4" width="20.5714285714286" style="2" customWidth="1"/>
    <col min="5" max="5" width="14.4285714285714" style="2" customWidth="1"/>
    <col min="6" max="6" width="20.8571428571429" style="2" customWidth="1"/>
    <col min="7" max="7" width="10.8571428571429" style="2" customWidth="1"/>
    <col min="8" max="8" width="20.8571428571429" style="2" customWidth="1"/>
    <col min="9" max="9" width="11.7142857142857" style="2" customWidth="1"/>
    <col min="10" max="10" width="20.5714285714286" style="1" customWidth="1"/>
    <col min="11" max="11" width="25.4285714285714" style="1" customWidth="1"/>
    <col min="12" max="12" width="25.4285714285714" style="2" customWidth="1"/>
    <col min="13" max="18" width="25.4285714285714" style="1" customWidth="1"/>
    <col min="19" max="20" width="25.4285714285714" style="2" customWidth="1"/>
    <col min="21" max="22" width="25.4285714285714" style="1" customWidth="1"/>
    <col min="23" max="23" width="8.57142857142857" style="2" customWidth="1"/>
    <col min="24" max="16384" width="8.57142857142857" style="2"/>
  </cols>
  <sheetData>
    <row r="1" ht="15" customHeight="1" spans="1:10">
      <c r="A1" s="155"/>
      <c r="B1" s="155"/>
      <c r="C1" s="155"/>
      <c r="D1" s="155"/>
      <c r="E1" s="155"/>
      <c r="F1" s="155"/>
      <c r="G1" s="155"/>
      <c r="H1" s="155"/>
      <c r="I1" s="155"/>
      <c r="J1" s="3"/>
    </row>
    <row r="2" ht="41.25" customHeight="1" spans="1:10">
      <c r="A2" s="272" t="s">
        <v>170</v>
      </c>
      <c r="B2" s="272"/>
      <c r="C2" s="272"/>
      <c r="D2" s="272"/>
      <c r="E2" s="272"/>
      <c r="F2" s="272"/>
      <c r="G2" s="272"/>
      <c r="H2" s="272"/>
      <c r="I2" s="272"/>
      <c r="J2" s="4" t="s">
        <v>171</v>
      </c>
    </row>
    <row r="3" ht="17.25" customHeight="1" spans="1:22">
      <c r="A3" s="273" t="s">
        <v>1</v>
      </c>
      <c r="B3" s="274"/>
      <c r="C3" s="274"/>
      <c r="D3" s="274"/>
      <c r="E3" s="274"/>
      <c r="F3" s="274"/>
      <c r="G3" s="274"/>
      <c r="H3" s="275"/>
      <c r="I3" s="275"/>
      <c r="J3" s="282"/>
      <c r="K3" s="282"/>
      <c r="L3" s="155"/>
      <c r="M3" s="3" t="s">
        <v>2</v>
      </c>
      <c r="N3" s="282"/>
      <c r="O3" s="282"/>
      <c r="P3" s="282"/>
      <c r="Q3" s="282"/>
      <c r="R3" s="282"/>
      <c r="S3" s="275"/>
      <c r="T3" s="275"/>
      <c r="U3" s="282"/>
      <c r="V3" s="282"/>
    </row>
    <row r="4" ht="17.25" customHeight="1" spans="1:22">
      <c r="A4" s="276" t="s">
        <v>161</v>
      </c>
      <c r="B4" s="276" t="s">
        <v>162</v>
      </c>
      <c r="C4" s="276" t="s">
        <v>172</v>
      </c>
      <c r="D4" s="125" t="s">
        <v>173</v>
      </c>
      <c r="E4" s="19" t="s">
        <v>62</v>
      </c>
      <c r="F4" s="19" t="s">
        <v>63</v>
      </c>
      <c r="G4" s="19" t="s">
        <v>174</v>
      </c>
      <c r="H4" s="19" t="s">
        <v>175</v>
      </c>
      <c r="I4" s="19" t="s">
        <v>176</v>
      </c>
      <c r="J4" s="184" t="s">
        <v>177</v>
      </c>
      <c r="K4" s="203" t="s">
        <v>178</v>
      </c>
      <c r="L4" s="121"/>
      <c r="M4" s="41"/>
      <c r="N4" s="41"/>
      <c r="O4" s="41"/>
      <c r="P4" s="41"/>
      <c r="Q4" s="41"/>
      <c r="R4" s="41"/>
      <c r="S4" s="121"/>
      <c r="T4" s="121"/>
      <c r="U4" s="41"/>
      <c r="V4" s="97"/>
    </row>
    <row r="5" ht="21.75" customHeight="1" spans="1:22">
      <c r="A5" s="277" t="s">
        <v>161</v>
      </c>
      <c r="B5" s="277"/>
      <c r="C5" s="277" t="s">
        <v>172</v>
      </c>
      <c r="D5" s="278" t="s">
        <v>173</v>
      </c>
      <c r="E5" s="278" t="s">
        <v>62</v>
      </c>
      <c r="F5" s="278" t="s">
        <v>63</v>
      </c>
      <c r="G5" s="278"/>
      <c r="H5" s="278"/>
      <c r="I5" s="278"/>
      <c r="J5" s="278" t="s">
        <v>179</v>
      </c>
      <c r="K5" s="125" t="s">
        <v>64</v>
      </c>
      <c r="L5" s="125" t="s">
        <v>180</v>
      </c>
      <c r="M5" s="120" t="s">
        <v>181</v>
      </c>
      <c r="N5" s="121"/>
      <c r="O5" s="121"/>
      <c r="P5" s="236" t="s">
        <v>182</v>
      </c>
      <c r="Q5" s="284" t="s">
        <v>183</v>
      </c>
      <c r="R5" s="193"/>
      <c r="S5" s="193"/>
      <c r="T5" s="193"/>
      <c r="U5" s="194"/>
      <c r="V5" s="285" t="s">
        <v>184</v>
      </c>
    </row>
    <row r="6" ht="23.25" customHeight="1" spans="1:22">
      <c r="A6" s="279"/>
      <c r="B6" s="279"/>
      <c r="C6" s="279"/>
      <c r="D6" s="258"/>
      <c r="E6" s="258"/>
      <c r="F6" s="258"/>
      <c r="G6" s="258"/>
      <c r="H6" s="258"/>
      <c r="I6" s="258"/>
      <c r="J6" s="258"/>
      <c r="K6" s="133"/>
      <c r="L6" s="133"/>
      <c r="M6" s="129" t="s">
        <v>185</v>
      </c>
      <c r="N6" s="21" t="s">
        <v>186</v>
      </c>
      <c r="O6" s="21" t="s">
        <v>187</v>
      </c>
      <c r="P6" s="21" t="s">
        <v>188</v>
      </c>
      <c r="Q6" s="21" t="s">
        <v>67</v>
      </c>
      <c r="R6" s="21" t="s">
        <v>189</v>
      </c>
      <c r="S6" s="129" t="s">
        <v>190</v>
      </c>
      <c r="T6" s="21" t="s">
        <v>191</v>
      </c>
      <c r="U6" s="21" t="s">
        <v>192</v>
      </c>
      <c r="V6" s="286" t="s">
        <v>192</v>
      </c>
    </row>
    <row r="7" ht="17.25" customHeight="1" spans="1:22">
      <c r="A7" s="280" t="s">
        <v>64</v>
      </c>
      <c r="B7" s="281"/>
      <c r="C7" s="281"/>
      <c r="D7" s="281"/>
      <c r="E7" s="281"/>
      <c r="F7" s="281"/>
      <c r="G7" s="281"/>
      <c r="H7" s="281"/>
      <c r="I7" s="281"/>
      <c r="J7" s="283"/>
      <c r="K7" s="212">
        <v>4311544.54</v>
      </c>
      <c r="L7" s="66" t="s">
        <v>38</v>
      </c>
      <c r="M7" s="212">
        <v>4311544.54</v>
      </c>
      <c r="N7" s="212"/>
      <c r="O7" s="212"/>
      <c r="P7" s="212"/>
      <c r="Q7" s="212"/>
      <c r="R7" s="212"/>
      <c r="S7" s="212"/>
      <c r="T7" s="212"/>
      <c r="U7" s="212"/>
      <c r="V7" s="66"/>
    </row>
    <row r="8" ht="17.25" customHeight="1" spans="1:22">
      <c r="A8" s="141" t="s">
        <v>168</v>
      </c>
      <c r="B8" s="141" t="s">
        <v>169</v>
      </c>
      <c r="C8" s="141" t="s">
        <v>193</v>
      </c>
      <c r="D8" s="141" t="s">
        <v>194</v>
      </c>
      <c r="E8" s="141" t="s">
        <v>89</v>
      </c>
      <c r="F8" s="141" t="s">
        <v>195</v>
      </c>
      <c r="G8" s="141" t="s">
        <v>196</v>
      </c>
      <c r="H8" s="141" t="s">
        <v>197</v>
      </c>
      <c r="I8" s="141" t="s">
        <v>198</v>
      </c>
      <c r="J8" s="174" t="s">
        <v>199</v>
      </c>
      <c r="K8" s="212">
        <v>126000</v>
      </c>
      <c r="L8" s="66" t="s">
        <v>38</v>
      </c>
      <c r="M8" s="212">
        <v>126000</v>
      </c>
      <c r="N8" s="212"/>
      <c r="O8" s="212"/>
      <c r="P8" s="212"/>
      <c r="Q8" s="212"/>
      <c r="R8" s="212"/>
      <c r="S8" s="212"/>
      <c r="T8" s="212"/>
      <c r="U8" s="212"/>
      <c r="V8" s="66"/>
    </row>
    <row r="9" ht="17.25" customHeight="1" spans="1:22">
      <c r="A9" s="141" t="s">
        <v>168</v>
      </c>
      <c r="B9" s="141" t="s">
        <v>169</v>
      </c>
      <c r="C9" s="141" t="s">
        <v>200</v>
      </c>
      <c r="D9" s="141" t="s">
        <v>201</v>
      </c>
      <c r="E9" s="141" t="s">
        <v>82</v>
      </c>
      <c r="F9" s="141" t="s">
        <v>202</v>
      </c>
      <c r="G9" s="141" t="s">
        <v>203</v>
      </c>
      <c r="H9" s="141" t="s">
        <v>200</v>
      </c>
      <c r="I9" s="141" t="s">
        <v>204</v>
      </c>
      <c r="J9" s="174" t="s">
        <v>205</v>
      </c>
      <c r="K9" s="212">
        <v>32887.44</v>
      </c>
      <c r="L9" s="66" t="s">
        <v>38</v>
      </c>
      <c r="M9" s="212">
        <v>32887.44</v>
      </c>
      <c r="N9" s="212"/>
      <c r="O9" s="212"/>
      <c r="P9" s="212"/>
      <c r="Q9" s="212"/>
      <c r="R9" s="212"/>
      <c r="S9" s="212"/>
      <c r="T9" s="212"/>
      <c r="U9" s="212"/>
      <c r="V9" s="270"/>
    </row>
    <row r="10" ht="17.25" customHeight="1" spans="1:22">
      <c r="A10" s="141" t="s">
        <v>168</v>
      </c>
      <c r="B10" s="141" t="s">
        <v>169</v>
      </c>
      <c r="C10" s="141" t="s">
        <v>206</v>
      </c>
      <c r="D10" s="141" t="s">
        <v>206</v>
      </c>
      <c r="E10" s="141" t="s">
        <v>82</v>
      </c>
      <c r="F10" s="141" t="s">
        <v>202</v>
      </c>
      <c r="G10" s="141" t="s">
        <v>207</v>
      </c>
      <c r="H10" s="141" t="s">
        <v>208</v>
      </c>
      <c r="I10" s="141" t="s">
        <v>204</v>
      </c>
      <c r="J10" s="174" t="s">
        <v>205</v>
      </c>
      <c r="K10" s="212">
        <v>148200</v>
      </c>
      <c r="L10" s="66" t="s">
        <v>38</v>
      </c>
      <c r="M10" s="212">
        <v>148200</v>
      </c>
      <c r="N10" s="212"/>
      <c r="O10" s="212"/>
      <c r="P10" s="212"/>
      <c r="Q10" s="212"/>
      <c r="R10" s="212"/>
      <c r="S10" s="212"/>
      <c r="T10" s="212"/>
      <c r="U10" s="212"/>
      <c r="V10" s="270"/>
    </row>
    <row r="11" ht="17.25" customHeight="1" spans="1:22">
      <c r="A11" s="141" t="s">
        <v>168</v>
      </c>
      <c r="B11" s="141" t="s">
        <v>169</v>
      </c>
      <c r="C11" s="141" t="s">
        <v>209</v>
      </c>
      <c r="D11" s="141" t="s">
        <v>209</v>
      </c>
      <c r="E11" s="141" t="s">
        <v>107</v>
      </c>
      <c r="F11" s="141" t="s">
        <v>209</v>
      </c>
      <c r="G11" s="141" t="s">
        <v>210</v>
      </c>
      <c r="H11" s="141" t="s">
        <v>211</v>
      </c>
      <c r="I11" s="141" t="s">
        <v>212</v>
      </c>
      <c r="J11" s="174" t="s">
        <v>213</v>
      </c>
      <c r="K11" s="212">
        <v>5040</v>
      </c>
      <c r="L11" s="66" t="s">
        <v>38</v>
      </c>
      <c r="M11" s="212">
        <v>5040</v>
      </c>
      <c r="N11" s="212"/>
      <c r="O11" s="212"/>
      <c r="P11" s="212"/>
      <c r="Q11" s="212"/>
      <c r="R11" s="212"/>
      <c r="S11" s="212"/>
      <c r="T11" s="212"/>
      <c r="U11" s="212"/>
      <c r="V11" s="270"/>
    </row>
    <row r="12" ht="17.25" customHeight="1" spans="1:22">
      <c r="A12" s="141" t="s">
        <v>168</v>
      </c>
      <c r="B12" s="141" t="s">
        <v>169</v>
      </c>
      <c r="C12" s="141" t="s">
        <v>214</v>
      </c>
      <c r="D12" s="141" t="s">
        <v>215</v>
      </c>
      <c r="E12" s="141" t="s">
        <v>82</v>
      </c>
      <c r="F12" s="141" t="s">
        <v>202</v>
      </c>
      <c r="G12" s="141" t="s">
        <v>216</v>
      </c>
      <c r="H12" s="141" t="s">
        <v>217</v>
      </c>
      <c r="I12" s="141" t="s">
        <v>212</v>
      </c>
      <c r="J12" s="174" t="s">
        <v>213</v>
      </c>
      <c r="K12" s="212">
        <v>220000</v>
      </c>
      <c r="L12" s="66" t="s">
        <v>38</v>
      </c>
      <c r="M12" s="212">
        <v>220000</v>
      </c>
      <c r="N12" s="212"/>
      <c r="O12" s="212"/>
      <c r="P12" s="212"/>
      <c r="Q12" s="212"/>
      <c r="R12" s="212"/>
      <c r="S12" s="212"/>
      <c r="T12" s="212"/>
      <c r="U12" s="212"/>
      <c r="V12" s="270"/>
    </row>
    <row r="13" ht="17.25" customHeight="1" spans="1:22">
      <c r="A13" s="141" t="s">
        <v>168</v>
      </c>
      <c r="B13" s="141" t="s">
        <v>169</v>
      </c>
      <c r="C13" s="141" t="s">
        <v>214</v>
      </c>
      <c r="D13" s="141" t="s">
        <v>218</v>
      </c>
      <c r="E13" s="141" t="s">
        <v>82</v>
      </c>
      <c r="F13" s="141" t="s">
        <v>202</v>
      </c>
      <c r="G13" s="141" t="s">
        <v>219</v>
      </c>
      <c r="H13" s="141" t="s">
        <v>220</v>
      </c>
      <c r="I13" s="141" t="s">
        <v>212</v>
      </c>
      <c r="J13" s="174" t="s">
        <v>213</v>
      </c>
      <c r="K13" s="212">
        <v>614952</v>
      </c>
      <c r="L13" s="66" t="s">
        <v>38</v>
      </c>
      <c r="M13" s="212">
        <v>614952</v>
      </c>
      <c r="N13" s="212"/>
      <c r="O13" s="212"/>
      <c r="P13" s="212"/>
      <c r="Q13" s="212"/>
      <c r="R13" s="212"/>
      <c r="S13" s="212"/>
      <c r="T13" s="212"/>
      <c r="U13" s="212"/>
      <c r="V13" s="270"/>
    </row>
    <row r="14" ht="17.25" customHeight="1" spans="1:22">
      <c r="A14" s="141" t="s">
        <v>168</v>
      </c>
      <c r="B14" s="141" t="s">
        <v>169</v>
      </c>
      <c r="C14" s="141" t="s">
        <v>214</v>
      </c>
      <c r="D14" s="141" t="s">
        <v>221</v>
      </c>
      <c r="E14" s="141" t="s">
        <v>82</v>
      </c>
      <c r="F14" s="141" t="s">
        <v>202</v>
      </c>
      <c r="G14" s="141" t="s">
        <v>210</v>
      </c>
      <c r="H14" s="141" t="s">
        <v>211</v>
      </c>
      <c r="I14" s="141" t="s">
        <v>212</v>
      </c>
      <c r="J14" s="174" t="s">
        <v>213</v>
      </c>
      <c r="K14" s="212">
        <v>1029420</v>
      </c>
      <c r="L14" s="66" t="s">
        <v>38</v>
      </c>
      <c r="M14" s="212">
        <v>1029420</v>
      </c>
      <c r="N14" s="212"/>
      <c r="O14" s="212"/>
      <c r="P14" s="212"/>
      <c r="Q14" s="212"/>
      <c r="R14" s="212"/>
      <c r="S14" s="212"/>
      <c r="T14" s="212"/>
      <c r="U14" s="212"/>
      <c r="V14" s="270"/>
    </row>
    <row r="15" ht="17.25" customHeight="1" spans="1:22">
      <c r="A15" s="141" t="s">
        <v>168</v>
      </c>
      <c r="B15" s="141" t="s">
        <v>169</v>
      </c>
      <c r="C15" s="141" t="s">
        <v>214</v>
      </c>
      <c r="D15" s="141" t="s">
        <v>222</v>
      </c>
      <c r="E15" s="141" t="s">
        <v>82</v>
      </c>
      <c r="F15" s="141" t="s">
        <v>202</v>
      </c>
      <c r="G15" s="141" t="s">
        <v>216</v>
      </c>
      <c r="H15" s="141" t="s">
        <v>217</v>
      </c>
      <c r="I15" s="141" t="s">
        <v>212</v>
      </c>
      <c r="J15" s="174" t="s">
        <v>213</v>
      </c>
      <c r="K15" s="212">
        <v>51000</v>
      </c>
      <c r="L15" s="66" t="s">
        <v>38</v>
      </c>
      <c r="M15" s="212">
        <v>51000</v>
      </c>
      <c r="N15" s="212"/>
      <c r="O15" s="212"/>
      <c r="P15" s="212"/>
      <c r="Q15" s="212"/>
      <c r="R15" s="212"/>
      <c r="S15" s="212"/>
      <c r="T15" s="212"/>
      <c r="U15" s="212"/>
      <c r="V15" s="270"/>
    </row>
    <row r="16" ht="17.25" customHeight="1" spans="1:22">
      <c r="A16" s="141" t="s">
        <v>168</v>
      </c>
      <c r="B16" s="141" t="s">
        <v>169</v>
      </c>
      <c r="C16" s="141" t="s">
        <v>214</v>
      </c>
      <c r="D16" s="141" t="s">
        <v>223</v>
      </c>
      <c r="E16" s="141" t="s">
        <v>82</v>
      </c>
      <c r="F16" s="141" t="s">
        <v>202</v>
      </c>
      <c r="G16" s="141" t="s">
        <v>216</v>
      </c>
      <c r="H16" s="141" t="s">
        <v>217</v>
      </c>
      <c r="I16" s="141" t="s">
        <v>212</v>
      </c>
      <c r="J16" s="174" t="s">
        <v>213</v>
      </c>
      <c r="K16" s="212">
        <v>850000</v>
      </c>
      <c r="L16" s="66" t="s">
        <v>38</v>
      </c>
      <c r="M16" s="212">
        <v>850000</v>
      </c>
      <c r="N16" s="212"/>
      <c r="O16" s="212"/>
      <c r="P16" s="212"/>
      <c r="Q16" s="212"/>
      <c r="R16" s="212"/>
      <c r="S16" s="212"/>
      <c r="T16" s="212"/>
      <c r="U16" s="212"/>
      <c r="V16" s="270"/>
    </row>
    <row r="17" ht="17.25" customHeight="1" spans="1:22">
      <c r="A17" s="141" t="s">
        <v>168</v>
      </c>
      <c r="B17" s="141" t="s">
        <v>169</v>
      </c>
      <c r="C17" s="141" t="s">
        <v>224</v>
      </c>
      <c r="D17" s="141" t="s">
        <v>225</v>
      </c>
      <c r="E17" s="141" t="s">
        <v>93</v>
      </c>
      <c r="F17" s="141" t="s">
        <v>226</v>
      </c>
      <c r="G17" s="141" t="s">
        <v>227</v>
      </c>
      <c r="H17" s="141" t="s">
        <v>228</v>
      </c>
      <c r="I17" s="141" t="s">
        <v>229</v>
      </c>
      <c r="J17" s="174" t="s">
        <v>224</v>
      </c>
      <c r="K17" s="212">
        <v>114000</v>
      </c>
      <c r="L17" s="66" t="s">
        <v>38</v>
      </c>
      <c r="M17" s="212">
        <v>114000</v>
      </c>
      <c r="N17" s="212"/>
      <c r="O17" s="212"/>
      <c r="P17" s="212"/>
      <c r="Q17" s="212"/>
      <c r="R17" s="212"/>
      <c r="S17" s="212"/>
      <c r="T17" s="212"/>
      <c r="U17" s="212"/>
      <c r="V17" s="270"/>
    </row>
    <row r="18" ht="17.25" customHeight="1" spans="1:22">
      <c r="A18" s="141" t="s">
        <v>168</v>
      </c>
      <c r="B18" s="141" t="s">
        <v>169</v>
      </c>
      <c r="C18" s="141" t="s">
        <v>224</v>
      </c>
      <c r="D18" s="141" t="s">
        <v>230</v>
      </c>
      <c r="E18" s="141" t="s">
        <v>82</v>
      </c>
      <c r="F18" s="141" t="s">
        <v>202</v>
      </c>
      <c r="G18" s="141" t="s">
        <v>231</v>
      </c>
      <c r="H18" s="141" t="s">
        <v>232</v>
      </c>
      <c r="I18" s="141" t="s">
        <v>229</v>
      </c>
      <c r="J18" s="174" t="s">
        <v>224</v>
      </c>
      <c r="K18" s="212">
        <v>3060</v>
      </c>
      <c r="L18" s="66" t="s">
        <v>38</v>
      </c>
      <c r="M18" s="212">
        <v>3060</v>
      </c>
      <c r="N18" s="212"/>
      <c r="O18" s="212"/>
      <c r="P18" s="212"/>
      <c r="Q18" s="212"/>
      <c r="R18" s="212"/>
      <c r="S18" s="212"/>
      <c r="T18" s="212"/>
      <c r="U18" s="212"/>
      <c r="V18" s="270"/>
    </row>
    <row r="19" ht="17.25" customHeight="1" spans="1:22">
      <c r="A19" s="141" t="s">
        <v>168</v>
      </c>
      <c r="B19" s="141" t="s">
        <v>169</v>
      </c>
      <c r="C19" s="141" t="s">
        <v>224</v>
      </c>
      <c r="D19" s="141" t="s">
        <v>233</v>
      </c>
      <c r="E19" s="141" t="s">
        <v>91</v>
      </c>
      <c r="F19" s="141" t="s">
        <v>234</v>
      </c>
      <c r="G19" s="141" t="s">
        <v>235</v>
      </c>
      <c r="H19" s="141" t="s">
        <v>236</v>
      </c>
      <c r="I19" s="141" t="s">
        <v>229</v>
      </c>
      <c r="J19" s="174" t="s">
        <v>224</v>
      </c>
      <c r="K19" s="212">
        <v>323000</v>
      </c>
      <c r="L19" s="66" t="s">
        <v>38</v>
      </c>
      <c r="M19" s="212">
        <v>323000</v>
      </c>
      <c r="N19" s="212"/>
      <c r="O19" s="212"/>
      <c r="P19" s="212"/>
      <c r="Q19" s="212"/>
      <c r="R19" s="212"/>
      <c r="S19" s="212"/>
      <c r="T19" s="212"/>
      <c r="U19" s="212"/>
      <c r="V19" s="270"/>
    </row>
    <row r="20" ht="17.25" customHeight="1" spans="1:22">
      <c r="A20" s="141" t="s">
        <v>168</v>
      </c>
      <c r="B20" s="141" t="s">
        <v>169</v>
      </c>
      <c r="C20" s="141" t="s">
        <v>224</v>
      </c>
      <c r="D20" s="141" t="s">
        <v>237</v>
      </c>
      <c r="E20" s="141" t="s">
        <v>99</v>
      </c>
      <c r="F20" s="141" t="s">
        <v>238</v>
      </c>
      <c r="G20" s="141" t="s">
        <v>239</v>
      </c>
      <c r="H20" s="141" t="s">
        <v>240</v>
      </c>
      <c r="I20" s="141" t="s">
        <v>229</v>
      </c>
      <c r="J20" s="174" t="s">
        <v>224</v>
      </c>
      <c r="K20" s="212">
        <v>209321</v>
      </c>
      <c r="L20" s="66" t="s">
        <v>38</v>
      </c>
      <c r="M20" s="212">
        <v>209321</v>
      </c>
      <c r="N20" s="212"/>
      <c r="O20" s="212"/>
      <c r="P20" s="212"/>
      <c r="Q20" s="212"/>
      <c r="R20" s="212"/>
      <c r="S20" s="212"/>
      <c r="T20" s="212"/>
      <c r="U20" s="212"/>
      <c r="V20" s="270"/>
    </row>
    <row r="21" ht="17.25" customHeight="1" spans="1:22">
      <c r="A21" s="141" t="s">
        <v>168</v>
      </c>
      <c r="B21" s="141" t="s">
        <v>169</v>
      </c>
      <c r="C21" s="141" t="s">
        <v>224</v>
      </c>
      <c r="D21" s="141" t="s">
        <v>241</v>
      </c>
      <c r="E21" s="141" t="s">
        <v>82</v>
      </c>
      <c r="F21" s="141" t="s">
        <v>202</v>
      </c>
      <c r="G21" s="141" t="s">
        <v>242</v>
      </c>
      <c r="H21" s="141" t="s">
        <v>243</v>
      </c>
      <c r="I21" s="141" t="s">
        <v>229</v>
      </c>
      <c r="J21" s="174" t="s">
        <v>224</v>
      </c>
      <c r="K21" s="212">
        <v>92888</v>
      </c>
      <c r="L21" s="66" t="s">
        <v>38</v>
      </c>
      <c r="M21" s="212">
        <v>92888</v>
      </c>
      <c r="N21" s="212"/>
      <c r="O21" s="212"/>
      <c r="P21" s="212"/>
      <c r="Q21" s="212"/>
      <c r="R21" s="212"/>
      <c r="S21" s="212"/>
      <c r="T21" s="212"/>
      <c r="U21" s="212"/>
      <c r="V21" s="270"/>
    </row>
    <row r="22" ht="17.25" customHeight="1" spans="1:22">
      <c r="A22" s="141" t="s">
        <v>168</v>
      </c>
      <c r="B22" s="141" t="s">
        <v>169</v>
      </c>
      <c r="C22" s="141" t="s">
        <v>224</v>
      </c>
      <c r="D22" s="141" t="s">
        <v>241</v>
      </c>
      <c r="E22" s="141" t="s">
        <v>89</v>
      </c>
      <c r="F22" s="141" t="s">
        <v>195</v>
      </c>
      <c r="G22" s="141" t="s">
        <v>242</v>
      </c>
      <c r="H22" s="141" t="s">
        <v>243</v>
      </c>
      <c r="I22" s="141" t="s">
        <v>229</v>
      </c>
      <c r="J22" s="174" t="s">
        <v>224</v>
      </c>
      <c r="K22" s="212">
        <v>27320</v>
      </c>
      <c r="L22" s="66" t="s">
        <v>38</v>
      </c>
      <c r="M22" s="212">
        <v>27320</v>
      </c>
      <c r="N22" s="212"/>
      <c r="O22" s="212"/>
      <c r="P22" s="212"/>
      <c r="Q22" s="212"/>
      <c r="R22" s="212"/>
      <c r="S22" s="212"/>
      <c r="T22" s="212"/>
      <c r="U22" s="212"/>
      <c r="V22" s="270"/>
    </row>
    <row r="23" ht="17.25" customHeight="1" spans="1:22">
      <c r="A23" s="141" t="s">
        <v>168</v>
      </c>
      <c r="B23" s="141" t="s">
        <v>169</v>
      </c>
      <c r="C23" s="141" t="s">
        <v>224</v>
      </c>
      <c r="D23" s="141" t="s">
        <v>244</v>
      </c>
      <c r="E23" s="141" t="s">
        <v>82</v>
      </c>
      <c r="F23" s="141" t="s">
        <v>202</v>
      </c>
      <c r="G23" s="141" t="s">
        <v>231</v>
      </c>
      <c r="H23" s="141" t="s">
        <v>232</v>
      </c>
      <c r="I23" s="141" t="s">
        <v>229</v>
      </c>
      <c r="J23" s="174" t="s">
        <v>224</v>
      </c>
      <c r="K23" s="212">
        <v>7004</v>
      </c>
      <c r="L23" s="66" t="s">
        <v>38</v>
      </c>
      <c r="M23" s="212">
        <v>7004</v>
      </c>
      <c r="N23" s="212"/>
      <c r="O23" s="212"/>
      <c r="P23" s="212"/>
      <c r="Q23" s="212"/>
      <c r="R23" s="212"/>
      <c r="S23" s="212"/>
      <c r="T23" s="212"/>
      <c r="U23" s="212"/>
      <c r="V23" s="270"/>
    </row>
    <row r="24" ht="17.25" customHeight="1" spans="1:22">
      <c r="A24" s="141" t="s">
        <v>168</v>
      </c>
      <c r="B24" s="141" t="s">
        <v>169</v>
      </c>
      <c r="C24" s="141" t="s">
        <v>224</v>
      </c>
      <c r="D24" s="141" t="s">
        <v>244</v>
      </c>
      <c r="E24" s="141" t="s">
        <v>89</v>
      </c>
      <c r="F24" s="141" t="s">
        <v>195</v>
      </c>
      <c r="G24" s="141" t="s">
        <v>231</v>
      </c>
      <c r="H24" s="141" t="s">
        <v>232</v>
      </c>
      <c r="I24" s="141" t="s">
        <v>229</v>
      </c>
      <c r="J24" s="174" t="s">
        <v>224</v>
      </c>
      <c r="K24" s="212">
        <v>2060</v>
      </c>
      <c r="L24" s="66" t="s">
        <v>38</v>
      </c>
      <c r="M24" s="212">
        <v>2060</v>
      </c>
      <c r="N24" s="212"/>
      <c r="O24" s="212"/>
      <c r="P24" s="212"/>
      <c r="Q24" s="212"/>
      <c r="R24" s="212"/>
      <c r="S24" s="212"/>
      <c r="T24" s="212"/>
      <c r="U24" s="212"/>
      <c r="V24" s="270"/>
    </row>
    <row r="25" ht="17.25" customHeight="1" spans="1:22">
      <c r="A25" s="141" t="s">
        <v>168</v>
      </c>
      <c r="B25" s="141" t="s">
        <v>169</v>
      </c>
      <c r="C25" s="141" t="s">
        <v>224</v>
      </c>
      <c r="D25" s="141" t="s">
        <v>245</v>
      </c>
      <c r="E25" s="141" t="s">
        <v>82</v>
      </c>
      <c r="F25" s="141" t="s">
        <v>202</v>
      </c>
      <c r="G25" s="141" t="s">
        <v>231</v>
      </c>
      <c r="H25" s="141" t="s">
        <v>232</v>
      </c>
      <c r="I25" s="141" t="s">
        <v>229</v>
      </c>
      <c r="J25" s="174" t="s">
        <v>224</v>
      </c>
      <c r="K25" s="212">
        <v>3132</v>
      </c>
      <c r="L25" s="66" t="s">
        <v>38</v>
      </c>
      <c r="M25" s="212">
        <v>3132</v>
      </c>
      <c r="N25" s="212"/>
      <c r="O25" s="212"/>
      <c r="P25" s="212"/>
      <c r="Q25" s="212"/>
      <c r="R25" s="212"/>
      <c r="S25" s="212"/>
      <c r="T25" s="212"/>
      <c r="U25" s="212"/>
      <c r="V25" s="270"/>
    </row>
    <row r="26" ht="17.25" customHeight="1" spans="1:22">
      <c r="A26" s="141" t="s">
        <v>168</v>
      </c>
      <c r="B26" s="141" t="s">
        <v>169</v>
      </c>
      <c r="C26" s="141" t="s">
        <v>246</v>
      </c>
      <c r="D26" s="141" t="s">
        <v>247</v>
      </c>
      <c r="E26" s="141" t="s">
        <v>82</v>
      </c>
      <c r="F26" s="141" t="s">
        <v>202</v>
      </c>
      <c r="G26" s="141" t="s">
        <v>248</v>
      </c>
      <c r="H26" s="141" t="s">
        <v>249</v>
      </c>
      <c r="I26" s="141" t="s">
        <v>204</v>
      </c>
      <c r="J26" s="174" t="s">
        <v>205</v>
      </c>
      <c r="K26" s="212">
        <v>30600</v>
      </c>
      <c r="L26" s="66" t="s">
        <v>38</v>
      </c>
      <c r="M26" s="212">
        <v>30600</v>
      </c>
      <c r="N26" s="212"/>
      <c r="O26" s="212"/>
      <c r="P26" s="212"/>
      <c r="Q26" s="212"/>
      <c r="R26" s="212"/>
      <c r="S26" s="212"/>
      <c r="T26" s="212"/>
      <c r="U26" s="212"/>
      <c r="V26" s="270"/>
    </row>
    <row r="27" ht="17.25" customHeight="1" spans="1:22">
      <c r="A27" s="141" t="s">
        <v>168</v>
      </c>
      <c r="B27" s="141" t="s">
        <v>169</v>
      </c>
      <c r="C27" s="141" t="s">
        <v>246</v>
      </c>
      <c r="D27" s="141" t="s">
        <v>250</v>
      </c>
      <c r="E27" s="141" t="s">
        <v>82</v>
      </c>
      <c r="F27" s="141" t="s">
        <v>202</v>
      </c>
      <c r="G27" s="141" t="s">
        <v>251</v>
      </c>
      <c r="H27" s="141" t="s">
        <v>252</v>
      </c>
      <c r="I27" s="141" t="s">
        <v>204</v>
      </c>
      <c r="J27" s="174" t="s">
        <v>205</v>
      </c>
      <c r="K27" s="212">
        <v>5100</v>
      </c>
      <c r="L27" s="66" t="s">
        <v>38</v>
      </c>
      <c r="M27" s="212">
        <v>5100</v>
      </c>
      <c r="N27" s="212"/>
      <c r="O27" s="212"/>
      <c r="P27" s="212"/>
      <c r="Q27" s="212"/>
      <c r="R27" s="212"/>
      <c r="S27" s="212"/>
      <c r="T27" s="212"/>
      <c r="U27" s="212"/>
      <c r="V27" s="270"/>
    </row>
    <row r="28" ht="17.25" customHeight="1" spans="1:22">
      <c r="A28" s="141" t="s">
        <v>168</v>
      </c>
      <c r="B28" s="141" t="s">
        <v>169</v>
      </c>
      <c r="C28" s="141" t="s">
        <v>246</v>
      </c>
      <c r="D28" s="141" t="s">
        <v>253</v>
      </c>
      <c r="E28" s="141" t="s">
        <v>82</v>
      </c>
      <c r="F28" s="141" t="s">
        <v>202</v>
      </c>
      <c r="G28" s="141" t="s">
        <v>207</v>
      </c>
      <c r="H28" s="141" t="s">
        <v>208</v>
      </c>
      <c r="I28" s="141" t="s">
        <v>204</v>
      </c>
      <c r="J28" s="174" t="s">
        <v>205</v>
      </c>
      <c r="K28" s="212">
        <v>14820</v>
      </c>
      <c r="L28" s="66" t="s">
        <v>38</v>
      </c>
      <c r="M28" s="212">
        <v>14820</v>
      </c>
      <c r="N28" s="212"/>
      <c r="O28" s="212"/>
      <c r="P28" s="212"/>
      <c r="Q28" s="212"/>
      <c r="R28" s="212"/>
      <c r="S28" s="212"/>
      <c r="T28" s="212"/>
      <c r="U28" s="212"/>
      <c r="V28" s="270"/>
    </row>
    <row r="29" ht="17.25" customHeight="1" spans="1:22">
      <c r="A29" s="141" t="s">
        <v>168</v>
      </c>
      <c r="B29" s="141" t="s">
        <v>169</v>
      </c>
      <c r="C29" s="141" t="s">
        <v>246</v>
      </c>
      <c r="D29" s="141" t="s">
        <v>254</v>
      </c>
      <c r="E29" s="141" t="s">
        <v>82</v>
      </c>
      <c r="F29" s="141" t="s">
        <v>202</v>
      </c>
      <c r="G29" s="141" t="s">
        <v>255</v>
      </c>
      <c r="H29" s="141" t="s">
        <v>256</v>
      </c>
      <c r="I29" s="141" t="s">
        <v>204</v>
      </c>
      <c r="J29" s="174" t="s">
        <v>205</v>
      </c>
      <c r="K29" s="212">
        <v>5100</v>
      </c>
      <c r="L29" s="66" t="s">
        <v>38</v>
      </c>
      <c r="M29" s="212">
        <v>5100</v>
      </c>
      <c r="N29" s="212"/>
      <c r="O29" s="212"/>
      <c r="P29" s="212"/>
      <c r="Q29" s="212"/>
      <c r="R29" s="212"/>
      <c r="S29" s="212"/>
      <c r="T29" s="212"/>
      <c r="U29" s="212"/>
      <c r="V29" s="270"/>
    </row>
    <row r="30" ht="17.25" customHeight="1" spans="1:22">
      <c r="A30" s="141" t="s">
        <v>168</v>
      </c>
      <c r="B30" s="141" t="s">
        <v>169</v>
      </c>
      <c r="C30" s="141" t="s">
        <v>246</v>
      </c>
      <c r="D30" s="141" t="s">
        <v>257</v>
      </c>
      <c r="E30" s="141" t="s">
        <v>82</v>
      </c>
      <c r="F30" s="141" t="s">
        <v>202</v>
      </c>
      <c r="G30" s="141" t="s">
        <v>258</v>
      </c>
      <c r="H30" s="141" t="s">
        <v>259</v>
      </c>
      <c r="I30" s="141" t="s">
        <v>204</v>
      </c>
      <c r="J30" s="174" t="s">
        <v>205</v>
      </c>
      <c r="K30" s="212">
        <v>8500</v>
      </c>
      <c r="L30" s="66" t="s">
        <v>38</v>
      </c>
      <c r="M30" s="212">
        <v>8500</v>
      </c>
      <c r="N30" s="212"/>
      <c r="O30" s="212"/>
      <c r="P30" s="212"/>
      <c r="Q30" s="212"/>
      <c r="R30" s="212"/>
      <c r="S30" s="212"/>
      <c r="T30" s="212"/>
      <c r="U30" s="212"/>
      <c r="V30" s="270"/>
    </row>
    <row r="31" ht="17.25" customHeight="1" spans="1:22">
      <c r="A31" s="141" t="s">
        <v>168</v>
      </c>
      <c r="B31" s="141" t="s">
        <v>169</v>
      </c>
      <c r="C31" s="141" t="s">
        <v>246</v>
      </c>
      <c r="D31" s="141" t="s">
        <v>260</v>
      </c>
      <c r="E31" s="141" t="s">
        <v>82</v>
      </c>
      <c r="F31" s="141" t="s">
        <v>202</v>
      </c>
      <c r="G31" s="141" t="s">
        <v>261</v>
      </c>
      <c r="H31" s="141" t="s">
        <v>262</v>
      </c>
      <c r="I31" s="141" t="s">
        <v>204</v>
      </c>
      <c r="J31" s="174" t="s">
        <v>205</v>
      </c>
      <c r="K31" s="212">
        <v>10200</v>
      </c>
      <c r="L31" s="66" t="s">
        <v>38</v>
      </c>
      <c r="M31" s="212">
        <v>10200</v>
      </c>
      <c r="N31" s="212"/>
      <c r="O31" s="212"/>
      <c r="P31" s="212"/>
      <c r="Q31" s="212"/>
      <c r="R31" s="212"/>
      <c r="S31" s="212"/>
      <c r="T31" s="212"/>
      <c r="U31" s="212"/>
      <c r="V31" s="270"/>
    </row>
    <row r="32" ht="17.25" customHeight="1" spans="1:22">
      <c r="A32" s="141" t="s">
        <v>168</v>
      </c>
      <c r="B32" s="141" t="s">
        <v>169</v>
      </c>
      <c r="C32" s="141" t="s">
        <v>246</v>
      </c>
      <c r="D32" s="141" t="s">
        <v>263</v>
      </c>
      <c r="E32" s="141" t="s">
        <v>82</v>
      </c>
      <c r="F32" s="141" t="s">
        <v>202</v>
      </c>
      <c r="G32" s="141" t="s">
        <v>264</v>
      </c>
      <c r="H32" s="141" t="s">
        <v>265</v>
      </c>
      <c r="I32" s="141" t="s">
        <v>204</v>
      </c>
      <c r="J32" s="174" t="s">
        <v>205</v>
      </c>
      <c r="K32" s="212">
        <v>13600</v>
      </c>
      <c r="L32" s="66" t="s">
        <v>38</v>
      </c>
      <c r="M32" s="212">
        <v>13600</v>
      </c>
      <c r="N32" s="212"/>
      <c r="O32" s="212"/>
      <c r="P32" s="212"/>
      <c r="Q32" s="212"/>
      <c r="R32" s="212"/>
      <c r="S32" s="212"/>
      <c r="T32" s="212"/>
      <c r="U32" s="212"/>
      <c r="V32" s="270"/>
    </row>
    <row r="33" ht="17.25" customHeight="1" spans="1:22">
      <c r="A33" s="141" t="s">
        <v>168</v>
      </c>
      <c r="B33" s="141" t="s">
        <v>169</v>
      </c>
      <c r="C33" s="141" t="s">
        <v>246</v>
      </c>
      <c r="D33" s="141" t="s">
        <v>266</v>
      </c>
      <c r="E33" s="141" t="s">
        <v>82</v>
      </c>
      <c r="F33" s="141" t="s">
        <v>202</v>
      </c>
      <c r="G33" s="141" t="s">
        <v>267</v>
      </c>
      <c r="H33" s="141" t="s">
        <v>268</v>
      </c>
      <c r="I33" s="141" t="s">
        <v>269</v>
      </c>
      <c r="J33" s="174" t="s">
        <v>268</v>
      </c>
      <c r="K33" s="212">
        <v>17000</v>
      </c>
      <c r="L33" s="66" t="s">
        <v>38</v>
      </c>
      <c r="M33" s="212">
        <v>17000</v>
      </c>
      <c r="N33" s="212"/>
      <c r="O33" s="212"/>
      <c r="P33" s="212"/>
      <c r="Q33" s="212"/>
      <c r="R33" s="212"/>
      <c r="S33" s="212"/>
      <c r="T33" s="212"/>
      <c r="U33" s="212"/>
      <c r="V33" s="270"/>
    </row>
    <row r="34" ht="17.25" customHeight="1" spans="1:22">
      <c r="A34" s="141" t="s">
        <v>168</v>
      </c>
      <c r="B34" s="141" t="s">
        <v>169</v>
      </c>
      <c r="C34" s="141" t="s">
        <v>246</v>
      </c>
      <c r="D34" s="141" t="s">
        <v>270</v>
      </c>
      <c r="E34" s="141" t="s">
        <v>76</v>
      </c>
      <c r="F34" s="141" t="s">
        <v>271</v>
      </c>
      <c r="G34" s="141" t="s">
        <v>272</v>
      </c>
      <c r="H34" s="141" t="s">
        <v>273</v>
      </c>
      <c r="I34" s="141" t="s">
        <v>274</v>
      </c>
      <c r="J34" s="174" t="s">
        <v>273</v>
      </c>
      <c r="K34" s="212">
        <v>5100</v>
      </c>
      <c r="L34" s="66" t="s">
        <v>38</v>
      </c>
      <c r="M34" s="212">
        <v>5100</v>
      </c>
      <c r="N34" s="212"/>
      <c r="O34" s="212"/>
      <c r="P34" s="212"/>
      <c r="Q34" s="212"/>
      <c r="R34" s="212"/>
      <c r="S34" s="212"/>
      <c r="T34" s="212"/>
      <c r="U34" s="212"/>
      <c r="V34" s="270"/>
    </row>
    <row r="35" ht="17.25" customHeight="1" spans="1:22">
      <c r="A35" s="141" t="s">
        <v>168</v>
      </c>
      <c r="B35" s="141" t="s">
        <v>169</v>
      </c>
      <c r="C35" s="141" t="s">
        <v>246</v>
      </c>
      <c r="D35" s="141" t="s">
        <v>275</v>
      </c>
      <c r="E35" s="141" t="s">
        <v>89</v>
      </c>
      <c r="F35" s="141" t="s">
        <v>195</v>
      </c>
      <c r="G35" s="141" t="s">
        <v>248</v>
      </c>
      <c r="H35" s="141" t="s">
        <v>249</v>
      </c>
      <c r="I35" s="141" t="s">
        <v>204</v>
      </c>
      <c r="J35" s="174" t="s">
        <v>205</v>
      </c>
      <c r="K35" s="212">
        <v>3000</v>
      </c>
      <c r="L35" s="66" t="s">
        <v>38</v>
      </c>
      <c r="M35" s="212">
        <v>3000</v>
      </c>
      <c r="N35" s="212"/>
      <c r="O35" s="212"/>
      <c r="P35" s="212"/>
      <c r="Q35" s="212"/>
      <c r="R35" s="212"/>
      <c r="S35" s="212"/>
      <c r="T35" s="212"/>
      <c r="U35" s="212"/>
      <c r="V35" s="270"/>
    </row>
    <row r="36" ht="17.25" customHeight="1" spans="1:22">
      <c r="A36" s="141" t="s">
        <v>168</v>
      </c>
      <c r="B36" s="141" t="s">
        <v>169</v>
      </c>
      <c r="C36" s="141" t="s">
        <v>246</v>
      </c>
      <c r="D36" s="141" t="s">
        <v>276</v>
      </c>
      <c r="E36" s="141" t="s">
        <v>82</v>
      </c>
      <c r="F36" s="141" t="s">
        <v>202</v>
      </c>
      <c r="G36" s="141" t="s">
        <v>277</v>
      </c>
      <c r="H36" s="141" t="s">
        <v>278</v>
      </c>
      <c r="I36" s="141" t="s">
        <v>204</v>
      </c>
      <c r="J36" s="174" t="s">
        <v>205</v>
      </c>
      <c r="K36" s="212">
        <v>51000</v>
      </c>
      <c r="L36" s="66" t="s">
        <v>38</v>
      </c>
      <c r="M36" s="212">
        <v>51000</v>
      </c>
      <c r="N36" s="212"/>
      <c r="O36" s="212"/>
      <c r="P36" s="212"/>
      <c r="Q36" s="212"/>
      <c r="R36" s="212"/>
      <c r="S36" s="212"/>
      <c r="T36" s="212"/>
      <c r="U36" s="212"/>
      <c r="V36" s="270"/>
    </row>
    <row r="37" ht="17.25" customHeight="1" spans="1:22">
      <c r="A37" s="141" t="s">
        <v>168</v>
      </c>
      <c r="B37" s="141" t="s">
        <v>169</v>
      </c>
      <c r="C37" s="141" t="s">
        <v>279</v>
      </c>
      <c r="D37" s="141" t="s">
        <v>279</v>
      </c>
      <c r="E37" s="141" t="s">
        <v>105</v>
      </c>
      <c r="F37" s="141" t="s">
        <v>279</v>
      </c>
      <c r="G37" s="141" t="s">
        <v>280</v>
      </c>
      <c r="H37" s="141" t="s">
        <v>279</v>
      </c>
      <c r="I37" s="141" t="s">
        <v>281</v>
      </c>
      <c r="J37" s="174" t="s">
        <v>279</v>
      </c>
      <c r="K37" s="212">
        <v>288240.1</v>
      </c>
      <c r="L37" s="66" t="s">
        <v>38</v>
      </c>
      <c r="M37" s="212">
        <v>288240.1</v>
      </c>
      <c r="N37" s="212"/>
      <c r="O37" s="212"/>
      <c r="P37" s="212"/>
      <c r="Q37" s="212"/>
      <c r="R37" s="212"/>
      <c r="S37" s="212"/>
      <c r="T37" s="212"/>
      <c r="U37" s="212"/>
      <c r="V37" s="270"/>
    </row>
  </sheetData>
  <mergeCells count="21">
    <mergeCell ref="J1:V1"/>
    <mergeCell ref="A2:V2"/>
    <mergeCell ref="A3:C3"/>
    <mergeCell ref="M3:V3"/>
    <mergeCell ref="K4:V4"/>
    <mergeCell ref="M5:P5"/>
    <mergeCell ref="Q5:U5"/>
    <mergeCell ref="A7:J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V5:V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1"/>
  <sheetViews>
    <sheetView showGridLines="0" zoomScale="80" zoomScaleNormal="80" topLeftCell="L1" workbookViewId="0">
      <selection activeCell="AA21" sqref="AA21"/>
    </sheetView>
  </sheetViews>
  <sheetFormatPr defaultColWidth="8.57142857142857" defaultRowHeight="12.75" customHeight="1"/>
  <cols>
    <col min="1" max="1" width="37.5714285714286" style="1" customWidth="1"/>
    <col min="2" max="2" width="37.5714285714286" style="2" customWidth="1"/>
    <col min="3" max="3" width="13.8571428571429" style="2" customWidth="1"/>
    <col min="4" max="4" width="45.5714285714286" style="2" customWidth="1"/>
    <col min="5" max="5" width="34.8571428571429" style="2" customWidth="1"/>
    <col min="6" max="6" width="7.85714285714286" style="2" customWidth="1"/>
    <col min="7" max="7" width="27.1428571428571" style="2" customWidth="1"/>
    <col min="8" max="8" width="12.8571428571429" style="1" customWidth="1"/>
    <col min="9" max="9" width="19.5714285714286" style="1" customWidth="1"/>
    <col min="10" max="10" width="13.4285714285714" style="1" customWidth="1"/>
    <col min="11" max="11" width="20" style="1" customWidth="1"/>
    <col min="12" max="12" width="13.4285714285714" style="1" customWidth="1"/>
    <col min="13" max="13" width="20.2857142857143" style="1" customWidth="1"/>
    <col min="14" max="23" width="21.2857142857143" style="1" customWidth="1"/>
    <col min="24" max="24" width="21.2857142857143" style="2" customWidth="1"/>
    <col min="25" max="26" width="21.2857142857143" style="1" customWidth="1"/>
    <col min="27" max="27" width="8.57142857142857" style="2" customWidth="1"/>
    <col min="28" max="16384" width="8.57142857142857" style="2"/>
  </cols>
  <sheetData>
    <row r="1" ht="17.25" customHeight="1" spans="1:26">
      <c r="A1" s="10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Y1" s="248"/>
      <c r="Z1" s="248"/>
    </row>
    <row r="2" ht="41.25" customHeight="1" spans="1:1">
      <c r="A2" s="4" t="s">
        <v>282</v>
      </c>
    </row>
    <row r="3" ht="17.25" customHeight="1" spans="1:26">
      <c r="A3" s="17" t="s">
        <v>1</v>
      </c>
      <c r="Z3" s="25" t="s">
        <v>2</v>
      </c>
    </row>
    <row r="4" ht="22.5" customHeight="1" spans="1:26">
      <c r="A4" s="19" t="s">
        <v>161</v>
      </c>
      <c r="B4" s="125" t="s">
        <v>162</v>
      </c>
      <c r="C4" s="125" t="s">
        <v>283</v>
      </c>
      <c r="D4" s="19" t="s">
        <v>172</v>
      </c>
      <c r="E4" s="125" t="s">
        <v>284</v>
      </c>
      <c r="F4" s="19" t="s">
        <v>285</v>
      </c>
      <c r="G4" s="125" t="s">
        <v>173</v>
      </c>
      <c r="H4" s="19" t="s">
        <v>62</v>
      </c>
      <c r="I4" s="19" t="s">
        <v>63</v>
      </c>
      <c r="J4" s="19" t="s">
        <v>174</v>
      </c>
      <c r="K4" s="19" t="s">
        <v>175</v>
      </c>
      <c r="L4" s="19" t="s">
        <v>176</v>
      </c>
      <c r="M4" s="19" t="s">
        <v>177</v>
      </c>
      <c r="N4" s="20" t="s">
        <v>178</v>
      </c>
      <c r="O4" s="9"/>
      <c r="P4" s="9"/>
      <c r="Q4" s="9"/>
      <c r="R4" s="9"/>
      <c r="S4" s="9"/>
      <c r="T4" s="9"/>
      <c r="U4" s="9"/>
      <c r="V4" s="9"/>
      <c r="W4" s="9"/>
      <c r="X4" s="264"/>
      <c r="Y4" s="9"/>
      <c r="Z4" s="16"/>
    </row>
    <row r="5" ht="18" customHeight="1" spans="1:26">
      <c r="A5" s="249"/>
      <c r="B5" s="138"/>
      <c r="C5" s="138"/>
      <c r="D5" s="250"/>
      <c r="E5" s="250"/>
      <c r="F5" s="250"/>
      <c r="G5" s="250"/>
      <c r="H5" s="249"/>
      <c r="I5" s="249"/>
      <c r="J5" s="249"/>
      <c r="K5" s="249"/>
      <c r="L5" s="249"/>
      <c r="M5" s="249"/>
      <c r="N5" s="19" t="s">
        <v>286</v>
      </c>
      <c r="O5" s="19" t="s">
        <v>180</v>
      </c>
      <c r="P5" s="20" t="s">
        <v>181</v>
      </c>
      <c r="Q5" s="9"/>
      <c r="R5" s="9"/>
      <c r="S5" s="9"/>
      <c r="T5" s="16"/>
      <c r="U5" s="20" t="s">
        <v>287</v>
      </c>
      <c r="V5" s="9"/>
      <c r="W5" s="9"/>
      <c r="X5" s="264"/>
      <c r="Y5" s="16"/>
      <c r="Z5" s="268" t="s">
        <v>184</v>
      </c>
    </row>
    <row r="6" ht="42.75" customHeight="1" spans="1:26">
      <c r="A6" s="10"/>
      <c r="B6" s="251"/>
      <c r="C6" s="251"/>
      <c r="D6" s="252"/>
      <c r="E6" s="252"/>
      <c r="F6" s="252"/>
      <c r="G6" s="252"/>
      <c r="H6" s="10"/>
      <c r="I6" s="10"/>
      <c r="J6" s="10"/>
      <c r="K6" s="10"/>
      <c r="L6" s="10"/>
      <c r="M6" s="10"/>
      <c r="N6" s="10"/>
      <c r="O6" s="258" t="s">
        <v>67</v>
      </c>
      <c r="P6" s="21" t="s">
        <v>64</v>
      </c>
      <c r="Q6" s="21" t="s">
        <v>185</v>
      </c>
      <c r="R6" s="21" t="s">
        <v>186</v>
      </c>
      <c r="S6" s="21" t="s">
        <v>187</v>
      </c>
      <c r="T6" s="21" t="s">
        <v>188</v>
      </c>
      <c r="U6" s="21" t="s">
        <v>67</v>
      </c>
      <c r="V6" s="21" t="s">
        <v>189</v>
      </c>
      <c r="W6" s="21" t="s">
        <v>190</v>
      </c>
      <c r="X6" s="21" t="s">
        <v>191</v>
      </c>
      <c r="Y6" s="21" t="s">
        <v>192</v>
      </c>
      <c r="Z6" s="269" t="s">
        <v>288</v>
      </c>
    </row>
    <row r="7" ht="17.25" customHeight="1" spans="1:26">
      <c r="A7" s="253" t="s">
        <v>289</v>
      </c>
      <c r="B7" s="173"/>
      <c r="C7" s="173"/>
      <c r="D7" s="173"/>
      <c r="E7" s="173"/>
      <c r="F7" s="173"/>
      <c r="G7" s="173"/>
      <c r="H7" s="253"/>
      <c r="I7" s="253"/>
      <c r="J7" s="253"/>
      <c r="K7" s="253"/>
      <c r="L7" s="253"/>
      <c r="M7" s="253"/>
      <c r="N7" s="253" t="s">
        <v>290</v>
      </c>
      <c r="O7" s="253" t="s">
        <v>291</v>
      </c>
      <c r="P7" s="259">
        <v>3</v>
      </c>
      <c r="Q7" s="259">
        <v>4</v>
      </c>
      <c r="R7" s="259">
        <v>5</v>
      </c>
      <c r="S7" s="259">
        <v>6</v>
      </c>
      <c r="T7" s="259">
        <v>7</v>
      </c>
      <c r="U7" s="259">
        <v>8</v>
      </c>
      <c r="V7" s="259">
        <v>9</v>
      </c>
      <c r="W7" s="259">
        <v>10</v>
      </c>
      <c r="X7" s="173">
        <v>11</v>
      </c>
      <c r="Y7" s="259">
        <v>12</v>
      </c>
      <c r="Z7" s="259">
        <v>13</v>
      </c>
    </row>
    <row r="8" ht="18.75" customHeight="1" spans="1:26">
      <c r="A8" s="253" t="s">
        <v>64</v>
      </c>
      <c r="B8" s="66"/>
      <c r="C8" s="66"/>
      <c r="D8" s="66"/>
      <c r="E8" s="66"/>
      <c r="F8" s="66"/>
      <c r="G8" s="66"/>
      <c r="H8" s="196"/>
      <c r="I8" s="196"/>
      <c r="J8" s="196"/>
      <c r="K8" s="196"/>
      <c r="L8" s="196"/>
      <c r="M8" s="196"/>
      <c r="N8" s="260">
        <v>30243300</v>
      </c>
      <c r="O8" s="260"/>
      <c r="P8" s="260">
        <v>30243300</v>
      </c>
      <c r="Q8" s="260">
        <v>30220000</v>
      </c>
      <c r="R8" s="260"/>
      <c r="S8" s="260"/>
      <c r="T8" s="260"/>
      <c r="U8" s="260"/>
      <c r="V8" s="260"/>
      <c r="W8" s="260"/>
      <c r="X8" s="265" t="s">
        <v>38</v>
      </c>
      <c r="Y8" s="260"/>
      <c r="Z8" s="265"/>
    </row>
    <row r="9" ht="18.75" customHeight="1" spans="1:26">
      <c r="A9" s="174" t="s">
        <v>168</v>
      </c>
      <c r="B9" s="141" t="s">
        <v>169</v>
      </c>
      <c r="C9" s="174" t="s">
        <v>292</v>
      </c>
      <c r="D9" s="141" t="s">
        <v>293</v>
      </c>
      <c r="E9" s="141" t="s">
        <v>294</v>
      </c>
      <c r="F9" s="141" t="s">
        <v>295</v>
      </c>
      <c r="G9" s="141" t="s">
        <v>293</v>
      </c>
      <c r="H9" s="174" t="s">
        <v>85</v>
      </c>
      <c r="I9" s="174" t="s">
        <v>296</v>
      </c>
      <c r="J9" s="174" t="s">
        <v>248</v>
      </c>
      <c r="K9" s="174" t="s">
        <v>249</v>
      </c>
      <c r="L9" s="174" t="s">
        <v>204</v>
      </c>
      <c r="M9" s="174" t="s">
        <v>205</v>
      </c>
      <c r="N9" s="260">
        <v>20000</v>
      </c>
      <c r="O9" s="260"/>
      <c r="P9" s="260">
        <v>20000</v>
      </c>
      <c r="Q9" s="260">
        <v>20000</v>
      </c>
      <c r="R9" s="260"/>
      <c r="S9" s="260"/>
      <c r="T9" s="260"/>
      <c r="U9" s="260"/>
      <c r="V9" s="260"/>
      <c r="W9" s="260"/>
      <c r="X9" s="265" t="s">
        <v>38</v>
      </c>
      <c r="Y9" s="260"/>
      <c r="Z9" s="265"/>
    </row>
    <row r="10" ht="18.75" customHeight="1" spans="1:26">
      <c r="A10" s="174" t="s">
        <v>168</v>
      </c>
      <c r="B10" s="141" t="s">
        <v>169</v>
      </c>
      <c r="C10" s="174" t="s">
        <v>292</v>
      </c>
      <c r="D10" s="141" t="s">
        <v>297</v>
      </c>
      <c r="E10" s="141" t="s">
        <v>294</v>
      </c>
      <c r="F10" s="141" t="s">
        <v>295</v>
      </c>
      <c r="G10" s="141" t="s">
        <v>298</v>
      </c>
      <c r="H10" s="174" t="s">
        <v>85</v>
      </c>
      <c r="I10" s="174" t="s">
        <v>296</v>
      </c>
      <c r="J10" s="174" t="s">
        <v>248</v>
      </c>
      <c r="K10" s="174" t="s">
        <v>249</v>
      </c>
      <c r="L10" s="174" t="s">
        <v>204</v>
      </c>
      <c r="M10" s="174" t="s">
        <v>205</v>
      </c>
      <c r="N10" s="260">
        <v>100000</v>
      </c>
      <c r="O10" s="260"/>
      <c r="P10" s="260">
        <v>100000</v>
      </c>
      <c r="Q10" s="260">
        <v>100000</v>
      </c>
      <c r="R10" s="260"/>
      <c r="S10" s="260"/>
      <c r="T10" s="260"/>
      <c r="U10" s="260"/>
      <c r="V10" s="260"/>
      <c r="W10" s="260"/>
      <c r="X10" s="265" t="s">
        <v>38</v>
      </c>
      <c r="Y10" s="260"/>
      <c r="Z10" s="270"/>
    </row>
    <row r="11" ht="18.75" customHeight="1" spans="1:26">
      <c r="A11" s="174" t="s">
        <v>168</v>
      </c>
      <c r="B11" s="141" t="s">
        <v>169</v>
      </c>
      <c r="C11" s="174" t="s">
        <v>292</v>
      </c>
      <c r="D11" s="141" t="s">
        <v>299</v>
      </c>
      <c r="E11" s="141" t="s">
        <v>294</v>
      </c>
      <c r="F11" s="141" t="s">
        <v>295</v>
      </c>
      <c r="G11" s="141" t="s">
        <v>300</v>
      </c>
      <c r="H11" s="174" t="s">
        <v>85</v>
      </c>
      <c r="I11" s="174" t="s">
        <v>296</v>
      </c>
      <c r="J11" s="174" t="s">
        <v>301</v>
      </c>
      <c r="K11" s="174" t="s">
        <v>302</v>
      </c>
      <c r="L11" s="174" t="s">
        <v>198</v>
      </c>
      <c r="M11" s="174" t="s">
        <v>199</v>
      </c>
      <c r="N11" s="260">
        <v>1220000</v>
      </c>
      <c r="O11" s="260"/>
      <c r="P11" s="260">
        <v>1220000</v>
      </c>
      <c r="Q11" s="260">
        <v>1220000</v>
      </c>
      <c r="R11" s="260"/>
      <c r="S11" s="260"/>
      <c r="T11" s="260"/>
      <c r="U11" s="260"/>
      <c r="V11" s="260"/>
      <c r="W11" s="260"/>
      <c r="X11" s="265" t="s">
        <v>38</v>
      </c>
      <c r="Y11" s="260"/>
      <c r="Z11" s="270"/>
    </row>
    <row r="12" ht="18.75" customHeight="1" spans="1:26">
      <c r="A12" s="174" t="s">
        <v>168</v>
      </c>
      <c r="B12" s="141" t="s">
        <v>169</v>
      </c>
      <c r="C12" s="174" t="s">
        <v>292</v>
      </c>
      <c r="D12" s="141" t="s">
        <v>303</v>
      </c>
      <c r="E12" s="141" t="s">
        <v>294</v>
      </c>
      <c r="F12" s="141" t="s">
        <v>295</v>
      </c>
      <c r="G12" s="141" t="s">
        <v>303</v>
      </c>
      <c r="H12" s="174" t="s">
        <v>85</v>
      </c>
      <c r="I12" s="174" t="s">
        <v>296</v>
      </c>
      <c r="J12" s="174" t="s">
        <v>304</v>
      </c>
      <c r="K12" s="174" t="s">
        <v>305</v>
      </c>
      <c r="L12" s="174" t="s">
        <v>306</v>
      </c>
      <c r="M12" s="174" t="s">
        <v>307</v>
      </c>
      <c r="N12" s="260">
        <v>40000</v>
      </c>
      <c r="O12" s="260"/>
      <c r="P12" s="260">
        <v>40000</v>
      </c>
      <c r="Q12" s="260">
        <v>40000</v>
      </c>
      <c r="R12" s="260"/>
      <c r="S12" s="260"/>
      <c r="T12" s="260"/>
      <c r="U12" s="260"/>
      <c r="V12" s="260"/>
      <c r="W12" s="260"/>
      <c r="X12" s="265" t="s">
        <v>38</v>
      </c>
      <c r="Y12" s="260"/>
      <c r="Z12" s="270"/>
    </row>
    <row r="13" ht="18.75" customHeight="1" spans="1:26">
      <c r="A13" s="174" t="s">
        <v>168</v>
      </c>
      <c r="B13" s="141" t="s">
        <v>169</v>
      </c>
      <c r="C13" s="174" t="s">
        <v>292</v>
      </c>
      <c r="D13" s="141" t="s">
        <v>308</v>
      </c>
      <c r="E13" s="141" t="s">
        <v>294</v>
      </c>
      <c r="F13" s="141" t="s">
        <v>295</v>
      </c>
      <c r="G13" s="141" t="s">
        <v>309</v>
      </c>
      <c r="H13" s="174" t="s">
        <v>85</v>
      </c>
      <c r="I13" s="174" t="s">
        <v>296</v>
      </c>
      <c r="J13" s="174" t="s">
        <v>310</v>
      </c>
      <c r="K13" s="174" t="s">
        <v>311</v>
      </c>
      <c r="L13" s="174" t="s">
        <v>312</v>
      </c>
      <c r="M13" s="174" t="s">
        <v>311</v>
      </c>
      <c r="N13" s="260">
        <v>8870000</v>
      </c>
      <c r="O13" s="260"/>
      <c r="P13" s="260">
        <v>8870000</v>
      </c>
      <c r="Q13" s="260">
        <v>8870000</v>
      </c>
      <c r="R13" s="260"/>
      <c r="S13" s="260"/>
      <c r="T13" s="260"/>
      <c r="U13" s="260"/>
      <c r="V13" s="260"/>
      <c r="W13" s="260"/>
      <c r="X13" s="265" t="s">
        <v>38</v>
      </c>
      <c r="Y13" s="260"/>
      <c r="Z13" s="270"/>
    </row>
    <row r="14" ht="18.75" customHeight="1" spans="1:26">
      <c r="A14" s="174" t="s">
        <v>168</v>
      </c>
      <c r="B14" s="141" t="s">
        <v>169</v>
      </c>
      <c r="C14" s="174" t="s">
        <v>292</v>
      </c>
      <c r="D14" s="141" t="s">
        <v>313</v>
      </c>
      <c r="E14" s="141" t="s">
        <v>294</v>
      </c>
      <c r="F14" s="141" t="s">
        <v>295</v>
      </c>
      <c r="G14" s="141" t="s">
        <v>314</v>
      </c>
      <c r="H14" s="174" t="s">
        <v>85</v>
      </c>
      <c r="I14" s="174" t="s">
        <v>296</v>
      </c>
      <c r="J14" s="174" t="s">
        <v>248</v>
      </c>
      <c r="K14" s="174" t="s">
        <v>249</v>
      </c>
      <c r="L14" s="174" t="s">
        <v>204</v>
      </c>
      <c r="M14" s="174" t="s">
        <v>205</v>
      </c>
      <c r="N14" s="260">
        <v>80000</v>
      </c>
      <c r="O14" s="260"/>
      <c r="P14" s="260">
        <v>80000</v>
      </c>
      <c r="Q14" s="260">
        <v>80000</v>
      </c>
      <c r="R14" s="260"/>
      <c r="S14" s="260"/>
      <c r="T14" s="260"/>
      <c r="U14" s="260"/>
      <c r="V14" s="260"/>
      <c r="W14" s="260"/>
      <c r="X14" s="265" t="s">
        <v>38</v>
      </c>
      <c r="Y14" s="260"/>
      <c r="Z14" s="270"/>
    </row>
    <row r="15" ht="18.75" customHeight="1" spans="1:26">
      <c r="A15" s="174" t="s">
        <v>168</v>
      </c>
      <c r="B15" s="141" t="s">
        <v>169</v>
      </c>
      <c r="C15" s="174" t="s">
        <v>292</v>
      </c>
      <c r="D15" s="141" t="s">
        <v>313</v>
      </c>
      <c r="E15" s="141" t="s">
        <v>294</v>
      </c>
      <c r="F15" s="141" t="s">
        <v>295</v>
      </c>
      <c r="G15" s="141" t="s">
        <v>315</v>
      </c>
      <c r="H15" s="174" t="s">
        <v>85</v>
      </c>
      <c r="I15" s="174" t="s">
        <v>296</v>
      </c>
      <c r="J15" s="174" t="s">
        <v>301</v>
      </c>
      <c r="K15" s="174" t="s">
        <v>302</v>
      </c>
      <c r="L15" s="174" t="s">
        <v>198</v>
      </c>
      <c r="M15" s="174" t="s">
        <v>199</v>
      </c>
      <c r="N15" s="260">
        <v>90000</v>
      </c>
      <c r="O15" s="260"/>
      <c r="P15" s="260">
        <v>90000</v>
      </c>
      <c r="Q15" s="260">
        <v>90000</v>
      </c>
      <c r="R15" s="260"/>
      <c r="S15" s="260"/>
      <c r="T15" s="260"/>
      <c r="U15" s="260"/>
      <c r="V15" s="260"/>
      <c r="W15" s="260"/>
      <c r="X15" s="265" t="s">
        <v>38</v>
      </c>
      <c r="Y15" s="260"/>
      <c r="Z15" s="270"/>
    </row>
    <row r="16" ht="18.75" customHeight="1" spans="1:26">
      <c r="A16" s="174" t="s">
        <v>168</v>
      </c>
      <c r="B16" s="141" t="s">
        <v>169</v>
      </c>
      <c r="C16" s="174" t="s">
        <v>292</v>
      </c>
      <c r="D16" s="141" t="s">
        <v>316</v>
      </c>
      <c r="E16" s="141" t="s">
        <v>294</v>
      </c>
      <c r="F16" s="141" t="s">
        <v>295</v>
      </c>
      <c r="G16" s="141" t="s">
        <v>317</v>
      </c>
      <c r="H16" s="174" t="s">
        <v>85</v>
      </c>
      <c r="I16" s="174" t="s">
        <v>296</v>
      </c>
      <c r="J16" s="174" t="s">
        <v>248</v>
      </c>
      <c r="K16" s="174" t="s">
        <v>249</v>
      </c>
      <c r="L16" s="174" t="s">
        <v>204</v>
      </c>
      <c r="M16" s="174" t="s">
        <v>205</v>
      </c>
      <c r="N16" s="260">
        <v>80000</v>
      </c>
      <c r="O16" s="260"/>
      <c r="P16" s="260">
        <v>80000</v>
      </c>
      <c r="Q16" s="260">
        <v>80000</v>
      </c>
      <c r="R16" s="260"/>
      <c r="S16" s="260"/>
      <c r="T16" s="260"/>
      <c r="U16" s="260"/>
      <c r="V16" s="260"/>
      <c r="W16" s="260"/>
      <c r="X16" s="265" t="s">
        <v>38</v>
      </c>
      <c r="Y16" s="260"/>
      <c r="Z16" s="270"/>
    </row>
    <row r="17" ht="18.75" customHeight="1" spans="1:26">
      <c r="A17" s="174" t="s">
        <v>168</v>
      </c>
      <c r="B17" s="141" t="s">
        <v>169</v>
      </c>
      <c r="C17" s="174" t="s">
        <v>292</v>
      </c>
      <c r="D17" s="141" t="s">
        <v>316</v>
      </c>
      <c r="E17" s="141" t="s">
        <v>294</v>
      </c>
      <c r="F17" s="141" t="s">
        <v>295</v>
      </c>
      <c r="G17" s="141" t="s">
        <v>318</v>
      </c>
      <c r="H17" s="174" t="s">
        <v>85</v>
      </c>
      <c r="I17" s="174" t="s">
        <v>296</v>
      </c>
      <c r="J17" s="174" t="s">
        <v>301</v>
      </c>
      <c r="K17" s="174" t="s">
        <v>302</v>
      </c>
      <c r="L17" s="174" t="s">
        <v>198</v>
      </c>
      <c r="M17" s="174" t="s">
        <v>199</v>
      </c>
      <c r="N17" s="260">
        <v>120000</v>
      </c>
      <c r="O17" s="260"/>
      <c r="P17" s="260">
        <v>120000</v>
      </c>
      <c r="Q17" s="260">
        <v>120000</v>
      </c>
      <c r="R17" s="260"/>
      <c r="S17" s="260"/>
      <c r="T17" s="260"/>
      <c r="U17" s="260"/>
      <c r="V17" s="260"/>
      <c r="W17" s="260"/>
      <c r="X17" s="265" t="s">
        <v>38</v>
      </c>
      <c r="Y17" s="260"/>
      <c r="Z17" s="270"/>
    </row>
    <row r="18" ht="18.75" customHeight="1" spans="1:26">
      <c r="A18" s="174" t="s">
        <v>168</v>
      </c>
      <c r="B18" s="141" t="s">
        <v>169</v>
      </c>
      <c r="C18" s="174" t="s">
        <v>319</v>
      </c>
      <c r="D18" s="141" t="s">
        <v>320</v>
      </c>
      <c r="E18" s="141" t="s">
        <v>294</v>
      </c>
      <c r="F18" s="141" t="s">
        <v>295</v>
      </c>
      <c r="G18" s="141" t="s">
        <v>321</v>
      </c>
      <c r="H18" s="174" t="s">
        <v>85</v>
      </c>
      <c r="I18" s="174" t="s">
        <v>296</v>
      </c>
      <c r="J18" s="174" t="s">
        <v>322</v>
      </c>
      <c r="K18" s="174" t="s">
        <v>323</v>
      </c>
      <c r="L18" s="174" t="s">
        <v>324</v>
      </c>
      <c r="M18" s="174" t="s">
        <v>325</v>
      </c>
      <c r="N18" s="260">
        <v>2300000</v>
      </c>
      <c r="O18" s="260"/>
      <c r="P18" s="260">
        <v>2300000</v>
      </c>
      <c r="Q18" s="260">
        <v>2300000</v>
      </c>
      <c r="R18" s="260"/>
      <c r="S18" s="260"/>
      <c r="T18" s="260"/>
      <c r="U18" s="260"/>
      <c r="V18" s="260"/>
      <c r="W18" s="260"/>
      <c r="X18" s="265" t="s">
        <v>38</v>
      </c>
      <c r="Y18" s="260"/>
      <c r="Z18" s="270"/>
    </row>
    <row r="19" ht="18.75" customHeight="1" spans="1:26">
      <c r="A19" s="174" t="s">
        <v>168</v>
      </c>
      <c r="B19" s="141" t="s">
        <v>169</v>
      </c>
      <c r="C19" s="174" t="s">
        <v>292</v>
      </c>
      <c r="D19" s="141" t="s">
        <v>326</v>
      </c>
      <c r="E19" s="141" t="s">
        <v>294</v>
      </c>
      <c r="F19" s="141" t="s">
        <v>295</v>
      </c>
      <c r="G19" s="141" t="s">
        <v>327</v>
      </c>
      <c r="H19" s="174" t="s">
        <v>85</v>
      </c>
      <c r="I19" s="174" t="s">
        <v>296</v>
      </c>
      <c r="J19" s="174" t="s">
        <v>328</v>
      </c>
      <c r="K19" s="174" t="s">
        <v>329</v>
      </c>
      <c r="L19" s="174" t="s">
        <v>324</v>
      </c>
      <c r="M19" s="174" t="s">
        <v>325</v>
      </c>
      <c r="N19" s="260">
        <v>11500000</v>
      </c>
      <c r="O19" s="260"/>
      <c r="P19" s="260">
        <v>11500000</v>
      </c>
      <c r="Q19" s="260">
        <v>11500000</v>
      </c>
      <c r="R19" s="260"/>
      <c r="S19" s="260"/>
      <c r="T19" s="260"/>
      <c r="U19" s="260"/>
      <c r="V19" s="260"/>
      <c r="W19" s="260"/>
      <c r="X19" s="265" t="s">
        <v>38</v>
      </c>
      <c r="Y19" s="260"/>
      <c r="Z19" s="270"/>
    </row>
    <row r="20" ht="18.75" customHeight="1" spans="1:26">
      <c r="A20" s="254" t="s">
        <v>168</v>
      </c>
      <c r="B20" s="255" t="s">
        <v>169</v>
      </c>
      <c r="C20" s="254" t="s">
        <v>292</v>
      </c>
      <c r="D20" s="255" t="s">
        <v>330</v>
      </c>
      <c r="E20" s="255" t="s">
        <v>294</v>
      </c>
      <c r="F20" s="255" t="s">
        <v>295</v>
      </c>
      <c r="G20" s="255" t="s">
        <v>331</v>
      </c>
      <c r="H20" s="254" t="s">
        <v>85</v>
      </c>
      <c r="I20" s="254" t="s">
        <v>296</v>
      </c>
      <c r="J20" s="254" t="s">
        <v>328</v>
      </c>
      <c r="K20" s="254" t="s">
        <v>329</v>
      </c>
      <c r="L20" s="254" t="s">
        <v>324</v>
      </c>
      <c r="M20" s="254" t="s">
        <v>325</v>
      </c>
      <c r="N20" s="261">
        <v>5800000</v>
      </c>
      <c r="O20" s="261"/>
      <c r="P20" s="261">
        <v>5800000</v>
      </c>
      <c r="Q20" s="261">
        <v>5800000</v>
      </c>
      <c r="R20" s="261"/>
      <c r="S20" s="261"/>
      <c r="T20" s="261"/>
      <c r="U20" s="261"/>
      <c r="V20" s="261"/>
      <c r="W20" s="261"/>
      <c r="X20" s="266" t="s">
        <v>38</v>
      </c>
      <c r="Y20" s="261"/>
      <c r="Z20" s="271"/>
    </row>
    <row r="21" ht="18.75" customHeight="1" spans="1:26">
      <c r="A21" s="254" t="s">
        <v>168</v>
      </c>
      <c r="B21" s="255" t="s">
        <v>169</v>
      </c>
      <c r="C21" s="254" t="s">
        <v>292</v>
      </c>
      <c r="D21" s="256" t="s">
        <v>332</v>
      </c>
      <c r="E21" s="256" t="s">
        <v>294</v>
      </c>
      <c r="F21" s="256" t="s">
        <v>295</v>
      </c>
      <c r="G21" s="256" t="s">
        <v>332</v>
      </c>
      <c r="H21" s="257" t="s">
        <v>85</v>
      </c>
      <c r="I21" s="254" t="s">
        <v>296</v>
      </c>
      <c r="J21" s="262">
        <v>30305</v>
      </c>
      <c r="K21" s="262" t="s">
        <v>197</v>
      </c>
      <c r="L21" s="262">
        <v>50901</v>
      </c>
      <c r="M21" s="174" t="s">
        <v>199</v>
      </c>
      <c r="N21" s="263">
        <v>23300</v>
      </c>
      <c r="O21" s="263"/>
      <c r="P21" s="263">
        <v>23300</v>
      </c>
      <c r="Q21" s="263"/>
      <c r="R21" s="263"/>
      <c r="S21" s="263"/>
      <c r="T21" s="263"/>
      <c r="U21" s="263"/>
      <c r="V21" s="263"/>
      <c r="W21" s="263"/>
      <c r="X21" s="267">
        <v>0</v>
      </c>
      <c r="Y21" s="263"/>
      <c r="Z21" s="263">
        <v>23300</v>
      </c>
    </row>
  </sheetData>
  <mergeCells count="21">
    <mergeCell ref="A2:Z2"/>
    <mergeCell ref="A3:C3"/>
    <mergeCell ref="N4:Z4"/>
    <mergeCell ref="P5:T5"/>
    <mergeCell ref="U5:Y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5:N6"/>
    <mergeCell ref="O5:O6"/>
    <mergeCell ref="Z5:Z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部门财务收支预算总表</vt:lpstr>
      <vt:lpstr>部门收入预算表</vt:lpstr>
      <vt:lpstr>部门支出预算表</vt:lpstr>
      <vt:lpstr>部门财政拨款收支预算总表</vt:lpstr>
      <vt:lpstr>部门财政拨款“三公”经费支出预算表</vt:lpstr>
      <vt:lpstr>部门一般公共预算支出预算表</vt:lpstr>
      <vt:lpstr>部门一般公共预算“三公”经费支出预算表</vt:lpstr>
      <vt:lpstr>部门基本支出预算表</vt:lpstr>
      <vt:lpstr>部门项目支出预算表</vt:lpstr>
      <vt:lpstr>部门政府性基金预算支出预算表</vt:lpstr>
      <vt:lpstr>财政拨款支出明细表（经济科目分类）</vt:lpstr>
      <vt:lpstr>本级项目支出绩效目标表-1</vt:lpstr>
      <vt:lpstr>本级项目支出绩效目标表-2</vt:lpstr>
      <vt:lpstr>对下转移支付预算表</vt:lpstr>
      <vt:lpstr>对下转移支付绩效目标表</vt:lpstr>
      <vt:lpstr>新增资产配置表</vt:lpstr>
      <vt:lpstr>部门政府采购预算表</vt:lpstr>
      <vt:lpstr>部门政府购买服务表</vt:lpstr>
      <vt:lpstr>部门整体支出绩效目标表</vt:lpstr>
      <vt:lpstr>部门单位基本信息表</vt:lpstr>
      <vt:lpstr>行政事业单位资产情况表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哆啦</cp:lastModifiedBy>
  <dcterms:created xsi:type="dcterms:W3CDTF">2021-02-16T07:41:00Z</dcterms:created>
  <dcterms:modified xsi:type="dcterms:W3CDTF">2023-03-07T01:38:18Z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2AB41A9288364E81B0F1499A19069A45</vt:lpwstr>
  </property>
</Properties>
</file>